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G519" i="32"/>
  <c r="E520" i="32"/>
  <c r="F520" i="32"/>
  <c r="G520" i="32"/>
  <c r="E521" i="32"/>
  <c r="G521" i="32"/>
  <c r="E522" i="32"/>
  <c r="G522" i="32"/>
  <c r="E523" i="32"/>
  <c r="F523" i="32"/>
  <c r="G523" i="32"/>
  <c r="E524" i="32"/>
  <c r="F524" i="32"/>
  <c r="G524" i="32"/>
  <c r="E525" i="32"/>
  <c r="F525" i="32"/>
  <c r="G525" i="32"/>
  <c r="G526" i="32"/>
  <c r="E527" i="32"/>
  <c r="F527" i="32"/>
  <c r="G527" i="32"/>
  <c r="E528" i="32"/>
  <c r="F528" i="32"/>
  <c r="G528" i="32"/>
  <c r="G529" i="32"/>
  <c r="E530" i="32"/>
  <c r="F530" i="32"/>
  <c r="G530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E507" i="30"/>
  <c r="F507" i="30"/>
  <c r="G507" i="30"/>
  <c r="G508" i="30"/>
  <c r="G509" i="30"/>
  <c r="E510" i="30"/>
  <c r="G510" i="30"/>
  <c r="G511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G518" i="30"/>
  <c r="G519" i="30"/>
  <c r="E520" i="30"/>
  <c r="F520" i="30"/>
  <c r="G520" i="30"/>
  <c r="G521" i="30"/>
  <c r="G522" i="30"/>
  <c r="E523" i="30"/>
  <c r="F523" i="30"/>
  <c r="G523" i="30"/>
  <c r="G524" i="30"/>
  <c r="E525" i="30"/>
  <c r="G525" i="30"/>
  <c r="G526" i="30"/>
  <c r="E527" i="30"/>
  <c r="F527" i="30"/>
  <c r="G527" i="30"/>
  <c r="E528" i="30"/>
  <c r="F528" i="30"/>
  <c r="G528" i="30"/>
  <c r="G529" i="30"/>
  <c r="G530" i="30"/>
  <c r="G507" i="29"/>
  <c r="G508" i="29"/>
  <c r="G509" i="29"/>
  <c r="G510" i="29"/>
  <c r="E511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E528" i="29"/>
  <c r="F528" i="29"/>
  <c r="G528" i="29"/>
  <c r="G529" i="29"/>
  <c r="G530" i="29"/>
  <c r="G507" i="28"/>
  <c r="G508" i="28"/>
  <c r="G509" i="28"/>
  <c r="G510" i="28"/>
  <c r="G511" i="28"/>
  <c r="G512" i="28"/>
  <c r="G513" i="28"/>
  <c r="G514" i="28"/>
  <c r="G515" i="28"/>
  <c r="E516" i="28"/>
  <c r="G516" i="28"/>
  <c r="G517" i="28"/>
  <c r="G518" i="28"/>
  <c r="G519" i="28"/>
  <c r="E520" i="28"/>
  <c r="F520" i="28"/>
  <c r="G520" i="28"/>
  <c r="G521" i="28"/>
  <c r="G522" i="28"/>
  <c r="G523" i="28"/>
  <c r="G524" i="28"/>
  <c r="G525" i="28"/>
  <c r="G526" i="28"/>
  <c r="G527" i="28"/>
  <c r="G528" i="28"/>
  <c r="G529" i="28"/>
  <c r="G530" i="28"/>
  <c r="G507" i="27"/>
  <c r="G508" i="27"/>
  <c r="G509" i="27"/>
  <c r="G510" i="27"/>
  <c r="G511" i="27"/>
  <c r="G512" i="27"/>
  <c r="E513" i="27"/>
  <c r="G513" i="27"/>
  <c r="G514" i="27"/>
  <c r="G515" i="27"/>
  <c r="E516" i="27"/>
  <c r="F516" i="27"/>
  <c r="G516" i="27"/>
  <c r="G517" i="27"/>
  <c r="E518" i="27"/>
  <c r="G518" i="27"/>
  <c r="G519" i="27"/>
  <c r="E520" i="27"/>
  <c r="F520" i="27"/>
  <c r="G520" i="27"/>
  <c r="G521" i="27"/>
  <c r="G522" i="27"/>
  <c r="G523" i="27"/>
  <c r="G524" i="27"/>
  <c r="G525" i="27"/>
  <c r="G526" i="27"/>
  <c r="E527" i="27"/>
  <c r="G527" i="27"/>
  <c r="E528" i="27"/>
  <c r="F528" i="27"/>
  <c r="G528" i="27"/>
  <c r="G529" i="27"/>
  <c r="G530" i="27"/>
  <c r="G507" i="26"/>
  <c r="G508" i="26"/>
  <c r="G509" i="26"/>
  <c r="G510" i="26"/>
  <c r="E511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F523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07" i="25"/>
  <c r="G508" i="25"/>
  <c r="G509" i="25"/>
  <c r="G510" i="25"/>
  <c r="E511" i="25"/>
  <c r="F511" i="25"/>
  <c r="G511" i="25"/>
  <c r="E512" i="25"/>
  <c r="G512" i="25"/>
  <c r="E513" i="25"/>
  <c r="F513" i="25"/>
  <c r="G513" i="25"/>
  <c r="G514" i="25"/>
  <c r="G515" i="25"/>
  <c r="E516" i="25"/>
  <c r="G516" i="25"/>
  <c r="E517" i="25"/>
  <c r="F517" i="25"/>
  <c r="G517" i="25"/>
  <c r="G518" i="25"/>
  <c r="G519" i="25"/>
  <c r="E520" i="25"/>
  <c r="F520" i="25"/>
  <c r="G520" i="25"/>
  <c r="H520" i="25" s="1"/>
  <c r="G521" i="25"/>
  <c r="G522" i="25"/>
  <c r="E523" i="25"/>
  <c r="G523" i="25"/>
  <c r="G524" i="25"/>
  <c r="F525" i="25"/>
  <c r="G525" i="25"/>
  <c r="G526" i="25"/>
  <c r="E527" i="25"/>
  <c r="G527" i="25"/>
  <c r="G528" i="25"/>
  <c r="G529" i="25"/>
  <c r="G530" i="25"/>
  <c r="G507" i="24"/>
  <c r="G508" i="24"/>
  <c r="G509" i="24"/>
  <c r="G510" i="24"/>
  <c r="E511" i="24"/>
  <c r="F511" i="24"/>
  <c r="G511" i="24"/>
  <c r="G512" i="24"/>
  <c r="E513" i="24"/>
  <c r="F513" i="24"/>
  <c r="G513" i="24"/>
  <c r="F514" i="24"/>
  <c r="G514" i="24"/>
  <c r="G515" i="24"/>
  <c r="G516" i="24"/>
  <c r="F517" i="24"/>
  <c r="G517" i="24"/>
  <c r="G518" i="24"/>
  <c r="G519" i="24"/>
  <c r="E520" i="24"/>
  <c r="F520" i="24"/>
  <c r="G520" i="24"/>
  <c r="G521" i="24"/>
  <c r="G522" i="24"/>
  <c r="G523" i="24"/>
  <c r="F524" i="24"/>
  <c r="G524" i="24"/>
  <c r="E525" i="24"/>
  <c r="G525" i="24"/>
  <c r="E526" i="24"/>
  <c r="F526" i="24"/>
  <c r="G526" i="24"/>
  <c r="E527" i="24"/>
  <c r="F527" i="24"/>
  <c r="G527" i="24"/>
  <c r="E528" i="24"/>
  <c r="F528" i="24"/>
  <c r="G528" i="24"/>
  <c r="G529" i="24"/>
  <c r="G530" i="24"/>
  <c r="G507" i="23"/>
  <c r="G508" i="23"/>
  <c r="G509" i="23"/>
  <c r="G510" i="23"/>
  <c r="E511" i="23"/>
  <c r="F511" i="23"/>
  <c r="G511" i="23"/>
  <c r="E512" i="23"/>
  <c r="G512" i="23"/>
  <c r="F513" i="23"/>
  <c r="G513" i="23"/>
  <c r="E514" i="23"/>
  <c r="G514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F527" i="23"/>
  <c r="G527" i="23"/>
  <c r="E528" i="23"/>
  <c r="F528" i="23"/>
  <c r="G528" i="23"/>
  <c r="G529" i="23"/>
  <c r="G530" i="23"/>
  <c r="G507" i="22"/>
  <c r="G508" i="22"/>
  <c r="G509" i="22"/>
  <c r="G510" i="22"/>
  <c r="G511" i="22"/>
  <c r="G512" i="22"/>
  <c r="E513" i="22"/>
  <c r="F513" i="22"/>
  <c r="G513" i="22"/>
  <c r="F514" i="22"/>
  <c r="G514" i="22"/>
  <c r="G515" i="22"/>
  <c r="E516" i="22"/>
  <c r="F516" i="22"/>
  <c r="G516" i="22"/>
  <c r="E517" i="22"/>
  <c r="F517" i="22"/>
  <c r="G517" i="22"/>
  <c r="H517" i="22" s="1"/>
  <c r="G518" i="22"/>
  <c r="G519" i="22"/>
  <c r="E520" i="22"/>
  <c r="F520" i="22"/>
  <c r="G520" i="22"/>
  <c r="G521" i="22"/>
  <c r="G522" i="22"/>
  <c r="G523" i="22"/>
  <c r="E524" i="22"/>
  <c r="G524" i="22"/>
  <c r="F525" i="22"/>
  <c r="G525" i="22"/>
  <c r="G526" i="22"/>
  <c r="G527" i="22"/>
  <c r="E528" i="22"/>
  <c r="F528" i="22"/>
  <c r="G528" i="22"/>
  <c r="H528" i="22" s="1"/>
  <c r="G529" i="22"/>
  <c r="G530" i="22"/>
  <c r="G507" i="21"/>
  <c r="G508" i="21"/>
  <c r="G509" i="21"/>
  <c r="G510" i="21"/>
  <c r="E511" i="21"/>
  <c r="F511" i="21"/>
  <c r="G511" i="21"/>
  <c r="G512" i="21"/>
  <c r="E513" i="21"/>
  <c r="F513" i="21"/>
  <c r="G513" i="21"/>
  <c r="E514" i="21"/>
  <c r="F514" i="21"/>
  <c r="G514" i="21"/>
  <c r="G515" i="21"/>
  <c r="E516" i="21"/>
  <c r="F516" i="21"/>
  <c r="G516" i="21"/>
  <c r="G517" i="21"/>
  <c r="G518" i="21"/>
  <c r="G519" i="21"/>
  <c r="E520" i="21"/>
  <c r="F520" i="21"/>
  <c r="G520" i="21"/>
  <c r="G521" i="21"/>
  <c r="G522" i="21"/>
  <c r="G523" i="21"/>
  <c r="G524" i="21"/>
  <c r="E525" i="21"/>
  <c r="F525" i="21"/>
  <c r="G525" i="21"/>
  <c r="G526" i="21"/>
  <c r="E527" i="21"/>
  <c r="F527" i="21"/>
  <c r="G527" i="21"/>
  <c r="E528" i="21"/>
  <c r="F528" i="21"/>
  <c r="G528" i="21"/>
  <c r="G529" i="21"/>
  <c r="G530" i="21"/>
  <c r="G507" i="20"/>
  <c r="G508" i="20"/>
  <c r="G509" i="20"/>
  <c r="F510" i="20"/>
  <c r="G510" i="20"/>
  <c r="E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E518" i="20"/>
  <c r="F518" i="20"/>
  <c r="G518" i="20"/>
  <c r="E519" i="20"/>
  <c r="F519" i="20"/>
  <c r="G519" i="20"/>
  <c r="F520" i="20"/>
  <c r="G520" i="20"/>
  <c r="G521" i="20"/>
  <c r="G522" i="20"/>
  <c r="G523" i="20"/>
  <c r="E524" i="20"/>
  <c r="F524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F529" i="20"/>
  <c r="G529" i="20"/>
  <c r="G530" i="20"/>
  <c r="G507" i="19"/>
  <c r="G508" i="19"/>
  <c r="G509" i="19"/>
  <c r="G510" i="19"/>
  <c r="E511" i="19"/>
  <c r="F511" i="19"/>
  <c r="G511" i="19"/>
  <c r="G512" i="19"/>
  <c r="F513" i="19"/>
  <c r="G513" i="19"/>
  <c r="G514" i="19"/>
  <c r="G515" i="19"/>
  <c r="G516" i="19"/>
  <c r="F517" i="19"/>
  <c r="G517" i="19"/>
  <c r="G518" i="19"/>
  <c r="G519" i="19"/>
  <c r="G520" i="19"/>
  <c r="G521" i="19"/>
  <c r="G522" i="19"/>
  <c r="G523" i="19"/>
  <c r="G524" i="19"/>
  <c r="E525" i="19"/>
  <c r="F525" i="19"/>
  <c r="G525" i="19"/>
  <c r="G526" i="19"/>
  <c r="F527" i="19"/>
  <c r="G527" i="19"/>
  <c r="E528" i="19"/>
  <c r="F528" i="19"/>
  <c r="G528" i="19"/>
  <c r="G529" i="19"/>
  <c r="G530" i="19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F520" i="18"/>
  <c r="G520" i="18"/>
  <c r="G521" i="18"/>
  <c r="G522" i="18"/>
  <c r="G523" i="18"/>
  <c r="G524" i="18"/>
  <c r="G525" i="18"/>
  <c r="G526" i="18"/>
  <c r="G527" i="18"/>
  <c r="G528" i="18"/>
  <c r="G529" i="18"/>
  <c r="G530" i="18"/>
  <c r="G507" i="17"/>
  <c r="G508" i="17"/>
  <c r="E509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E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F528" i="17"/>
  <c r="G528" i="17"/>
  <c r="E529" i="17"/>
  <c r="G529" i="17"/>
  <c r="E530" i="17"/>
  <c r="F530" i="17"/>
  <c r="G530" i="17"/>
  <c r="G507" i="16"/>
  <c r="G508" i="16"/>
  <c r="G509" i="16"/>
  <c r="E510" i="16"/>
  <c r="G510" i="16"/>
  <c r="E511" i="16"/>
  <c r="F511" i="16"/>
  <c r="G511" i="16"/>
  <c r="F512" i="16"/>
  <c r="G512" i="16"/>
  <c r="E513" i="16"/>
  <c r="F513" i="16"/>
  <c r="G513" i="16"/>
  <c r="F514" i="16"/>
  <c r="G514" i="16"/>
  <c r="E515" i="16"/>
  <c r="G515" i="16"/>
  <c r="E516" i="16"/>
  <c r="F516" i="16"/>
  <c r="G516" i="16"/>
  <c r="G517" i="16"/>
  <c r="G518" i="16"/>
  <c r="E519" i="16"/>
  <c r="F519" i="16"/>
  <c r="G519" i="16"/>
  <c r="E520" i="16"/>
  <c r="F520" i="16"/>
  <c r="G520" i="16"/>
  <c r="G521" i="16"/>
  <c r="G522" i="16"/>
  <c r="G523" i="16"/>
  <c r="G524" i="16"/>
  <c r="E525" i="16"/>
  <c r="F525" i="16"/>
  <c r="G525" i="16"/>
  <c r="G526" i="16"/>
  <c r="F527" i="16"/>
  <c r="G527" i="16"/>
  <c r="E528" i="16"/>
  <c r="F528" i="16"/>
  <c r="G528" i="16"/>
  <c r="E529" i="16"/>
  <c r="G529" i="16"/>
  <c r="E530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F523" i="15"/>
  <c r="G523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G529" i="15"/>
  <c r="E530" i="15"/>
  <c r="F530" i="15"/>
  <c r="G530" i="15"/>
  <c r="G507" i="14"/>
  <c r="G508" i="14"/>
  <c r="G509" i="14"/>
  <c r="G510" i="14"/>
  <c r="E511" i="14"/>
  <c r="F511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E525" i="14"/>
  <c r="F525" i="14"/>
  <c r="G525" i="14"/>
  <c r="G526" i="14"/>
  <c r="E527" i="14"/>
  <c r="F527" i="14"/>
  <c r="G527" i="14"/>
  <c r="E528" i="14"/>
  <c r="F528" i="14"/>
  <c r="G528" i="14"/>
  <c r="G529" i="14"/>
  <c r="G530" i="14"/>
  <c r="G507" i="13"/>
  <c r="G508" i="13"/>
  <c r="G509" i="13"/>
  <c r="G510" i="13"/>
  <c r="E511" i="13"/>
  <c r="F511" i="13"/>
  <c r="G511" i="13"/>
  <c r="G512" i="13"/>
  <c r="G513" i="13"/>
  <c r="G514" i="13"/>
  <c r="G515" i="13"/>
  <c r="F516" i="13"/>
  <c r="G516" i="13"/>
  <c r="G517" i="13"/>
  <c r="G518" i="13"/>
  <c r="G519" i="13"/>
  <c r="G520" i="13"/>
  <c r="G521" i="13"/>
  <c r="G522" i="13"/>
  <c r="G523" i="13"/>
  <c r="G524" i="13"/>
  <c r="E525" i="13"/>
  <c r="G525" i="13"/>
  <c r="G526" i="13"/>
  <c r="G527" i="13"/>
  <c r="E528" i="13"/>
  <c r="G528" i="13"/>
  <c r="G529" i="13"/>
  <c r="G530" i="13"/>
  <c r="G507" i="12"/>
  <c r="G508" i="12"/>
  <c r="G509" i="12"/>
  <c r="G510" i="12"/>
  <c r="G511" i="12"/>
  <c r="G512" i="12"/>
  <c r="G513" i="12"/>
  <c r="G514" i="12"/>
  <c r="G515" i="12"/>
  <c r="E516" i="12"/>
  <c r="F516" i="12"/>
  <c r="G516" i="12"/>
  <c r="H516" i="12" s="1"/>
  <c r="G517" i="12"/>
  <c r="G518" i="12"/>
  <c r="G519" i="12"/>
  <c r="F520" i="12"/>
  <c r="G520" i="12"/>
  <c r="G521" i="12"/>
  <c r="G522" i="12"/>
  <c r="G523" i="12"/>
  <c r="G524" i="12"/>
  <c r="E525" i="12"/>
  <c r="F525" i="12"/>
  <c r="G525" i="12"/>
  <c r="H525" i="12" s="1"/>
  <c r="G526" i="12"/>
  <c r="E527" i="12"/>
  <c r="F527" i="12"/>
  <c r="G527" i="12"/>
  <c r="E528" i="12"/>
  <c r="F528" i="12"/>
  <c r="G528" i="12"/>
  <c r="G529" i="12"/>
  <c r="G530" i="12"/>
  <c r="G507" i="11"/>
  <c r="G508" i="11"/>
  <c r="G509" i="11"/>
  <c r="G510" i="11"/>
  <c r="E511" i="11"/>
  <c r="F511" i="11"/>
  <c r="G511" i="11"/>
  <c r="G512" i="11"/>
  <c r="G513" i="11"/>
  <c r="G514" i="11"/>
  <c r="G515" i="11"/>
  <c r="E516" i="11"/>
  <c r="G516" i="11"/>
  <c r="G517" i="11"/>
  <c r="G518" i="11"/>
  <c r="G519" i="11"/>
  <c r="E520" i="11"/>
  <c r="G520" i="11"/>
  <c r="G521" i="11"/>
  <c r="G522" i="11"/>
  <c r="G523" i="11"/>
  <c r="G524" i="11"/>
  <c r="E525" i="11"/>
  <c r="F525" i="11"/>
  <c r="G525" i="11"/>
  <c r="G526" i="11"/>
  <c r="E527" i="11"/>
  <c r="F527" i="11"/>
  <c r="G527" i="11"/>
  <c r="E528" i="11"/>
  <c r="F528" i="11"/>
  <c r="G528" i="11"/>
  <c r="G529" i="11"/>
  <c r="G530" i="11"/>
  <c r="G507" i="10"/>
  <c r="G508" i="10"/>
  <c r="G509" i="10"/>
  <c r="G510" i="10"/>
  <c r="G511" i="10"/>
  <c r="G512" i="10"/>
  <c r="F513" i="10"/>
  <c r="G513" i="10"/>
  <c r="G514" i="10"/>
  <c r="G515" i="10"/>
  <c r="G516" i="10"/>
  <c r="G517" i="10"/>
  <c r="G518" i="10"/>
  <c r="G519" i="10"/>
  <c r="E520" i="10"/>
  <c r="F520" i="10"/>
  <c r="G520" i="10"/>
  <c r="G521" i="10"/>
  <c r="G522" i="10"/>
  <c r="G523" i="10"/>
  <c r="G524" i="10"/>
  <c r="G525" i="10"/>
  <c r="G526" i="10"/>
  <c r="G527" i="10"/>
  <c r="G528" i="10"/>
  <c r="G529" i="10"/>
  <c r="G530" i="10"/>
  <c r="G507" i="9"/>
  <c r="G508" i="9"/>
  <c r="G509" i="9"/>
  <c r="G510" i="9"/>
  <c r="G511" i="9"/>
  <c r="E512" i="9"/>
  <c r="F512" i="9"/>
  <c r="G512" i="9"/>
  <c r="E513" i="9"/>
  <c r="F513" i="9"/>
  <c r="G513" i="9"/>
  <c r="E514" i="9"/>
  <c r="G514" i="9"/>
  <c r="E515" i="9"/>
  <c r="F515" i="9"/>
  <c r="G515" i="9"/>
  <c r="E516" i="9"/>
  <c r="F516" i="9"/>
  <c r="G516" i="9"/>
  <c r="G517" i="9"/>
  <c r="E518" i="9"/>
  <c r="F518" i="9"/>
  <c r="G518" i="9"/>
  <c r="E519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G526" i="9"/>
  <c r="E527" i="9"/>
  <c r="F527" i="9"/>
  <c r="G527" i="9"/>
  <c r="E528" i="9"/>
  <c r="F528" i="9"/>
  <c r="G528" i="9"/>
  <c r="F529" i="9"/>
  <c r="G529" i="9"/>
  <c r="G530" i="9"/>
  <c r="G507" i="8"/>
  <c r="G508" i="8"/>
  <c r="G509" i="8"/>
  <c r="G510" i="8"/>
  <c r="E511" i="8"/>
  <c r="F511" i="8"/>
  <c r="G511" i="8"/>
  <c r="G512" i="8"/>
  <c r="G513" i="8"/>
  <c r="G514" i="8"/>
  <c r="G515" i="8"/>
  <c r="E516" i="8"/>
  <c r="F516" i="8"/>
  <c r="G516" i="8"/>
  <c r="G517" i="8"/>
  <c r="G518" i="8"/>
  <c r="G519" i="8"/>
  <c r="E520" i="8"/>
  <c r="F520" i="8"/>
  <c r="G520" i="8"/>
  <c r="H520" i="8" s="1"/>
  <c r="G521" i="8"/>
  <c r="G522" i="8"/>
  <c r="G523" i="8"/>
  <c r="G524" i="8"/>
  <c r="E525" i="8"/>
  <c r="F525" i="8"/>
  <c r="G525" i="8"/>
  <c r="G526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E527" i="7"/>
  <c r="G527" i="7"/>
  <c r="F528" i="7"/>
  <c r="G528" i="7"/>
  <c r="G529" i="7"/>
  <c r="G530" i="7"/>
  <c r="G507" i="6"/>
  <c r="G508" i="6"/>
  <c r="G509" i="6"/>
  <c r="G510" i="6"/>
  <c r="E511" i="6"/>
  <c r="F511" i="6"/>
  <c r="G511" i="6"/>
  <c r="G512" i="6"/>
  <c r="G513" i="6"/>
  <c r="G514" i="6"/>
  <c r="G515" i="6"/>
  <c r="E516" i="6"/>
  <c r="F516" i="6"/>
  <c r="G516" i="6"/>
  <c r="E517" i="6"/>
  <c r="F517" i="6"/>
  <c r="G517" i="6"/>
  <c r="E518" i="6"/>
  <c r="F518" i="6"/>
  <c r="G518" i="6"/>
  <c r="G519" i="6"/>
  <c r="E520" i="6"/>
  <c r="F520" i="6"/>
  <c r="G520" i="6"/>
  <c r="G521" i="6"/>
  <c r="G522" i="6"/>
  <c r="E523" i="6"/>
  <c r="F523" i="6"/>
  <c r="G523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E530" i="6"/>
  <c r="F530" i="6"/>
  <c r="G530" i="6"/>
  <c r="G507" i="5"/>
  <c r="G508" i="5"/>
  <c r="G509" i="5"/>
  <c r="G510" i="5"/>
  <c r="G511" i="5"/>
  <c r="G512" i="5"/>
  <c r="G513" i="5"/>
  <c r="G514" i="5"/>
  <c r="G515" i="5"/>
  <c r="E516" i="5"/>
  <c r="F516" i="5"/>
  <c r="G516" i="5"/>
  <c r="G517" i="5"/>
  <c r="G518" i="5"/>
  <c r="G519" i="5"/>
  <c r="E520" i="5"/>
  <c r="G520" i="5"/>
  <c r="G521" i="5"/>
  <c r="G522" i="5"/>
  <c r="G523" i="5"/>
  <c r="G524" i="5"/>
  <c r="G525" i="5"/>
  <c r="G526" i="5"/>
  <c r="G527" i="5"/>
  <c r="G528" i="5"/>
  <c r="G529" i="5"/>
  <c r="G530" i="5"/>
  <c r="G507" i="4"/>
  <c r="G508" i="4"/>
  <c r="G509" i="4"/>
  <c r="G510" i="4"/>
  <c r="E511" i="4"/>
  <c r="F511" i="4"/>
  <c r="G511" i="4"/>
  <c r="G512" i="4"/>
  <c r="E513" i="4"/>
  <c r="F513" i="4"/>
  <c r="G513" i="4"/>
  <c r="F514" i="4"/>
  <c r="G514" i="4"/>
  <c r="G515" i="4"/>
  <c r="E516" i="4"/>
  <c r="F516" i="4"/>
  <c r="G516" i="4"/>
  <c r="E517" i="4"/>
  <c r="F517" i="4"/>
  <c r="G517" i="4"/>
  <c r="G518" i="4"/>
  <c r="G519" i="4"/>
  <c r="G520" i="4"/>
  <c r="G521" i="4"/>
  <c r="G522" i="4"/>
  <c r="E523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G529" i="4"/>
  <c r="E530" i="4"/>
  <c r="F530" i="4"/>
  <c r="G530" i="4"/>
  <c r="G507" i="3"/>
  <c r="G508" i="3"/>
  <c r="G509" i="3"/>
  <c r="G510" i="3"/>
  <c r="E511" i="3"/>
  <c r="F511" i="3"/>
  <c r="G511" i="3"/>
  <c r="G512" i="3"/>
  <c r="E513" i="3"/>
  <c r="F513" i="3"/>
  <c r="G513" i="3"/>
  <c r="G514" i="3"/>
  <c r="G515" i="3"/>
  <c r="E516" i="3"/>
  <c r="F516" i="3"/>
  <c r="G516" i="3"/>
  <c r="G517" i="3"/>
  <c r="G518" i="3"/>
  <c r="G519" i="3"/>
  <c r="F520" i="3"/>
  <c r="G520" i="3"/>
  <c r="G521" i="3"/>
  <c r="G522" i="3"/>
  <c r="G523" i="3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E528" i="2"/>
  <c r="G528" i="2"/>
  <c r="G529" i="2"/>
  <c r="G530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07" i="34"/>
  <c r="F507" i="34"/>
  <c r="G507" i="34"/>
  <c r="G508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17"/>
  <c r="F506" i="15"/>
  <c r="F506" i="4"/>
  <c r="F506" i="34"/>
  <c r="E506" i="32"/>
  <c r="E506" i="30"/>
  <c r="E506" i="20"/>
  <c r="E506" i="17"/>
  <c r="E506" i="6"/>
  <c r="E506" i="4"/>
  <c r="E506" i="34"/>
  <c r="D505" i="32"/>
  <c r="F515" i="32" s="1"/>
  <c r="C505" i="32"/>
  <c r="E507" i="32" s="1"/>
  <c r="D505" i="31"/>
  <c r="F511" i="31" s="1"/>
  <c r="C505" i="31"/>
  <c r="E516" i="31" s="1"/>
  <c r="D505" i="30"/>
  <c r="F530" i="30" s="1"/>
  <c r="C505" i="30"/>
  <c r="E522" i="30" s="1"/>
  <c r="H522" i="30" s="1"/>
  <c r="D505" i="29"/>
  <c r="F513" i="29" s="1"/>
  <c r="C505" i="29"/>
  <c r="E509" i="29" s="1"/>
  <c r="H509" i="29" s="1"/>
  <c r="D505" i="28"/>
  <c r="F507" i="28" s="1"/>
  <c r="C505" i="28"/>
  <c r="E511" i="28" s="1"/>
  <c r="D505" i="27"/>
  <c r="F510" i="27" s="1"/>
  <c r="C505" i="27"/>
  <c r="E509" i="27" s="1"/>
  <c r="D505" i="26"/>
  <c r="C505" i="26"/>
  <c r="D505" i="25"/>
  <c r="F505" i="25" s="1"/>
  <c r="C505" i="25"/>
  <c r="E528" i="25" s="1"/>
  <c r="D505" i="24"/>
  <c r="F521" i="24" s="1"/>
  <c r="C505" i="24"/>
  <c r="E512" i="24" s="1"/>
  <c r="D505" i="23"/>
  <c r="F521" i="23" s="1"/>
  <c r="C505" i="23"/>
  <c r="E510" i="23" s="1"/>
  <c r="D505" i="22"/>
  <c r="F505" i="22" s="1"/>
  <c r="C505" i="22"/>
  <c r="E509" i="22" s="1"/>
  <c r="D505" i="21"/>
  <c r="F519" i="21" s="1"/>
  <c r="C505" i="21"/>
  <c r="E523" i="21" s="1"/>
  <c r="D505" i="20"/>
  <c r="F515" i="20" s="1"/>
  <c r="C505" i="20"/>
  <c r="E515" i="20" s="1"/>
  <c r="H515" i="20" s="1"/>
  <c r="D505" i="19"/>
  <c r="F521" i="19" s="1"/>
  <c r="C505" i="19"/>
  <c r="E513" i="19" s="1"/>
  <c r="D505" i="18"/>
  <c r="F516" i="18" s="1"/>
  <c r="C505" i="18"/>
  <c r="E513" i="18" s="1"/>
  <c r="D505" i="17"/>
  <c r="F505" i="17" s="1"/>
  <c r="C505" i="17"/>
  <c r="E528" i="17" s="1"/>
  <c r="D505" i="16"/>
  <c r="F521" i="16" s="1"/>
  <c r="C505" i="16"/>
  <c r="E517" i="16" s="1"/>
  <c r="D505" i="15"/>
  <c r="F509" i="15" s="1"/>
  <c r="C505" i="15"/>
  <c r="E507" i="15" s="1"/>
  <c r="D505" i="14"/>
  <c r="F509" i="14" s="1"/>
  <c r="C505" i="14"/>
  <c r="E509" i="14" s="1"/>
  <c r="D505" i="13"/>
  <c r="F520" i="13" s="1"/>
  <c r="C505" i="13"/>
  <c r="E520" i="13" s="1"/>
  <c r="D505" i="12"/>
  <c r="F507" i="12" s="1"/>
  <c r="C505" i="12"/>
  <c r="E511" i="12" s="1"/>
  <c r="D505" i="11"/>
  <c r="F506" i="11" s="1"/>
  <c r="C505" i="11"/>
  <c r="E513" i="11" s="1"/>
  <c r="D505" i="10"/>
  <c r="F511" i="10" s="1"/>
  <c r="C505" i="10"/>
  <c r="E513" i="10" s="1"/>
  <c r="D505" i="9"/>
  <c r="F510" i="9" s="1"/>
  <c r="C505" i="9"/>
  <c r="E511" i="9" s="1"/>
  <c r="D505" i="8"/>
  <c r="F509" i="8" s="1"/>
  <c r="C505" i="8"/>
  <c r="E517" i="8" s="1"/>
  <c r="D505" i="7"/>
  <c r="F507" i="7" s="1"/>
  <c r="C505" i="7"/>
  <c r="E526" i="7" s="1"/>
  <c r="D505" i="6"/>
  <c r="F507" i="6" s="1"/>
  <c r="C505" i="6"/>
  <c r="E519" i="6" s="1"/>
  <c r="D505" i="5"/>
  <c r="F513" i="5" s="1"/>
  <c r="C505" i="5"/>
  <c r="E528" i="5" s="1"/>
  <c r="D505" i="4"/>
  <c r="F520" i="4" s="1"/>
  <c r="F510" i="4"/>
  <c r="C505" i="4"/>
  <c r="E509" i="4" s="1"/>
  <c r="D505" i="3"/>
  <c r="F512" i="3" s="1"/>
  <c r="C505" i="3"/>
  <c r="E515" i="3" s="1"/>
  <c r="D505" i="2"/>
  <c r="F530" i="2" s="1"/>
  <c r="C505" i="2"/>
  <c r="E516" i="2" s="1"/>
  <c r="D505" i="1"/>
  <c r="C505" i="1"/>
  <c r="E505" i="1" s="1"/>
  <c r="D505" i="34"/>
  <c r="F521" i="34" s="1"/>
  <c r="C505" i="34"/>
  <c r="C13" i="34" s="1"/>
  <c r="D505" i="33"/>
  <c r="F528" i="33" s="1"/>
  <c r="C505" i="33"/>
  <c r="E506" i="33" s="1"/>
  <c r="E296" i="32"/>
  <c r="G296" i="32"/>
  <c r="G297" i="32"/>
  <c r="G298" i="32"/>
  <c r="E299" i="32"/>
  <c r="G299" i="32"/>
  <c r="F300" i="32"/>
  <c r="G300" i="32"/>
  <c r="G301" i="32"/>
  <c r="G302" i="32"/>
  <c r="G303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G318" i="32"/>
  <c r="E319" i="32"/>
  <c r="F319" i="32"/>
  <c r="G319" i="32"/>
  <c r="E320" i="32"/>
  <c r="F320" i="32"/>
  <c r="G320" i="32"/>
  <c r="E321" i="32"/>
  <c r="G321" i="32"/>
  <c r="F322" i="32"/>
  <c r="G322" i="32"/>
  <c r="E323" i="32"/>
  <c r="G323" i="32"/>
  <c r="E324" i="32"/>
  <c r="F324" i="32"/>
  <c r="G324" i="32"/>
  <c r="E325" i="32"/>
  <c r="F325" i="32"/>
  <c r="G325" i="32"/>
  <c r="G326" i="32"/>
  <c r="G327" i="32"/>
  <c r="E328" i="32"/>
  <c r="F328" i="32"/>
  <c r="G328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G343" i="32"/>
  <c r="G344" i="32"/>
  <c r="G345" i="32"/>
  <c r="G346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E354" i="32"/>
  <c r="G354" i="32"/>
  <c r="E355" i="32"/>
  <c r="F355" i="32"/>
  <c r="G355" i="32"/>
  <c r="E356" i="32"/>
  <c r="F356" i="32"/>
  <c r="G356" i="32"/>
  <c r="E357" i="32"/>
  <c r="G357" i="32"/>
  <c r="E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G377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H382" i="32" s="1"/>
  <c r="E383" i="32"/>
  <c r="G383" i="32"/>
  <c r="E384" i="32"/>
  <c r="F384" i="32"/>
  <c r="G384" i="32"/>
  <c r="E385" i="32"/>
  <c r="F385" i="32"/>
  <c r="G385" i="32"/>
  <c r="H385" i="32" s="1"/>
  <c r="E386" i="32"/>
  <c r="F386" i="32"/>
  <c r="G386" i="32"/>
  <c r="G387" i="32"/>
  <c r="G388" i="32"/>
  <c r="E389" i="32"/>
  <c r="F389" i="32"/>
  <c r="G389" i="32"/>
  <c r="E390" i="32"/>
  <c r="F390" i="32"/>
  <c r="G390" i="32"/>
  <c r="E391" i="32"/>
  <c r="F391" i="32"/>
  <c r="G391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F403" i="32"/>
  <c r="G403" i="32"/>
  <c r="E404" i="32"/>
  <c r="F404" i="32"/>
  <c r="G404" i="32"/>
  <c r="F405" i="32"/>
  <c r="G405" i="32"/>
  <c r="G406" i="32"/>
  <c r="E407" i="32"/>
  <c r="F407" i="32"/>
  <c r="G407" i="32"/>
  <c r="G408" i="32"/>
  <c r="E409" i="32"/>
  <c r="F409" i="32"/>
  <c r="G409" i="32"/>
  <c r="G410" i="32"/>
  <c r="E411" i="32"/>
  <c r="F411" i="32"/>
  <c r="G411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F438" i="32"/>
  <c r="G438" i="32"/>
  <c r="E439" i="32"/>
  <c r="F439" i="32"/>
  <c r="G439" i="32"/>
  <c r="E440" i="32"/>
  <c r="F440" i="32"/>
  <c r="G440" i="32"/>
  <c r="E441" i="32"/>
  <c r="F441" i="32"/>
  <c r="G441" i="32"/>
  <c r="G442" i="32"/>
  <c r="F443" i="32"/>
  <c r="G443" i="32"/>
  <c r="E444" i="32"/>
  <c r="F444" i="32"/>
  <c r="G444" i="32"/>
  <c r="E445" i="32"/>
  <c r="F445" i="32"/>
  <c r="G445" i="32"/>
  <c r="E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G467" i="32"/>
  <c r="E468" i="32"/>
  <c r="F468" i="32"/>
  <c r="G468" i="32"/>
  <c r="G469" i="32"/>
  <c r="E470" i="32"/>
  <c r="F470" i="32"/>
  <c r="G470" i="32"/>
  <c r="E471" i="32"/>
  <c r="F471" i="32"/>
  <c r="G471" i="32"/>
  <c r="E472" i="32"/>
  <c r="F472" i="32"/>
  <c r="G472" i="32"/>
  <c r="H472" i="32" s="1"/>
  <c r="E473" i="32"/>
  <c r="F473" i="32"/>
  <c r="G473" i="32"/>
  <c r="H473" i="32" s="1"/>
  <c r="E474" i="32"/>
  <c r="F474" i="32"/>
  <c r="G474" i="32"/>
  <c r="H474" i="32" s="1"/>
  <c r="E475" i="32"/>
  <c r="F475" i="32"/>
  <c r="G475" i="32"/>
  <c r="H475" i="32" s="1"/>
  <c r="E476" i="32"/>
  <c r="F476" i="32"/>
  <c r="G476" i="32"/>
  <c r="H476" i="32" s="1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E309" i="31"/>
  <c r="F309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G350" i="31"/>
  <c r="G351" i="31"/>
  <c r="E352" i="31"/>
  <c r="F352" i="31"/>
  <c r="G352" i="31"/>
  <c r="G353" i="31"/>
  <c r="G354" i="31"/>
  <c r="E355" i="31"/>
  <c r="F355" i="31"/>
  <c r="G355" i="31"/>
  <c r="G356" i="31"/>
  <c r="G357" i="31"/>
  <c r="G358" i="31"/>
  <c r="G359" i="31"/>
  <c r="G360" i="31"/>
  <c r="E361" i="31"/>
  <c r="F361" i="31"/>
  <c r="G361" i="31"/>
  <c r="G362" i="31"/>
  <c r="G363" i="31"/>
  <c r="G364" i="31"/>
  <c r="E365" i="31"/>
  <c r="G365" i="31"/>
  <c r="E366" i="31"/>
  <c r="F366" i="31"/>
  <c r="G366" i="31"/>
  <c r="G367" i="31"/>
  <c r="G368" i="31"/>
  <c r="G369" i="31"/>
  <c r="G370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E418" i="31"/>
  <c r="F418" i="31"/>
  <c r="G418" i="31"/>
  <c r="G419" i="31"/>
  <c r="G420" i="31"/>
  <c r="G421" i="31"/>
  <c r="G422" i="31"/>
  <c r="G423" i="31"/>
  <c r="E424" i="31"/>
  <c r="F424" i="31"/>
  <c r="G424" i="31"/>
  <c r="F425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E440" i="31"/>
  <c r="F440" i="31"/>
  <c r="G440" i="31"/>
  <c r="G441" i="31"/>
  <c r="G442" i="31"/>
  <c r="G443" i="31"/>
  <c r="G444" i="31"/>
  <c r="F445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E474" i="31"/>
  <c r="F474" i="31"/>
  <c r="G474" i="31"/>
  <c r="G475" i="31"/>
  <c r="G476" i="31"/>
  <c r="E477" i="31"/>
  <c r="F477" i="31"/>
  <c r="G477" i="31"/>
  <c r="G478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F487" i="31"/>
  <c r="G487" i="31"/>
  <c r="E488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E303" i="30"/>
  <c r="F303" i="30"/>
  <c r="G303" i="30"/>
  <c r="G304" i="30"/>
  <c r="G305" i="30"/>
  <c r="E306" i="30"/>
  <c r="F306" i="30"/>
  <c r="G306" i="30"/>
  <c r="G307" i="30"/>
  <c r="E308" i="30"/>
  <c r="F308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G316" i="30"/>
  <c r="G317" i="30"/>
  <c r="G318" i="30"/>
  <c r="E319" i="30"/>
  <c r="G319" i="30"/>
  <c r="E320" i="30"/>
  <c r="F320" i="30"/>
  <c r="G320" i="30"/>
  <c r="G321" i="30"/>
  <c r="E322" i="30"/>
  <c r="F322" i="30"/>
  <c r="G322" i="30"/>
  <c r="E323" i="30"/>
  <c r="G323" i="30"/>
  <c r="H323" i="30" s="1"/>
  <c r="E324" i="30"/>
  <c r="G324" i="30"/>
  <c r="H324" i="30" s="1"/>
  <c r="E325" i="30"/>
  <c r="F325" i="30"/>
  <c r="G325" i="30"/>
  <c r="H325" i="30" s="1"/>
  <c r="G326" i="30"/>
  <c r="G327" i="30"/>
  <c r="E328" i="30"/>
  <c r="F328" i="30"/>
  <c r="G328" i="30"/>
  <c r="E329" i="30"/>
  <c r="G329" i="30"/>
  <c r="G330" i="30"/>
  <c r="E331" i="30"/>
  <c r="F331" i="30"/>
  <c r="G331" i="30"/>
  <c r="G332" i="30"/>
  <c r="G333" i="30"/>
  <c r="G334" i="30"/>
  <c r="G335" i="30"/>
  <c r="E336" i="30"/>
  <c r="F336" i="30"/>
  <c r="G336" i="30"/>
  <c r="E337" i="30"/>
  <c r="F337" i="30"/>
  <c r="G337" i="30"/>
  <c r="F338" i="30"/>
  <c r="G338" i="30"/>
  <c r="G339" i="30"/>
  <c r="E340" i="30"/>
  <c r="F340" i="30"/>
  <c r="G340" i="30"/>
  <c r="F341" i="30"/>
  <c r="G341" i="30"/>
  <c r="E342" i="30"/>
  <c r="F342" i="30"/>
  <c r="G342" i="30"/>
  <c r="E343" i="30"/>
  <c r="G343" i="30"/>
  <c r="G344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F365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G372" i="30"/>
  <c r="E373" i="30"/>
  <c r="F373" i="30"/>
  <c r="G373" i="30"/>
  <c r="E374" i="30"/>
  <c r="F374" i="30"/>
  <c r="G374" i="30"/>
  <c r="G375" i="30"/>
  <c r="E376" i="30"/>
  <c r="F376" i="30"/>
  <c r="G376" i="30"/>
  <c r="G377" i="30"/>
  <c r="G378" i="30"/>
  <c r="E379" i="30"/>
  <c r="G379" i="30"/>
  <c r="E380" i="30"/>
  <c r="G380" i="30"/>
  <c r="H380" i="30" s="1"/>
  <c r="E381" i="30"/>
  <c r="F381" i="30"/>
  <c r="G381" i="30"/>
  <c r="H381" i="30" s="1"/>
  <c r="E382" i="30"/>
  <c r="G382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E388" i="30"/>
  <c r="F388" i="30"/>
  <c r="G388" i="30"/>
  <c r="E389" i="30"/>
  <c r="F389" i="30"/>
  <c r="G389" i="30"/>
  <c r="E390" i="30"/>
  <c r="F390" i="30"/>
  <c r="G390" i="30"/>
  <c r="F391" i="30"/>
  <c r="G391" i="30"/>
  <c r="E392" i="30"/>
  <c r="F392" i="30"/>
  <c r="G392" i="30"/>
  <c r="G393" i="30"/>
  <c r="E394" i="30"/>
  <c r="F394" i="30"/>
  <c r="G394" i="30"/>
  <c r="E395" i="30"/>
  <c r="F395" i="30"/>
  <c r="G395" i="30"/>
  <c r="H395" i="30" s="1"/>
  <c r="E396" i="30"/>
  <c r="F396" i="30"/>
  <c r="G396" i="30"/>
  <c r="E397" i="30"/>
  <c r="F397" i="30"/>
  <c r="G397" i="30"/>
  <c r="E398" i="30"/>
  <c r="F398" i="30"/>
  <c r="G398" i="30"/>
  <c r="H398" i="30" s="1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G406" i="30"/>
  <c r="G407" i="30"/>
  <c r="E408" i="30"/>
  <c r="F408" i="30"/>
  <c r="G408" i="30"/>
  <c r="E409" i="30"/>
  <c r="F409" i="30"/>
  <c r="G409" i="30"/>
  <c r="E410" i="30"/>
  <c r="F410" i="30"/>
  <c r="G410" i="30"/>
  <c r="G411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G432" i="30"/>
  <c r="E433" i="30"/>
  <c r="G433" i="30"/>
  <c r="G434" i="30"/>
  <c r="E435" i="30"/>
  <c r="F435" i="30"/>
  <c r="G435" i="30"/>
  <c r="E436" i="30"/>
  <c r="F436" i="30"/>
  <c r="G436" i="30"/>
  <c r="G437" i="30"/>
  <c r="E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G458" i="30"/>
  <c r="E459" i="30"/>
  <c r="F459" i="30"/>
  <c r="G459" i="30"/>
  <c r="G460" i="30"/>
  <c r="E461" i="30"/>
  <c r="F461" i="30"/>
  <c r="G461" i="30"/>
  <c r="E462" i="30"/>
  <c r="F462" i="30"/>
  <c r="G462" i="30"/>
  <c r="G463" i="30"/>
  <c r="F464" i="30"/>
  <c r="G464" i="30"/>
  <c r="E465" i="30"/>
  <c r="F465" i="30"/>
  <c r="G465" i="30"/>
  <c r="E466" i="30"/>
  <c r="F466" i="30"/>
  <c r="G466" i="30"/>
  <c r="F467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G478" i="30"/>
  <c r="E479" i="30"/>
  <c r="F479" i="30"/>
  <c r="G479" i="30"/>
  <c r="G480" i="30"/>
  <c r="E481" i="30"/>
  <c r="F481" i="30"/>
  <c r="G481" i="30"/>
  <c r="E482" i="30"/>
  <c r="F482" i="30"/>
  <c r="G482" i="30"/>
  <c r="G483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G489" i="30"/>
  <c r="E490" i="30"/>
  <c r="F490" i="30"/>
  <c r="G490" i="30"/>
  <c r="G491" i="30"/>
  <c r="E492" i="30"/>
  <c r="F492" i="30"/>
  <c r="G492" i="30"/>
  <c r="G493" i="30"/>
  <c r="E494" i="30"/>
  <c r="F494" i="30"/>
  <c r="G494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G299" i="29"/>
  <c r="G300" i="29"/>
  <c r="G301" i="29"/>
  <c r="G302" i="29"/>
  <c r="G303" i="29"/>
  <c r="G304" i="29"/>
  <c r="G305" i="29"/>
  <c r="E306" i="29"/>
  <c r="F306" i="29"/>
  <c r="G306" i="29"/>
  <c r="H306" i="29" s="1"/>
  <c r="G307" i="29"/>
  <c r="G308" i="29"/>
  <c r="E309" i="29"/>
  <c r="F309" i="29"/>
  <c r="G309" i="29"/>
  <c r="G310" i="29"/>
  <c r="G311" i="29"/>
  <c r="G312" i="29"/>
  <c r="F313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E336" i="29"/>
  <c r="F336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E352" i="29"/>
  <c r="F352" i="29"/>
  <c r="G352" i="29"/>
  <c r="E353" i="29"/>
  <c r="F353" i="29"/>
  <c r="G353" i="29"/>
  <c r="G354" i="29"/>
  <c r="E355" i="29"/>
  <c r="F355" i="29"/>
  <c r="G355" i="29"/>
  <c r="E356" i="29"/>
  <c r="F356" i="29"/>
  <c r="G356" i="29"/>
  <c r="G357" i="29"/>
  <c r="G358" i="29"/>
  <c r="G359" i="29"/>
  <c r="G360" i="29"/>
  <c r="E361" i="29"/>
  <c r="F361" i="29"/>
  <c r="G361" i="29"/>
  <c r="E362" i="29"/>
  <c r="G362" i="29"/>
  <c r="G363" i="29"/>
  <c r="E364" i="29"/>
  <c r="F364" i="29"/>
  <c r="G364" i="29"/>
  <c r="E365" i="29"/>
  <c r="G365" i="29"/>
  <c r="E366" i="29"/>
  <c r="F366" i="29"/>
  <c r="G366" i="29"/>
  <c r="E367" i="29"/>
  <c r="F367" i="29"/>
  <c r="G367" i="29"/>
  <c r="F368" i="29"/>
  <c r="G368" i="29"/>
  <c r="G369" i="29"/>
  <c r="G370" i="29"/>
  <c r="E371" i="29"/>
  <c r="F371" i="29"/>
  <c r="G371" i="29"/>
  <c r="G372" i="29"/>
  <c r="F373" i="29"/>
  <c r="G373" i="29"/>
  <c r="G374" i="29"/>
  <c r="G375" i="29"/>
  <c r="G376" i="29"/>
  <c r="G377" i="29"/>
  <c r="G378" i="29"/>
  <c r="G379" i="29"/>
  <c r="G380" i="29"/>
  <c r="G381" i="29"/>
  <c r="E382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E394" i="29"/>
  <c r="F394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E421" i="29"/>
  <c r="F421" i="29"/>
  <c r="G421" i="29"/>
  <c r="G422" i="29"/>
  <c r="G423" i="29"/>
  <c r="E424" i="29"/>
  <c r="F424" i="29"/>
  <c r="G424" i="29"/>
  <c r="G425" i="29"/>
  <c r="F426" i="29"/>
  <c r="G426" i="29"/>
  <c r="F427" i="29"/>
  <c r="G427" i="29"/>
  <c r="F428" i="29"/>
  <c r="G428" i="29"/>
  <c r="G429" i="29"/>
  <c r="G430" i="29"/>
  <c r="G431" i="29"/>
  <c r="G432" i="29"/>
  <c r="G433" i="29"/>
  <c r="G434" i="29"/>
  <c r="E435" i="29"/>
  <c r="F435" i="29"/>
  <c r="G435" i="29"/>
  <c r="G436" i="29"/>
  <c r="G437" i="29"/>
  <c r="G438" i="29"/>
  <c r="G439" i="29"/>
  <c r="E440" i="29"/>
  <c r="G440" i="29"/>
  <c r="G441" i="29"/>
  <c r="G442" i="29"/>
  <c r="G443" i="29"/>
  <c r="G444" i="29"/>
  <c r="G445" i="29"/>
  <c r="G446" i="29"/>
  <c r="E447" i="29"/>
  <c r="G447" i="29"/>
  <c r="G448" i="29"/>
  <c r="G449" i="29"/>
  <c r="G450" i="29"/>
  <c r="F451" i="29"/>
  <c r="G451" i="29"/>
  <c r="G452" i="29"/>
  <c r="G453" i="29"/>
  <c r="G454" i="29"/>
  <c r="G455" i="29"/>
  <c r="G456" i="29"/>
  <c r="G457" i="29"/>
  <c r="G458" i="29"/>
  <c r="E459" i="29"/>
  <c r="F459" i="29"/>
  <c r="G459" i="29"/>
  <c r="G460" i="29"/>
  <c r="G461" i="29"/>
  <c r="E462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E472" i="29"/>
  <c r="F472" i="29"/>
  <c r="G472" i="29"/>
  <c r="G473" i="29"/>
  <c r="G474" i="29"/>
  <c r="G475" i="29"/>
  <c r="E476" i="29"/>
  <c r="F476" i="29"/>
  <c r="G476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F487" i="29"/>
  <c r="G487" i="29"/>
  <c r="G488" i="29"/>
  <c r="E489" i="29"/>
  <c r="F489" i="29"/>
  <c r="G489" i="29"/>
  <c r="G490" i="29"/>
  <c r="G491" i="29"/>
  <c r="G492" i="29"/>
  <c r="G493" i="29"/>
  <c r="G494" i="29"/>
  <c r="G495" i="29"/>
  <c r="F496" i="29"/>
  <c r="G496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E348" i="28"/>
  <c r="F348" i="28"/>
  <c r="G348" i="28"/>
  <c r="G349" i="28"/>
  <c r="G350" i="28"/>
  <c r="G351" i="28"/>
  <c r="E352" i="28"/>
  <c r="F352" i="28"/>
  <c r="G352" i="28"/>
  <c r="E353" i="28"/>
  <c r="F353" i="28"/>
  <c r="G353" i="28"/>
  <c r="G354" i="28"/>
  <c r="G355" i="28"/>
  <c r="G356" i="28"/>
  <c r="G357" i="28"/>
  <c r="G358" i="28"/>
  <c r="G359" i="28"/>
  <c r="E360" i="28"/>
  <c r="G360" i="28"/>
  <c r="F361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H374" i="28" s="1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E472" i="28"/>
  <c r="F472" i="28"/>
  <c r="G472" i="28"/>
  <c r="G473" i="28"/>
  <c r="G474" i="28"/>
  <c r="G475" i="28"/>
  <c r="G476" i="28"/>
  <c r="E477" i="28"/>
  <c r="F477" i="28"/>
  <c r="G477" i="28"/>
  <c r="G478" i="28"/>
  <c r="G479" i="28"/>
  <c r="G480" i="28"/>
  <c r="E481" i="28"/>
  <c r="F481" i="28"/>
  <c r="G481" i="28"/>
  <c r="H481" i="28" s="1"/>
  <c r="E482" i="28"/>
  <c r="F482" i="28"/>
  <c r="G482" i="28"/>
  <c r="G483" i="28"/>
  <c r="G484" i="28"/>
  <c r="G485" i="28"/>
  <c r="G486" i="28"/>
  <c r="G487" i="28"/>
  <c r="E488" i="28"/>
  <c r="G488" i="28"/>
  <c r="G489" i="28"/>
  <c r="E490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F300" i="27"/>
  <c r="G300" i="27"/>
  <c r="G301" i="27"/>
  <c r="G302" i="27"/>
  <c r="G303" i="27"/>
  <c r="G304" i="27"/>
  <c r="G305" i="27"/>
  <c r="E306" i="27"/>
  <c r="F306" i="27"/>
  <c r="G306" i="27"/>
  <c r="G307" i="27"/>
  <c r="G308" i="27"/>
  <c r="E309" i="27"/>
  <c r="F309" i="27"/>
  <c r="G309" i="27"/>
  <c r="G310" i="27"/>
  <c r="G311" i="27"/>
  <c r="G312" i="27"/>
  <c r="F313" i="27"/>
  <c r="G313" i="27"/>
  <c r="G314" i="27"/>
  <c r="E315" i="27"/>
  <c r="G315" i="27"/>
  <c r="E316" i="27"/>
  <c r="F316" i="27"/>
  <c r="G316" i="27"/>
  <c r="G317" i="27"/>
  <c r="G318" i="27"/>
  <c r="G319" i="27"/>
  <c r="E320" i="27"/>
  <c r="F320" i="27"/>
  <c r="G320" i="27"/>
  <c r="G321" i="27"/>
  <c r="G322" i="27"/>
  <c r="G323" i="27"/>
  <c r="E324" i="27"/>
  <c r="G324" i="27"/>
  <c r="G325" i="27"/>
  <c r="G326" i="27"/>
  <c r="G327" i="27"/>
  <c r="E328" i="27"/>
  <c r="F328" i="27"/>
  <c r="G328" i="27"/>
  <c r="G329" i="27"/>
  <c r="G330" i="27"/>
  <c r="E331" i="27"/>
  <c r="G331" i="27"/>
  <c r="G332" i="27"/>
  <c r="G333" i="27"/>
  <c r="G334" i="27"/>
  <c r="G335" i="27"/>
  <c r="E336" i="27"/>
  <c r="F336" i="27"/>
  <c r="G336" i="27"/>
  <c r="G337" i="27"/>
  <c r="F338" i="27"/>
  <c r="G338" i="27"/>
  <c r="G339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G351" i="27"/>
  <c r="E352" i="27"/>
  <c r="F352" i="27"/>
  <c r="G352" i="27"/>
  <c r="E353" i="27"/>
  <c r="F353" i="27"/>
  <c r="G353" i="27"/>
  <c r="G354" i="27"/>
  <c r="E355" i="27"/>
  <c r="F355" i="27"/>
  <c r="G355" i="27"/>
  <c r="F356" i="27"/>
  <c r="G356" i="27"/>
  <c r="G357" i="27"/>
  <c r="G358" i="27"/>
  <c r="G359" i="27"/>
  <c r="E360" i="27"/>
  <c r="F360" i="27"/>
  <c r="G360" i="27"/>
  <c r="E361" i="27"/>
  <c r="F361" i="27"/>
  <c r="G361" i="27"/>
  <c r="E362" i="27"/>
  <c r="G362" i="27"/>
  <c r="G363" i="27"/>
  <c r="E364" i="27"/>
  <c r="G364" i="27"/>
  <c r="H364" i="27" s="1"/>
  <c r="E365" i="27"/>
  <c r="F365" i="27"/>
  <c r="G365" i="27"/>
  <c r="E366" i="27"/>
  <c r="F366" i="27"/>
  <c r="G366" i="27"/>
  <c r="E367" i="27"/>
  <c r="F367" i="27"/>
  <c r="G367" i="27"/>
  <c r="H367" i="27" s="1"/>
  <c r="G368" i="27"/>
  <c r="F369" i="27"/>
  <c r="G369" i="27"/>
  <c r="G370" i="27"/>
  <c r="E371" i="27"/>
  <c r="F371" i="27"/>
  <c r="G371" i="27"/>
  <c r="E372" i="27"/>
  <c r="G372" i="27"/>
  <c r="E373" i="27"/>
  <c r="F373" i="27"/>
  <c r="G373" i="27"/>
  <c r="E374" i="27"/>
  <c r="F374" i="27"/>
  <c r="G374" i="27"/>
  <c r="G375" i="27"/>
  <c r="F376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G399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F410" i="27"/>
  <c r="G410" i="27"/>
  <c r="G411" i="27"/>
  <c r="G412" i="27"/>
  <c r="G413" i="27"/>
  <c r="G414" i="27"/>
  <c r="E415" i="27"/>
  <c r="F415" i="27"/>
  <c r="G415" i="27"/>
  <c r="F416" i="27"/>
  <c r="G416" i="27"/>
  <c r="G417" i="27"/>
  <c r="G418" i="27"/>
  <c r="G419" i="27"/>
  <c r="G420" i="27"/>
  <c r="G421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F427" i="27"/>
  <c r="G427" i="27"/>
  <c r="E428" i="27"/>
  <c r="G428" i="27"/>
  <c r="E429" i="27"/>
  <c r="F429" i="27"/>
  <c r="G429" i="27"/>
  <c r="E430" i="27"/>
  <c r="F430" i="27"/>
  <c r="G430" i="27"/>
  <c r="F431" i="27"/>
  <c r="G431" i="27"/>
  <c r="G432" i="27"/>
  <c r="G433" i="27"/>
  <c r="E434" i="27"/>
  <c r="F434" i="27"/>
  <c r="G434" i="27"/>
  <c r="E435" i="27"/>
  <c r="F435" i="27"/>
  <c r="G435" i="27"/>
  <c r="G436" i="27"/>
  <c r="G437" i="27"/>
  <c r="G438" i="27"/>
  <c r="G439" i="27"/>
  <c r="E440" i="27"/>
  <c r="F440" i="27"/>
  <c r="G440" i="27"/>
  <c r="G441" i="27"/>
  <c r="G442" i="27"/>
  <c r="E443" i="27"/>
  <c r="F443" i="27"/>
  <c r="G443" i="27"/>
  <c r="E444" i="27"/>
  <c r="F444" i="27"/>
  <c r="G444" i="27"/>
  <c r="E445" i="27"/>
  <c r="F445" i="27"/>
  <c r="G445" i="27"/>
  <c r="G446" i="27"/>
  <c r="E447" i="27"/>
  <c r="F447" i="27"/>
  <c r="G447" i="27"/>
  <c r="E448" i="27"/>
  <c r="F448" i="27"/>
  <c r="G448" i="27"/>
  <c r="G449" i="27"/>
  <c r="G450" i="27"/>
  <c r="E451" i="27"/>
  <c r="F451" i="27"/>
  <c r="G451" i="27"/>
  <c r="G452" i="27"/>
  <c r="G453" i="27"/>
  <c r="E454" i="27"/>
  <c r="G454" i="27"/>
  <c r="G455" i="27"/>
  <c r="G456" i="27"/>
  <c r="F457" i="27"/>
  <c r="G457" i="27"/>
  <c r="G458" i="27"/>
  <c r="E459" i="27"/>
  <c r="G459" i="27"/>
  <c r="G460" i="27"/>
  <c r="E461" i="27"/>
  <c r="G461" i="27"/>
  <c r="G462" i="27"/>
  <c r="G463" i="27"/>
  <c r="G464" i="27"/>
  <c r="E465" i="27"/>
  <c r="F465" i="27"/>
  <c r="G465" i="27"/>
  <c r="G466" i="27"/>
  <c r="G467" i="27"/>
  <c r="G468" i="27"/>
  <c r="F469" i="27"/>
  <c r="G469" i="27"/>
  <c r="G470" i="27"/>
  <c r="G471" i="27"/>
  <c r="G472" i="27"/>
  <c r="G473" i="27"/>
  <c r="G474" i="27"/>
  <c r="G475" i="27"/>
  <c r="G476" i="27"/>
  <c r="E477" i="27"/>
  <c r="F477" i="27"/>
  <c r="G477" i="27"/>
  <c r="G478" i="27"/>
  <c r="G479" i="27"/>
  <c r="G480" i="27"/>
  <c r="E481" i="27"/>
  <c r="F481" i="27"/>
  <c r="G481" i="27"/>
  <c r="E482" i="27"/>
  <c r="F482" i="27"/>
  <c r="G482" i="27"/>
  <c r="G483" i="27"/>
  <c r="G484" i="27"/>
  <c r="G485" i="27"/>
  <c r="G486" i="27"/>
  <c r="G487" i="27"/>
  <c r="G488" i="27"/>
  <c r="E489" i="27"/>
  <c r="F489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E306" i="26"/>
  <c r="F306" i="26"/>
  <c r="G306" i="26"/>
  <c r="G307" i="26"/>
  <c r="G308" i="26"/>
  <c r="G309" i="26"/>
  <c r="G310" i="26"/>
  <c r="G311" i="26"/>
  <c r="G312" i="26"/>
  <c r="G313" i="26"/>
  <c r="G314" i="26"/>
  <c r="G315" i="26"/>
  <c r="E316" i="26"/>
  <c r="G316" i="26"/>
  <c r="G317" i="26"/>
  <c r="G318" i="26"/>
  <c r="G319" i="26"/>
  <c r="G320" i="26"/>
  <c r="G321" i="26"/>
  <c r="E322" i="26"/>
  <c r="F322" i="26"/>
  <c r="G322" i="26"/>
  <c r="G323" i="26"/>
  <c r="G324" i="26"/>
  <c r="G325" i="26"/>
  <c r="G326" i="26"/>
  <c r="G327" i="26"/>
  <c r="E328" i="26"/>
  <c r="G328" i="26"/>
  <c r="G329" i="26"/>
  <c r="G330" i="26"/>
  <c r="F331" i="26"/>
  <c r="G331" i="26"/>
  <c r="G332" i="26"/>
  <c r="G333" i="26"/>
  <c r="G334" i="26"/>
  <c r="G335" i="26"/>
  <c r="F336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E367" i="26"/>
  <c r="F367" i="26"/>
  <c r="G367" i="26"/>
  <c r="G368" i="26"/>
  <c r="G369" i="26"/>
  <c r="G370" i="26"/>
  <c r="G371" i="26"/>
  <c r="G372" i="26"/>
  <c r="E373" i="26"/>
  <c r="F373" i="26"/>
  <c r="G373" i="26"/>
  <c r="E374" i="26"/>
  <c r="F374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E390" i="26"/>
  <c r="F390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F413" i="26"/>
  <c r="G413" i="26"/>
  <c r="G414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F425" i="26"/>
  <c r="G425" i="26"/>
  <c r="E426" i="26"/>
  <c r="F426" i="26"/>
  <c r="G426" i="26"/>
  <c r="E427" i="26"/>
  <c r="F427" i="26"/>
  <c r="G427" i="26"/>
  <c r="E428" i="26"/>
  <c r="F428" i="26"/>
  <c r="G428" i="26"/>
  <c r="G429" i="26"/>
  <c r="G430" i="26"/>
  <c r="E431" i="26"/>
  <c r="F431" i="26"/>
  <c r="G431" i="26"/>
  <c r="G432" i="26"/>
  <c r="G433" i="26"/>
  <c r="E434" i="26"/>
  <c r="G434" i="26"/>
  <c r="E435" i="26"/>
  <c r="F435" i="26"/>
  <c r="G435" i="26"/>
  <c r="E436" i="26"/>
  <c r="F436" i="26"/>
  <c r="G436" i="26"/>
  <c r="G437" i="26"/>
  <c r="G438" i="26"/>
  <c r="E439" i="26"/>
  <c r="F439" i="26"/>
  <c r="G439" i="26"/>
  <c r="E440" i="26"/>
  <c r="F440" i="26"/>
  <c r="G440" i="26"/>
  <c r="G441" i="26"/>
  <c r="G442" i="26"/>
  <c r="E443" i="26"/>
  <c r="F443" i="26"/>
  <c r="G443" i="26"/>
  <c r="E444" i="26"/>
  <c r="F444" i="26"/>
  <c r="G444" i="26"/>
  <c r="E445" i="26"/>
  <c r="F445" i="26"/>
  <c r="G445" i="26"/>
  <c r="G446" i="26"/>
  <c r="E447" i="26"/>
  <c r="F447" i="26"/>
  <c r="G447" i="26"/>
  <c r="G448" i="26"/>
  <c r="F449" i="26"/>
  <c r="G449" i="26"/>
  <c r="G450" i="26"/>
  <c r="E451" i="26"/>
  <c r="F451" i="26"/>
  <c r="G451" i="26"/>
  <c r="G452" i="26"/>
  <c r="E453" i="26"/>
  <c r="F453" i="26"/>
  <c r="G453" i="26"/>
  <c r="F454" i="26"/>
  <c r="G454" i="26"/>
  <c r="G455" i="26"/>
  <c r="F456" i="26"/>
  <c r="G456" i="26"/>
  <c r="E457" i="26"/>
  <c r="F457" i="26"/>
  <c r="G457" i="26"/>
  <c r="G458" i="26"/>
  <c r="E459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F471" i="26"/>
  <c r="G471" i="26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F300" i="25"/>
  <c r="G300" i="25"/>
  <c r="G301" i="25"/>
  <c r="G302" i="25"/>
  <c r="G303" i="25"/>
  <c r="G304" i="25"/>
  <c r="G305" i="25"/>
  <c r="E306" i="25"/>
  <c r="F306" i="25"/>
  <c r="G306" i="25"/>
  <c r="G307" i="25"/>
  <c r="G308" i="25"/>
  <c r="E309" i="25"/>
  <c r="F309" i="25"/>
  <c r="G309" i="25"/>
  <c r="G310" i="25"/>
  <c r="G311" i="25"/>
  <c r="G312" i="25"/>
  <c r="E313" i="25"/>
  <c r="F313" i="25"/>
  <c r="G313" i="25"/>
  <c r="G314" i="25"/>
  <c r="G315" i="25"/>
  <c r="F316" i="25"/>
  <c r="G316" i="25"/>
  <c r="G317" i="25"/>
  <c r="G318" i="25"/>
  <c r="G319" i="25"/>
  <c r="G320" i="25"/>
  <c r="G321" i="25"/>
  <c r="G322" i="25"/>
  <c r="E323" i="25"/>
  <c r="G323" i="25"/>
  <c r="G324" i="25"/>
  <c r="E325" i="25"/>
  <c r="F325" i="25"/>
  <c r="G325" i="25"/>
  <c r="G326" i="25"/>
  <c r="E327" i="25"/>
  <c r="F327" i="25"/>
  <c r="G327" i="25"/>
  <c r="G328" i="25"/>
  <c r="G329" i="25"/>
  <c r="G330" i="25"/>
  <c r="E331" i="25"/>
  <c r="F331" i="25"/>
  <c r="G331" i="25"/>
  <c r="G332" i="25"/>
  <c r="G333" i="25"/>
  <c r="G334" i="25"/>
  <c r="G335" i="25"/>
  <c r="F336" i="25"/>
  <c r="G336" i="25"/>
  <c r="G337" i="25"/>
  <c r="G338" i="25"/>
  <c r="G339" i="25"/>
  <c r="F340" i="25"/>
  <c r="G340" i="25"/>
  <c r="E341" i="25"/>
  <c r="F341" i="25"/>
  <c r="G341" i="25"/>
  <c r="G342" i="25"/>
  <c r="G343" i="25"/>
  <c r="G344" i="25"/>
  <c r="G345" i="25"/>
  <c r="G346" i="25"/>
  <c r="G347" i="25"/>
  <c r="E348" i="25"/>
  <c r="F348" i="25"/>
  <c r="G348" i="25"/>
  <c r="E349" i="25"/>
  <c r="F349" i="25"/>
  <c r="G349" i="25"/>
  <c r="E350" i="25"/>
  <c r="F350" i="25"/>
  <c r="G350" i="25"/>
  <c r="G351" i="25"/>
  <c r="E352" i="25"/>
  <c r="F352" i="25"/>
  <c r="G352" i="25"/>
  <c r="E353" i="25"/>
  <c r="F353" i="25"/>
  <c r="G353" i="25"/>
  <c r="G354" i="25"/>
  <c r="E355" i="25"/>
  <c r="F355" i="25"/>
  <c r="G355" i="25"/>
  <c r="G356" i="25"/>
  <c r="G357" i="25"/>
  <c r="G358" i="25"/>
  <c r="F359" i="25"/>
  <c r="G359" i="25"/>
  <c r="F360" i="25"/>
  <c r="G360" i="25"/>
  <c r="E361" i="25"/>
  <c r="F361" i="25"/>
  <c r="G361" i="25"/>
  <c r="E362" i="25"/>
  <c r="F362" i="25"/>
  <c r="G362" i="25"/>
  <c r="G363" i="25"/>
  <c r="E364" i="25"/>
  <c r="F364" i="25"/>
  <c r="G364" i="25"/>
  <c r="E365" i="25"/>
  <c r="F365" i="25"/>
  <c r="G365" i="25"/>
  <c r="E366" i="25"/>
  <c r="F366" i="25"/>
  <c r="G366" i="25"/>
  <c r="E367" i="25"/>
  <c r="G367" i="25"/>
  <c r="F368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E394" i="25"/>
  <c r="F394" i="25"/>
  <c r="G394" i="25"/>
  <c r="E395" i="25"/>
  <c r="G395" i="25"/>
  <c r="G396" i="25"/>
  <c r="E397" i="25"/>
  <c r="G397" i="25"/>
  <c r="G398" i="25"/>
  <c r="E399" i="25"/>
  <c r="G399" i="25"/>
  <c r="E400" i="25"/>
  <c r="G400" i="25"/>
  <c r="G401" i="25"/>
  <c r="E402" i="25"/>
  <c r="G402" i="25"/>
  <c r="G403" i="25"/>
  <c r="E404" i="25"/>
  <c r="F404" i="25"/>
  <c r="G404" i="25"/>
  <c r="G405" i="25"/>
  <c r="G406" i="25"/>
  <c r="G407" i="25"/>
  <c r="G408" i="25"/>
  <c r="G409" i="25"/>
  <c r="G410" i="25"/>
  <c r="G411" i="25"/>
  <c r="G412" i="25"/>
  <c r="E413" i="25"/>
  <c r="F413" i="25"/>
  <c r="G413" i="25"/>
  <c r="G414" i="25"/>
  <c r="G415" i="25"/>
  <c r="E416" i="25"/>
  <c r="G416" i="25"/>
  <c r="G417" i="25"/>
  <c r="E418" i="25"/>
  <c r="F418" i="25"/>
  <c r="G418" i="25"/>
  <c r="G419" i="25"/>
  <c r="G420" i="25"/>
  <c r="E421" i="25"/>
  <c r="F421" i="25"/>
  <c r="G421" i="25"/>
  <c r="G422" i="25"/>
  <c r="G423" i="25"/>
  <c r="E424" i="25"/>
  <c r="G424" i="25"/>
  <c r="E425" i="25"/>
  <c r="F425" i="25"/>
  <c r="G425" i="25"/>
  <c r="G426" i="25"/>
  <c r="E427" i="25"/>
  <c r="G427" i="25"/>
  <c r="G428" i="25"/>
  <c r="G429" i="25"/>
  <c r="G430" i="25"/>
  <c r="G431" i="25"/>
  <c r="G432" i="25"/>
  <c r="G433" i="25"/>
  <c r="G434" i="25"/>
  <c r="E435" i="25"/>
  <c r="G435" i="25"/>
  <c r="G436" i="25"/>
  <c r="G437" i="25"/>
  <c r="G438" i="25"/>
  <c r="E439" i="25"/>
  <c r="F439" i="25"/>
  <c r="G439" i="25"/>
  <c r="E440" i="25"/>
  <c r="F440" i="25"/>
  <c r="G440" i="25"/>
  <c r="G441" i="25"/>
  <c r="G442" i="25"/>
  <c r="G443" i="25"/>
  <c r="G444" i="25"/>
  <c r="G445" i="25"/>
  <c r="F446" i="25"/>
  <c r="G446" i="25"/>
  <c r="G447" i="25"/>
  <c r="G448" i="25"/>
  <c r="E449" i="25"/>
  <c r="F449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G457" i="25"/>
  <c r="G458" i="25"/>
  <c r="G459" i="25"/>
  <c r="G460" i="25"/>
  <c r="E461" i="25"/>
  <c r="F461" i="25"/>
  <c r="G461" i="25"/>
  <c r="G462" i="25"/>
  <c r="G463" i="25"/>
  <c r="G464" i="25"/>
  <c r="G465" i="25"/>
  <c r="G466" i="25"/>
  <c r="G467" i="25"/>
  <c r="G468" i="25"/>
  <c r="G469" i="25"/>
  <c r="E470" i="25"/>
  <c r="G470" i="25"/>
  <c r="E471" i="25"/>
  <c r="F471" i="25"/>
  <c r="G471" i="25"/>
  <c r="E472" i="25"/>
  <c r="F472" i="25"/>
  <c r="G472" i="25"/>
  <c r="G473" i="25"/>
  <c r="E474" i="25"/>
  <c r="F474" i="25"/>
  <c r="G474" i="25"/>
  <c r="G475" i="25"/>
  <c r="G476" i="25"/>
  <c r="G477" i="25"/>
  <c r="G478" i="25"/>
  <c r="E479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G489" i="25"/>
  <c r="E490" i="25"/>
  <c r="F490" i="25"/>
  <c r="G490" i="25"/>
  <c r="G491" i="25"/>
  <c r="E492" i="25"/>
  <c r="G492" i="25"/>
  <c r="G493" i="25"/>
  <c r="G494" i="25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G303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G322" i="24"/>
  <c r="E323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E337" i="24"/>
  <c r="G337" i="24"/>
  <c r="E338" i="24"/>
  <c r="G338" i="24"/>
  <c r="G339" i="24"/>
  <c r="E340" i="24"/>
  <c r="F340" i="24"/>
  <c r="G340" i="24"/>
  <c r="G341" i="24"/>
  <c r="E342" i="24"/>
  <c r="F342" i="24"/>
  <c r="G342" i="24"/>
  <c r="G343" i="24"/>
  <c r="G344" i="24"/>
  <c r="G345" i="24"/>
  <c r="G346" i="24"/>
  <c r="G347" i="24"/>
  <c r="E348" i="24"/>
  <c r="F348" i="24"/>
  <c r="G348" i="24"/>
  <c r="E349" i="24"/>
  <c r="F349" i="24"/>
  <c r="G349" i="24"/>
  <c r="E350" i="24"/>
  <c r="F350" i="24"/>
  <c r="G350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G357" i="24"/>
  <c r="G358" i="24"/>
  <c r="G359" i="24"/>
  <c r="E360" i="24"/>
  <c r="F360" i="24"/>
  <c r="G360" i="24"/>
  <c r="E361" i="24"/>
  <c r="F361" i="24"/>
  <c r="G361" i="24"/>
  <c r="E362" i="24"/>
  <c r="F362" i="24"/>
  <c r="G362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H367" i="24" s="1"/>
  <c r="E368" i="24"/>
  <c r="F368" i="24"/>
  <c r="G368" i="24"/>
  <c r="H368" i="24" s="1"/>
  <c r="G369" i="24"/>
  <c r="G370" i="24"/>
  <c r="E371" i="24"/>
  <c r="F371" i="24"/>
  <c r="G371" i="24"/>
  <c r="G372" i="24"/>
  <c r="E373" i="24"/>
  <c r="F373" i="24"/>
  <c r="G373" i="24"/>
  <c r="H373" i="24" s="1"/>
  <c r="E374" i="24"/>
  <c r="F374" i="24"/>
  <c r="G374" i="24"/>
  <c r="H374" i="24" s="1"/>
  <c r="E375" i="24"/>
  <c r="F375" i="24"/>
  <c r="G375" i="24"/>
  <c r="H375" i="24" s="1"/>
  <c r="E376" i="24"/>
  <c r="F376" i="24"/>
  <c r="G376" i="24"/>
  <c r="G377" i="24"/>
  <c r="G378" i="24"/>
  <c r="E379" i="24"/>
  <c r="G379" i="24"/>
  <c r="E380" i="24"/>
  <c r="G380" i="24"/>
  <c r="E381" i="24"/>
  <c r="F381" i="24"/>
  <c r="G381" i="24"/>
  <c r="H381" i="24" s="1"/>
  <c r="E382" i="24"/>
  <c r="F382" i="24"/>
  <c r="G382" i="24"/>
  <c r="H382" i="24" s="1"/>
  <c r="G383" i="24"/>
  <c r="E384" i="24"/>
  <c r="F384" i="24"/>
  <c r="G384" i="24"/>
  <c r="G385" i="24"/>
  <c r="E386" i="24"/>
  <c r="F386" i="24"/>
  <c r="G386" i="24"/>
  <c r="G387" i="24"/>
  <c r="E388" i="24"/>
  <c r="F388" i="24"/>
  <c r="G388" i="24"/>
  <c r="G389" i="24"/>
  <c r="E390" i="24"/>
  <c r="F390" i="24"/>
  <c r="G390" i="24"/>
  <c r="G391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G403" i="24"/>
  <c r="E404" i="24"/>
  <c r="F404" i="24"/>
  <c r="G404" i="24"/>
  <c r="G405" i="24"/>
  <c r="G406" i="24"/>
  <c r="G407" i="24"/>
  <c r="G408" i="24"/>
  <c r="G409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G441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G467" i="24"/>
  <c r="G468" i="24"/>
  <c r="E469" i="24"/>
  <c r="F469" i="24"/>
  <c r="G469" i="24"/>
  <c r="E470" i="24"/>
  <c r="F470" i="24"/>
  <c r="G470" i="24"/>
  <c r="F471" i="24"/>
  <c r="G471" i="24"/>
  <c r="E472" i="24"/>
  <c r="F472" i="24"/>
  <c r="G472" i="24"/>
  <c r="E473" i="24"/>
  <c r="F473" i="24"/>
  <c r="G473" i="24"/>
  <c r="E474" i="24"/>
  <c r="F474" i="24"/>
  <c r="G474" i="24"/>
  <c r="F475" i="24"/>
  <c r="G475" i="24"/>
  <c r="E476" i="24"/>
  <c r="F476" i="24"/>
  <c r="G476" i="24"/>
  <c r="E477" i="24"/>
  <c r="F477" i="24"/>
  <c r="G477" i="24"/>
  <c r="E478" i="24"/>
  <c r="G478" i="24"/>
  <c r="E479" i="24"/>
  <c r="F479" i="24"/>
  <c r="G479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F312" i="23"/>
  <c r="G312" i="23"/>
  <c r="E313" i="23"/>
  <c r="F313" i="23"/>
  <c r="G313" i="23"/>
  <c r="G314" i="23"/>
  <c r="G315" i="23"/>
  <c r="G316" i="23"/>
  <c r="G317" i="23"/>
  <c r="G318" i="23"/>
  <c r="G319" i="23"/>
  <c r="G320" i="23"/>
  <c r="G321" i="23"/>
  <c r="E322" i="23"/>
  <c r="F322" i="23"/>
  <c r="G322" i="23"/>
  <c r="G323" i="23"/>
  <c r="E324" i="23"/>
  <c r="G324" i="23"/>
  <c r="E325" i="23"/>
  <c r="G325" i="23"/>
  <c r="G326" i="23"/>
  <c r="G327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G337" i="23"/>
  <c r="F338" i="23"/>
  <c r="G338" i="23"/>
  <c r="G339" i="23"/>
  <c r="G340" i="23"/>
  <c r="E341" i="23"/>
  <c r="F341" i="23"/>
  <c r="G341" i="23"/>
  <c r="E342" i="23"/>
  <c r="G342" i="23"/>
  <c r="G343" i="23"/>
  <c r="G344" i="23"/>
  <c r="G345" i="23"/>
  <c r="G346" i="23"/>
  <c r="G347" i="23"/>
  <c r="E348" i="23"/>
  <c r="F348" i="23"/>
  <c r="G348" i="23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G357" i="23"/>
  <c r="G358" i="23"/>
  <c r="G359" i="23"/>
  <c r="G360" i="23"/>
  <c r="E361" i="23"/>
  <c r="F361" i="23"/>
  <c r="G361" i="23"/>
  <c r="E362" i="23"/>
  <c r="F362" i="23"/>
  <c r="G362" i="23"/>
  <c r="G363" i="23"/>
  <c r="E364" i="23"/>
  <c r="F364" i="23"/>
  <c r="G364" i="23"/>
  <c r="E365" i="23"/>
  <c r="F365" i="23"/>
  <c r="G365" i="23"/>
  <c r="E366" i="23"/>
  <c r="F366" i="23"/>
  <c r="G366" i="23"/>
  <c r="E367" i="23"/>
  <c r="F367" i="23"/>
  <c r="G367" i="23"/>
  <c r="G368" i="23"/>
  <c r="G369" i="23"/>
  <c r="E370" i="23"/>
  <c r="G370" i="23"/>
  <c r="E371" i="23"/>
  <c r="G371" i="23"/>
  <c r="G372" i="23"/>
  <c r="E373" i="23"/>
  <c r="F373" i="23"/>
  <c r="G373" i="23"/>
  <c r="E374" i="23"/>
  <c r="F374" i="23"/>
  <c r="G374" i="23"/>
  <c r="G375" i="23"/>
  <c r="E376" i="23"/>
  <c r="F376" i="23"/>
  <c r="G376" i="23"/>
  <c r="G377" i="23"/>
  <c r="G378" i="23"/>
  <c r="G379" i="23"/>
  <c r="G380" i="23"/>
  <c r="E381" i="23"/>
  <c r="F381" i="23"/>
  <c r="G381" i="23"/>
  <c r="E382" i="23"/>
  <c r="F382" i="23"/>
  <c r="G382" i="23"/>
  <c r="G383" i="23"/>
  <c r="E384" i="23"/>
  <c r="F384" i="23"/>
  <c r="G384" i="23"/>
  <c r="G385" i="23"/>
  <c r="E386" i="23"/>
  <c r="F386" i="23"/>
  <c r="G386" i="23"/>
  <c r="G387" i="23"/>
  <c r="G388" i="23"/>
  <c r="G389" i="23"/>
  <c r="E390" i="23"/>
  <c r="G390" i="23"/>
  <c r="G391" i="23"/>
  <c r="G392" i="23"/>
  <c r="G393" i="23"/>
  <c r="E394" i="23"/>
  <c r="F394" i="23"/>
  <c r="G394" i="23"/>
  <c r="E395" i="23"/>
  <c r="F395" i="23"/>
  <c r="G395" i="23"/>
  <c r="E396" i="23"/>
  <c r="F396" i="23"/>
  <c r="G396" i="23"/>
  <c r="G397" i="23"/>
  <c r="G398" i="23"/>
  <c r="E399" i="23"/>
  <c r="F399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G408" i="23"/>
  <c r="G409" i="23"/>
  <c r="G410" i="23"/>
  <c r="G411" i="23"/>
  <c r="G412" i="23"/>
  <c r="E413" i="23"/>
  <c r="G413" i="23"/>
  <c r="G414" i="23"/>
  <c r="E415" i="23"/>
  <c r="F415" i="23"/>
  <c r="G415" i="23"/>
  <c r="G416" i="23"/>
  <c r="E417" i="23"/>
  <c r="F417" i="23"/>
  <c r="G417" i="23"/>
  <c r="E418" i="23"/>
  <c r="G418" i="23"/>
  <c r="E419" i="23"/>
  <c r="F419" i="23"/>
  <c r="G419" i="23"/>
  <c r="F420" i="23"/>
  <c r="G420" i="23"/>
  <c r="E421" i="23"/>
  <c r="F421" i="23"/>
  <c r="G421" i="23"/>
  <c r="G422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G433" i="23"/>
  <c r="E434" i="23"/>
  <c r="F434" i="23"/>
  <c r="G434" i="23"/>
  <c r="E435" i="23"/>
  <c r="F435" i="23"/>
  <c r="G435" i="23"/>
  <c r="E436" i="23"/>
  <c r="F436" i="23"/>
  <c r="G436" i="23"/>
  <c r="G437" i="23"/>
  <c r="G438" i="23"/>
  <c r="E439" i="23"/>
  <c r="F439" i="23"/>
  <c r="G439" i="23"/>
  <c r="E440" i="23"/>
  <c r="F440" i="23"/>
  <c r="G440" i="23"/>
  <c r="E441" i="23"/>
  <c r="F441" i="23"/>
  <c r="G441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G451" i="23"/>
  <c r="E452" i="23"/>
  <c r="F452" i="23"/>
  <c r="G452" i="23"/>
  <c r="E453" i="23"/>
  <c r="F453" i="23"/>
  <c r="G453" i="23"/>
  <c r="E454" i="23"/>
  <c r="F454" i="23"/>
  <c r="G454" i="23"/>
  <c r="G455" i="23"/>
  <c r="E456" i="23"/>
  <c r="F456" i="23"/>
  <c r="G456" i="23"/>
  <c r="E457" i="23"/>
  <c r="F457" i="23"/>
  <c r="G457" i="23"/>
  <c r="E458" i="23"/>
  <c r="G458" i="23"/>
  <c r="E459" i="23"/>
  <c r="F459" i="23"/>
  <c r="G459" i="23"/>
  <c r="G460" i="23"/>
  <c r="F461" i="23"/>
  <c r="G461" i="23"/>
  <c r="E462" i="23"/>
  <c r="F462" i="23"/>
  <c r="G462" i="23"/>
  <c r="G463" i="23"/>
  <c r="G464" i="23"/>
  <c r="G465" i="23"/>
  <c r="E466" i="23"/>
  <c r="F466" i="23"/>
  <c r="G466" i="23"/>
  <c r="G467" i="23"/>
  <c r="E468" i="23"/>
  <c r="F468" i="23"/>
  <c r="G468" i="23"/>
  <c r="E469" i="23"/>
  <c r="F469" i="23"/>
  <c r="G469" i="23"/>
  <c r="E470" i="23"/>
  <c r="F470" i="23"/>
  <c r="G470" i="23"/>
  <c r="E471" i="23"/>
  <c r="G471" i="23"/>
  <c r="E472" i="23"/>
  <c r="F472" i="23"/>
  <c r="G472" i="23"/>
  <c r="E473" i="23"/>
  <c r="F473" i="23"/>
  <c r="G473" i="23"/>
  <c r="E474" i="23"/>
  <c r="F474" i="23"/>
  <c r="G474" i="23"/>
  <c r="G475" i="23"/>
  <c r="E476" i="23"/>
  <c r="F476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F489" i="23"/>
  <c r="G489" i="23"/>
  <c r="E490" i="23"/>
  <c r="F490" i="23"/>
  <c r="G490" i="23"/>
  <c r="G491" i="23"/>
  <c r="E492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F303" i="22"/>
  <c r="G303" i="22"/>
  <c r="G304" i="22"/>
  <c r="F305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G313" i="22"/>
  <c r="G314" i="22"/>
  <c r="G315" i="22"/>
  <c r="F316" i="22"/>
  <c r="G316" i="22"/>
  <c r="G317" i="22"/>
  <c r="G318" i="22"/>
  <c r="G319" i="22"/>
  <c r="E320" i="22"/>
  <c r="F320" i="22"/>
  <c r="G320" i="22"/>
  <c r="G321" i="22"/>
  <c r="E322" i="22"/>
  <c r="F322" i="22"/>
  <c r="G322" i="22"/>
  <c r="E323" i="22"/>
  <c r="F323" i="22"/>
  <c r="G323" i="22"/>
  <c r="E324" i="22"/>
  <c r="G324" i="22"/>
  <c r="E325" i="22"/>
  <c r="F325" i="22"/>
  <c r="G325" i="22"/>
  <c r="G326" i="22"/>
  <c r="G327" i="22"/>
  <c r="E328" i="22"/>
  <c r="F328" i="22"/>
  <c r="G328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G337" i="22"/>
  <c r="G338" i="22"/>
  <c r="G339" i="22"/>
  <c r="E340" i="22"/>
  <c r="F340" i="22"/>
  <c r="G340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G359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F365" i="22"/>
  <c r="G365" i="22"/>
  <c r="E366" i="22"/>
  <c r="F366" i="22"/>
  <c r="G366" i="22"/>
  <c r="E367" i="22"/>
  <c r="F367" i="22"/>
  <c r="G367" i="22"/>
  <c r="E368" i="22"/>
  <c r="G368" i="22"/>
  <c r="G369" i="22"/>
  <c r="G370" i="22"/>
  <c r="G371" i="22"/>
  <c r="G372" i="22"/>
  <c r="E373" i="22"/>
  <c r="F373" i="22"/>
  <c r="G373" i="22"/>
  <c r="E374" i="22"/>
  <c r="F374" i="22"/>
  <c r="G374" i="22"/>
  <c r="F375" i="22"/>
  <c r="G375" i="22"/>
  <c r="G376" i="22"/>
  <c r="G377" i="22"/>
  <c r="G378" i="22"/>
  <c r="G379" i="22"/>
  <c r="G380" i="22"/>
  <c r="E381" i="22"/>
  <c r="F381" i="22"/>
  <c r="G381" i="22"/>
  <c r="E382" i="22"/>
  <c r="F382" i="22"/>
  <c r="G382" i="22"/>
  <c r="G383" i="22"/>
  <c r="E384" i="22"/>
  <c r="F384" i="22"/>
  <c r="G384" i="22"/>
  <c r="G385" i="22"/>
  <c r="G386" i="22"/>
  <c r="G387" i="22"/>
  <c r="G388" i="22"/>
  <c r="G389" i="22"/>
  <c r="E390" i="22"/>
  <c r="F390" i="22"/>
  <c r="G390" i="22"/>
  <c r="G391" i="22"/>
  <c r="G392" i="22"/>
  <c r="G393" i="22"/>
  <c r="E394" i="22"/>
  <c r="F394" i="22"/>
  <c r="G394" i="22"/>
  <c r="G395" i="22"/>
  <c r="E396" i="22"/>
  <c r="F396" i="22"/>
  <c r="G396" i="22"/>
  <c r="E397" i="22"/>
  <c r="F397" i="22"/>
  <c r="G397" i="22"/>
  <c r="G398" i="22"/>
  <c r="F399" i="22"/>
  <c r="G399" i="22"/>
  <c r="E400" i="22"/>
  <c r="F400" i="22"/>
  <c r="G400" i="22"/>
  <c r="G401" i="22"/>
  <c r="F402" i="22"/>
  <c r="G402" i="22"/>
  <c r="G403" i="22"/>
  <c r="E404" i="22"/>
  <c r="F404" i="22"/>
  <c r="G404" i="22"/>
  <c r="G405" i="22"/>
  <c r="G406" i="22"/>
  <c r="G407" i="22"/>
  <c r="G408" i="22"/>
  <c r="F409" i="22"/>
  <c r="G409" i="22"/>
  <c r="G410" i="22"/>
  <c r="G411" i="22"/>
  <c r="G412" i="22"/>
  <c r="E413" i="22"/>
  <c r="G413" i="22"/>
  <c r="G414" i="22"/>
  <c r="E415" i="22"/>
  <c r="F415" i="22"/>
  <c r="G415" i="22"/>
  <c r="F416" i="22"/>
  <c r="G416" i="22"/>
  <c r="F417" i="22"/>
  <c r="G417" i="22"/>
  <c r="E418" i="22"/>
  <c r="F418" i="22"/>
  <c r="G418" i="22"/>
  <c r="E419" i="22"/>
  <c r="F419" i="22"/>
  <c r="G419" i="22"/>
  <c r="G420" i="22"/>
  <c r="G421" i="22"/>
  <c r="G422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E429" i="22"/>
  <c r="F429" i="22"/>
  <c r="G429" i="22"/>
  <c r="E430" i="22"/>
  <c r="F430" i="22"/>
  <c r="G430" i="22"/>
  <c r="E431" i="22"/>
  <c r="F431" i="22"/>
  <c r="G431" i="22"/>
  <c r="G432" i="22"/>
  <c r="G433" i="22"/>
  <c r="E434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E441" i="22"/>
  <c r="G441" i="22"/>
  <c r="G442" i="22"/>
  <c r="E443" i="22"/>
  <c r="G443" i="22"/>
  <c r="G444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H454" i="22" s="1"/>
  <c r="E455" i="22"/>
  <c r="F455" i="22"/>
  <c r="G455" i="22"/>
  <c r="H455" i="22" s="1"/>
  <c r="G456" i="22"/>
  <c r="E457" i="22"/>
  <c r="F457" i="22"/>
  <c r="G457" i="22"/>
  <c r="G458" i="22"/>
  <c r="F459" i="22"/>
  <c r="G459" i="22"/>
  <c r="G460" i="22"/>
  <c r="F461" i="22"/>
  <c r="G461" i="22"/>
  <c r="G462" i="22"/>
  <c r="G463" i="22"/>
  <c r="E464" i="22"/>
  <c r="G464" i="22"/>
  <c r="G465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G473" i="22"/>
  <c r="G474" i="22"/>
  <c r="G475" i="22"/>
  <c r="E476" i="22"/>
  <c r="F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G495" i="22"/>
  <c r="G496" i="22"/>
  <c r="G497" i="22"/>
  <c r="E498" i="22"/>
  <c r="F498" i="22"/>
  <c r="G498" i="22"/>
  <c r="E499" i="22"/>
  <c r="F499" i="22"/>
  <c r="G499" i="22"/>
  <c r="G296" i="21"/>
  <c r="G297" i="21"/>
  <c r="G298" i="21"/>
  <c r="G299" i="21"/>
  <c r="E300" i="21"/>
  <c r="F300" i="21"/>
  <c r="G300" i="21"/>
  <c r="G301" i="21"/>
  <c r="G302" i="21"/>
  <c r="G303" i="21"/>
  <c r="G304" i="21"/>
  <c r="G305" i="21"/>
  <c r="E306" i="21"/>
  <c r="F306" i="21"/>
  <c r="G306" i="21"/>
  <c r="G307" i="21"/>
  <c r="G308" i="21"/>
  <c r="E309" i="21"/>
  <c r="F309" i="21"/>
  <c r="G309" i="21"/>
  <c r="G310" i="21"/>
  <c r="G311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F323" i="21"/>
  <c r="G323" i="21"/>
  <c r="G324" i="21"/>
  <c r="E325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E337" i="21"/>
  <c r="G337" i="21"/>
  <c r="G338" i="21"/>
  <c r="G339" i="21"/>
  <c r="G340" i="21"/>
  <c r="G341" i="21"/>
  <c r="E342" i="21"/>
  <c r="G342" i="21"/>
  <c r="G343" i="21"/>
  <c r="G344" i="21"/>
  <c r="G345" i="21"/>
  <c r="G346" i="21"/>
  <c r="G347" i="21"/>
  <c r="E348" i="21"/>
  <c r="F348" i="21"/>
  <c r="G348" i="21"/>
  <c r="E349" i="21"/>
  <c r="F349" i="21"/>
  <c r="G349" i="21"/>
  <c r="E350" i="21"/>
  <c r="F350" i="21"/>
  <c r="G350" i="21"/>
  <c r="F351" i="21"/>
  <c r="G351" i="21"/>
  <c r="E352" i="21"/>
  <c r="F352" i="21"/>
  <c r="G352" i="21"/>
  <c r="E353" i="21"/>
  <c r="F353" i="21"/>
  <c r="G353" i="21"/>
  <c r="G354" i="21"/>
  <c r="E355" i="21"/>
  <c r="F355" i="21"/>
  <c r="G355" i="21"/>
  <c r="F356" i="21"/>
  <c r="G356" i="21"/>
  <c r="E357" i="21"/>
  <c r="F357" i="21"/>
  <c r="G357" i="21"/>
  <c r="G358" i="21"/>
  <c r="E359" i="21"/>
  <c r="F359" i="21"/>
  <c r="G359" i="21"/>
  <c r="H359" i="21" s="1"/>
  <c r="G360" i="21"/>
  <c r="E361" i="21"/>
  <c r="F361" i="21"/>
  <c r="G361" i="21"/>
  <c r="G362" i="21"/>
  <c r="G363" i="21"/>
  <c r="G364" i="21"/>
  <c r="E365" i="21"/>
  <c r="G365" i="21"/>
  <c r="E366" i="21"/>
  <c r="F366" i="21"/>
  <c r="G366" i="21"/>
  <c r="F367" i="21"/>
  <c r="G367" i="21"/>
  <c r="G368" i="21"/>
  <c r="G369" i="21"/>
  <c r="G370" i="21"/>
  <c r="G371" i="21"/>
  <c r="G372" i="21"/>
  <c r="E373" i="21"/>
  <c r="F373" i="21"/>
  <c r="G373" i="21"/>
  <c r="E374" i="21"/>
  <c r="F374" i="21"/>
  <c r="G374" i="21"/>
  <c r="G375" i="21"/>
  <c r="F376" i="21"/>
  <c r="G376" i="21"/>
  <c r="G377" i="21"/>
  <c r="G378" i="21"/>
  <c r="E379" i="21"/>
  <c r="G379" i="21"/>
  <c r="G380" i="21"/>
  <c r="F381" i="21"/>
  <c r="G381" i="21"/>
  <c r="G382" i="21"/>
  <c r="G383" i="21"/>
  <c r="G384" i="21"/>
  <c r="G385" i="21"/>
  <c r="G386" i="21"/>
  <c r="G387" i="21"/>
  <c r="E388" i="21"/>
  <c r="G388" i="21"/>
  <c r="G389" i="21"/>
  <c r="E390" i="21"/>
  <c r="G390" i="21"/>
  <c r="G391" i="21"/>
  <c r="G392" i="21"/>
  <c r="G393" i="21"/>
  <c r="G394" i="21"/>
  <c r="G395" i="21"/>
  <c r="E396" i="21"/>
  <c r="F396" i="21"/>
  <c r="G396" i="21"/>
  <c r="E397" i="21"/>
  <c r="F397" i="21"/>
  <c r="G397" i="21"/>
  <c r="F398" i="21"/>
  <c r="G398" i="21"/>
  <c r="E399" i="21"/>
  <c r="G399" i="21"/>
  <c r="F400" i="21"/>
  <c r="G400" i="21"/>
  <c r="G401" i="21"/>
  <c r="E402" i="21"/>
  <c r="F402" i="21"/>
  <c r="G402" i="21"/>
  <c r="G403" i="21"/>
  <c r="E404" i="21"/>
  <c r="F404" i="21"/>
  <c r="G404" i="21"/>
  <c r="G405" i="21"/>
  <c r="G406" i="21"/>
  <c r="G407" i="21"/>
  <c r="G408" i="21"/>
  <c r="G409" i="21"/>
  <c r="G410" i="21"/>
  <c r="G411" i="21"/>
  <c r="G412" i="21"/>
  <c r="E413" i="21"/>
  <c r="F413" i="21"/>
  <c r="G413" i="21"/>
  <c r="F414" i="21"/>
  <c r="G414" i="21"/>
  <c r="E415" i="21"/>
  <c r="F415" i="21"/>
  <c r="G415" i="21"/>
  <c r="G416" i="21"/>
  <c r="E417" i="21"/>
  <c r="F417" i="21"/>
  <c r="G417" i="21"/>
  <c r="G418" i="21"/>
  <c r="E419" i="21"/>
  <c r="F419" i="21"/>
  <c r="G419" i="21"/>
  <c r="E420" i="21"/>
  <c r="G420" i="21"/>
  <c r="E421" i="21"/>
  <c r="F421" i="21"/>
  <c r="G421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F430" i="21"/>
  <c r="G430" i="21"/>
  <c r="E431" i="21"/>
  <c r="F431" i="21"/>
  <c r="G431" i="21"/>
  <c r="G432" i="21"/>
  <c r="G433" i="21"/>
  <c r="E434" i="21"/>
  <c r="F434" i="21"/>
  <c r="G434" i="21"/>
  <c r="E435" i="21"/>
  <c r="F435" i="21"/>
  <c r="G435" i="21"/>
  <c r="E436" i="21"/>
  <c r="F436" i="21"/>
  <c r="G436" i="21"/>
  <c r="G437" i="21"/>
  <c r="F438" i="21"/>
  <c r="G438" i="21"/>
  <c r="E439" i="21"/>
  <c r="F439" i="21"/>
  <c r="G439" i="21"/>
  <c r="E440" i="21"/>
  <c r="F440" i="21"/>
  <c r="G440" i="21"/>
  <c r="F441" i="21"/>
  <c r="G441" i="21"/>
  <c r="G442" i="21"/>
  <c r="G443" i="21"/>
  <c r="E444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F449" i="21"/>
  <c r="G449" i="21"/>
  <c r="E450" i="21"/>
  <c r="G450" i="21"/>
  <c r="E451" i="21"/>
  <c r="F451" i="21"/>
  <c r="G451" i="21"/>
  <c r="E452" i="21"/>
  <c r="F452" i="21"/>
  <c r="G452" i="21"/>
  <c r="F453" i="21"/>
  <c r="G453" i="21"/>
  <c r="E454" i="21"/>
  <c r="F454" i="21"/>
  <c r="G454" i="21"/>
  <c r="G455" i="21"/>
  <c r="E456" i="21"/>
  <c r="F456" i="21"/>
  <c r="G456" i="21"/>
  <c r="E457" i="21"/>
  <c r="F457" i="21"/>
  <c r="G457" i="21"/>
  <c r="G458" i="21"/>
  <c r="E459" i="21"/>
  <c r="F459" i="21"/>
  <c r="G459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F466" i="21"/>
  <c r="G466" i="21"/>
  <c r="G467" i="21"/>
  <c r="G468" i="21"/>
  <c r="E469" i="21"/>
  <c r="F469" i="21"/>
  <c r="G469" i="21"/>
  <c r="E470" i="21"/>
  <c r="F470" i="21"/>
  <c r="G470" i="21"/>
  <c r="F471" i="21"/>
  <c r="G471" i="21"/>
  <c r="E472" i="21"/>
  <c r="F472" i="21"/>
  <c r="G472" i="21"/>
  <c r="G473" i="21"/>
  <c r="E474" i="21"/>
  <c r="F474" i="21"/>
  <c r="G474" i="21"/>
  <c r="G475" i="21"/>
  <c r="G476" i="21"/>
  <c r="E477" i="21"/>
  <c r="F477" i="21"/>
  <c r="G477" i="21"/>
  <c r="G478" i="21"/>
  <c r="E479" i="21"/>
  <c r="F479" i="21"/>
  <c r="G479" i="21"/>
  <c r="G480" i="21"/>
  <c r="G481" i="21"/>
  <c r="E482" i="21"/>
  <c r="F482" i="21"/>
  <c r="G482" i="21"/>
  <c r="G483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G490" i="21"/>
  <c r="G491" i="21"/>
  <c r="E492" i="21"/>
  <c r="G492" i="21"/>
  <c r="G493" i="21"/>
  <c r="G494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F296" i="20"/>
  <c r="G296" i="20"/>
  <c r="G297" i="20"/>
  <c r="G298" i="20"/>
  <c r="E299" i="20"/>
  <c r="F299" i="20"/>
  <c r="G299" i="20"/>
  <c r="G300" i="20"/>
  <c r="G301" i="20"/>
  <c r="G302" i="20"/>
  <c r="G303" i="20"/>
  <c r="G304" i="20"/>
  <c r="E305" i="20"/>
  <c r="F305" i="20"/>
  <c r="G305" i="20"/>
  <c r="E306" i="20"/>
  <c r="F306" i="20"/>
  <c r="G306" i="20"/>
  <c r="G307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G338" i="20"/>
  <c r="G339" i="20"/>
  <c r="G340" i="20"/>
  <c r="G341" i="20"/>
  <c r="E342" i="20"/>
  <c r="F342" i="20"/>
  <c r="G342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G378" i="20"/>
  <c r="G379" i="20"/>
  <c r="G380" i="20"/>
  <c r="E381" i="20"/>
  <c r="F381" i="20"/>
  <c r="G381" i="20"/>
  <c r="G382" i="20"/>
  <c r="G383" i="20"/>
  <c r="E384" i="20"/>
  <c r="F384" i="20"/>
  <c r="G384" i="20"/>
  <c r="E385" i="20"/>
  <c r="F385" i="20"/>
  <c r="G385" i="20"/>
  <c r="E386" i="20"/>
  <c r="F386" i="20"/>
  <c r="G386" i="20"/>
  <c r="G387" i="20"/>
  <c r="E388" i="20"/>
  <c r="F388" i="20"/>
  <c r="G388" i="20"/>
  <c r="G389" i="20"/>
  <c r="E390" i="20"/>
  <c r="F390" i="20"/>
  <c r="G390" i="20"/>
  <c r="E391" i="20"/>
  <c r="F391" i="20"/>
  <c r="G391" i="20"/>
  <c r="G392" i="20"/>
  <c r="G393" i="20"/>
  <c r="E394" i="20"/>
  <c r="F394" i="20"/>
  <c r="G394" i="20"/>
  <c r="E395" i="20"/>
  <c r="F395" i="20"/>
  <c r="G395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F401" i="20"/>
  <c r="G401" i="20"/>
  <c r="E402" i="20"/>
  <c r="F402" i="20"/>
  <c r="G402" i="20"/>
  <c r="E403" i="20"/>
  <c r="F403" i="20"/>
  <c r="G403" i="20"/>
  <c r="E404" i="20"/>
  <c r="F404" i="20"/>
  <c r="G404" i="20"/>
  <c r="G405" i="20"/>
  <c r="F406" i="20"/>
  <c r="G406" i="20"/>
  <c r="E407" i="20"/>
  <c r="F407" i="20"/>
  <c r="G407" i="20"/>
  <c r="F408" i="20"/>
  <c r="G408" i="20"/>
  <c r="E409" i="20"/>
  <c r="F409" i="20"/>
  <c r="G409" i="20"/>
  <c r="G410" i="20"/>
  <c r="F411" i="20"/>
  <c r="G411" i="20"/>
  <c r="G412" i="20"/>
  <c r="E413" i="20"/>
  <c r="F413" i="20"/>
  <c r="G413" i="20"/>
  <c r="E414" i="20"/>
  <c r="F414" i="20"/>
  <c r="G414" i="20"/>
  <c r="E415" i="20"/>
  <c r="F415" i="20"/>
  <c r="G415" i="20"/>
  <c r="G416" i="20"/>
  <c r="E417" i="20"/>
  <c r="F417" i="20"/>
  <c r="G417" i="20"/>
  <c r="E418" i="20"/>
  <c r="F418" i="20"/>
  <c r="G418" i="20"/>
  <c r="E419" i="20"/>
  <c r="F419" i="20"/>
  <c r="G419" i="20"/>
  <c r="G420" i="20"/>
  <c r="E421" i="20"/>
  <c r="F421" i="20"/>
  <c r="G421" i="20"/>
  <c r="G422" i="20"/>
  <c r="E423" i="20"/>
  <c r="F423" i="20"/>
  <c r="G423" i="20"/>
  <c r="E424" i="20"/>
  <c r="F424" i="20"/>
  <c r="G424" i="20"/>
  <c r="H424" i="20" s="1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H429" i="20" s="1"/>
  <c r="E430" i="20"/>
  <c r="G430" i="20"/>
  <c r="H430" i="20" s="1"/>
  <c r="E431" i="20"/>
  <c r="F431" i="20"/>
  <c r="G431" i="20"/>
  <c r="G432" i="20"/>
  <c r="E433" i="20"/>
  <c r="F433" i="20"/>
  <c r="G433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F461" i="20"/>
  <c r="G461" i="20"/>
  <c r="F462" i="20"/>
  <c r="G462" i="20"/>
  <c r="E463" i="20"/>
  <c r="G463" i="20"/>
  <c r="E464" i="20"/>
  <c r="F464" i="20"/>
  <c r="G464" i="20"/>
  <c r="E465" i="20"/>
  <c r="F465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G474" i="20"/>
  <c r="E475" i="20"/>
  <c r="F475" i="20"/>
  <c r="G475" i="20"/>
  <c r="E476" i="20"/>
  <c r="F476" i="20"/>
  <c r="G476" i="20"/>
  <c r="E477" i="20"/>
  <c r="F477" i="20"/>
  <c r="G477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G493" i="20"/>
  <c r="E494" i="20"/>
  <c r="F494" i="20"/>
  <c r="G494" i="20"/>
  <c r="G495" i="20"/>
  <c r="E496" i="20"/>
  <c r="F496" i="20"/>
  <c r="G496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G303" i="19"/>
  <c r="G304" i="19"/>
  <c r="G305" i="19"/>
  <c r="E306" i="19"/>
  <c r="F306" i="19"/>
  <c r="G306" i="19"/>
  <c r="G307" i="19"/>
  <c r="G308" i="19"/>
  <c r="E309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E320" i="19"/>
  <c r="G320" i="19"/>
  <c r="E321" i="19"/>
  <c r="F321" i="19"/>
  <c r="G321" i="19"/>
  <c r="E322" i="19"/>
  <c r="F322" i="19"/>
  <c r="G322" i="19"/>
  <c r="G323" i="19"/>
  <c r="E324" i="19"/>
  <c r="F324" i="19"/>
  <c r="G324" i="19"/>
  <c r="F325" i="19"/>
  <c r="G325" i="19"/>
  <c r="G326" i="19"/>
  <c r="G327" i="19"/>
  <c r="G328" i="19"/>
  <c r="G329" i="19"/>
  <c r="G330" i="19"/>
  <c r="E331" i="19"/>
  <c r="G331" i="19"/>
  <c r="G332" i="19"/>
  <c r="G333" i="19"/>
  <c r="G334" i="19"/>
  <c r="G335" i="19"/>
  <c r="E336" i="19"/>
  <c r="F336" i="19"/>
  <c r="G336" i="19"/>
  <c r="G337" i="19"/>
  <c r="F338" i="19"/>
  <c r="G338" i="19"/>
  <c r="G339" i="19"/>
  <c r="F340" i="19"/>
  <c r="G340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H356" i="19" s="1"/>
  <c r="G357" i="19"/>
  <c r="G358" i="19"/>
  <c r="G359" i="19"/>
  <c r="G360" i="19"/>
  <c r="E361" i="19"/>
  <c r="F361" i="19"/>
  <c r="G361" i="19"/>
  <c r="G362" i="19"/>
  <c r="G363" i="19"/>
  <c r="E364" i="19"/>
  <c r="F364" i="19"/>
  <c r="G364" i="19"/>
  <c r="E365" i="19"/>
  <c r="F365" i="19"/>
  <c r="G365" i="19"/>
  <c r="H365" i="19" s="1"/>
  <c r="E366" i="19"/>
  <c r="F366" i="19"/>
  <c r="G366" i="19"/>
  <c r="E367" i="19"/>
  <c r="F367" i="19"/>
  <c r="G367" i="19"/>
  <c r="E368" i="19"/>
  <c r="F368" i="19"/>
  <c r="G368" i="19"/>
  <c r="G369" i="19"/>
  <c r="G370" i="19"/>
  <c r="E371" i="19"/>
  <c r="G371" i="19"/>
  <c r="G372" i="19"/>
  <c r="E373" i="19"/>
  <c r="F373" i="19"/>
  <c r="G373" i="19"/>
  <c r="G374" i="19"/>
  <c r="F375" i="19"/>
  <c r="G375" i="19"/>
  <c r="E376" i="19"/>
  <c r="G376" i="19"/>
  <c r="G377" i="19"/>
  <c r="G378" i="19"/>
  <c r="G379" i="19"/>
  <c r="G380" i="19"/>
  <c r="G381" i="19"/>
  <c r="F382" i="19"/>
  <c r="G382" i="19"/>
  <c r="G383" i="19"/>
  <c r="E384" i="19"/>
  <c r="F384" i="19"/>
  <c r="G384" i="19"/>
  <c r="G385" i="19"/>
  <c r="F386" i="19"/>
  <c r="G386" i="19"/>
  <c r="G387" i="19"/>
  <c r="G388" i="19"/>
  <c r="G389" i="19"/>
  <c r="E390" i="19"/>
  <c r="F390" i="19"/>
  <c r="G390" i="19"/>
  <c r="G391" i="19"/>
  <c r="G392" i="19"/>
  <c r="G393" i="19"/>
  <c r="E394" i="19"/>
  <c r="F394" i="19"/>
  <c r="G394" i="19"/>
  <c r="G395" i="19"/>
  <c r="G396" i="19"/>
  <c r="E397" i="19"/>
  <c r="F397" i="19"/>
  <c r="G397" i="19"/>
  <c r="G398" i="19"/>
  <c r="G399" i="19"/>
  <c r="G400" i="19"/>
  <c r="G401" i="19"/>
  <c r="E402" i="19"/>
  <c r="F402" i="19"/>
  <c r="G402" i="19"/>
  <c r="G403" i="19"/>
  <c r="E404" i="19"/>
  <c r="F404" i="19"/>
  <c r="G404" i="19"/>
  <c r="G405" i="19"/>
  <c r="G406" i="19"/>
  <c r="G407" i="19"/>
  <c r="G408" i="19"/>
  <c r="G409" i="19"/>
  <c r="G410" i="19"/>
  <c r="G411" i="19"/>
  <c r="G412" i="19"/>
  <c r="G413" i="19"/>
  <c r="E414" i="19"/>
  <c r="F414" i="19"/>
  <c r="G414" i="19"/>
  <c r="E415" i="19"/>
  <c r="F415" i="19"/>
  <c r="G415" i="19"/>
  <c r="G416" i="19"/>
  <c r="G417" i="19"/>
  <c r="F418" i="19"/>
  <c r="G418" i="19"/>
  <c r="E419" i="19"/>
  <c r="F419" i="19"/>
  <c r="G419" i="19"/>
  <c r="G420" i="19"/>
  <c r="E421" i="19"/>
  <c r="F421" i="19"/>
  <c r="G421" i="19"/>
  <c r="G422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F429" i="19"/>
  <c r="G429" i="19"/>
  <c r="F430" i="19"/>
  <c r="G430" i="19"/>
  <c r="E431" i="19"/>
  <c r="F431" i="19"/>
  <c r="G431" i="19"/>
  <c r="G432" i="19"/>
  <c r="G433" i="19"/>
  <c r="G434" i="19"/>
  <c r="E435" i="19"/>
  <c r="F435" i="19"/>
  <c r="G435" i="19"/>
  <c r="E436" i="19"/>
  <c r="F436" i="19"/>
  <c r="G436" i="19"/>
  <c r="G437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F443" i="19"/>
  <c r="G443" i="19"/>
  <c r="G444" i="19"/>
  <c r="E445" i="19"/>
  <c r="F445" i="19"/>
  <c r="G445" i="19"/>
  <c r="E446" i="19"/>
  <c r="F446" i="19"/>
  <c r="G446" i="19"/>
  <c r="G447" i="19"/>
  <c r="G448" i="19"/>
  <c r="F449" i="19"/>
  <c r="G449" i="19"/>
  <c r="F450" i="19"/>
  <c r="G450" i="19"/>
  <c r="E451" i="19"/>
  <c r="F451" i="19"/>
  <c r="G451" i="19"/>
  <c r="E452" i="19"/>
  <c r="F452" i="19"/>
  <c r="G452" i="19"/>
  <c r="F453" i="19"/>
  <c r="G453" i="19"/>
  <c r="E454" i="19"/>
  <c r="F454" i="19"/>
  <c r="G454" i="19"/>
  <c r="F455" i="19"/>
  <c r="G455" i="19"/>
  <c r="G456" i="19"/>
  <c r="E457" i="19"/>
  <c r="F457" i="19"/>
  <c r="G457" i="19"/>
  <c r="G458" i="19"/>
  <c r="E459" i="19"/>
  <c r="G459" i="19"/>
  <c r="G460" i="19"/>
  <c r="G461" i="19"/>
  <c r="E462" i="19"/>
  <c r="F462" i="19"/>
  <c r="G462" i="19"/>
  <c r="G463" i="19"/>
  <c r="G464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E471" i="19"/>
  <c r="G471" i="19"/>
  <c r="E472" i="19"/>
  <c r="F472" i="19"/>
  <c r="G472" i="19"/>
  <c r="E473" i="19"/>
  <c r="F473" i="19"/>
  <c r="G473" i="19"/>
  <c r="E474" i="19"/>
  <c r="G474" i="19"/>
  <c r="G475" i="19"/>
  <c r="G476" i="19"/>
  <c r="E477" i="19"/>
  <c r="F477" i="19"/>
  <c r="G477" i="19"/>
  <c r="G478" i="19"/>
  <c r="E479" i="19"/>
  <c r="F479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G493" i="19"/>
  <c r="F494" i="19"/>
  <c r="G494" i="19"/>
  <c r="G495" i="19"/>
  <c r="E496" i="19"/>
  <c r="F496" i="19"/>
  <c r="G496" i="19"/>
  <c r="E497" i="19"/>
  <c r="G497" i="19"/>
  <c r="E498" i="19"/>
  <c r="F498" i="19"/>
  <c r="G498" i="19"/>
  <c r="G499" i="19"/>
  <c r="G296" i="18"/>
  <c r="G297" i="18"/>
  <c r="G298" i="18"/>
  <c r="E299" i="18"/>
  <c r="G299" i="18"/>
  <c r="G300" i="18"/>
  <c r="G301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F331" i="18"/>
  <c r="G331" i="18"/>
  <c r="G332" i="18"/>
  <c r="G333" i="18"/>
  <c r="G334" i="18"/>
  <c r="G335" i="18"/>
  <c r="E336" i="18"/>
  <c r="F336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G348" i="18"/>
  <c r="E349" i="18"/>
  <c r="F349" i="18"/>
  <c r="G349" i="18"/>
  <c r="E350" i="18"/>
  <c r="F350" i="18"/>
  <c r="G350" i="18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G356" i="18"/>
  <c r="G357" i="18"/>
  <c r="G358" i="18"/>
  <c r="G359" i="18"/>
  <c r="F360" i="18"/>
  <c r="G360" i="18"/>
  <c r="E361" i="18"/>
  <c r="F361" i="18"/>
  <c r="G361" i="18"/>
  <c r="G362" i="18"/>
  <c r="G363" i="18"/>
  <c r="F364" i="18"/>
  <c r="G364" i="18"/>
  <c r="E365" i="18"/>
  <c r="G365" i="18"/>
  <c r="E366" i="18"/>
  <c r="F366" i="18"/>
  <c r="G366" i="18"/>
  <c r="G367" i="18"/>
  <c r="G368" i="18"/>
  <c r="G369" i="18"/>
  <c r="G370" i="18"/>
  <c r="G371" i="18"/>
  <c r="G372" i="18"/>
  <c r="G373" i="18"/>
  <c r="E374" i="18"/>
  <c r="F374" i="18"/>
  <c r="G374" i="18"/>
  <c r="G375" i="18"/>
  <c r="G376" i="18"/>
  <c r="G377" i="18"/>
  <c r="G378" i="18"/>
  <c r="G379" i="18"/>
  <c r="G380" i="18"/>
  <c r="G381" i="18"/>
  <c r="G382" i="18"/>
  <c r="G383" i="18"/>
  <c r="E384" i="18"/>
  <c r="G384" i="18"/>
  <c r="G385" i="18"/>
  <c r="G386" i="18"/>
  <c r="G387" i="18"/>
  <c r="G388" i="18"/>
  <c r="G389" i="18"/>
  <c r="E390" i="18"/>
  <c r="F390" i="18"/>
  <c r="G390" i="18"/>
  <c r="G391" i="18"/>
  <c r="G392" i="18"/>
  <c r="G393" i="18"/>
  <c r="G394" i="18"/>
  <c r="G395" i="18"/>
  <c r="E396" i="18"/>
  <c r="F396" i="18"/>
  <c r="G396" i="18"/>
  <c r="E397" i="18"/>
  <c r="F397" i="18"/>
  <c r="G397" i="18"/>
  <c r="G398" i="18"/>
  <c r="F399" i="18"/>
  <c r="G399" i="18"/>
  <c r="E400" i="18"/>
  <c r="G400" i="18"/>
  <c r="G401" i="18"/>
  <c r="G402" i="18"/>
  <c r="G403" i="18"/>
  <c r="E404" i="18"/>
  <c r="F404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E424" i="18"/>
  <c r="G424" i="18"/>
  <c r="E425" i="18"/>
  <c r="G425" i="18"/>
  <c r="G426" i="18"/>
  <c r="G427" i="18"/>
  <c r="G428" i="18"/>
  <c r="G429" i="18"/>
  <c r="G430" i="18"/>
  <c r="G431" i="18"/>
  <c r="G432" i="18"/>
  <c r="G433" i="18"/>
  <c r="G434" i="18"/>
  <c r="E435" i="18"/>
  <c r="G435" i="18"/>
  <c r="G436" i="18"/>
  <c r="G437" i="18"/>
  <c r="G438" i="18"/>
  <c r="E439" i="18"/>
  <c r="F439" i="18"/>
  <c r="G439" i="18"/>
  <c r="E440" i="18"/>
  <c r="F440" i="18"/>
  <c r="G440" i="18"/>
  <c r="G441" i="18"/>
  <c r="G442" i="18"/>
  <c r="F443" i="18"/>
  <c r="G443" i="18"/>
  <c r="G444" i="18"/>
  <c r="F445" i="18"/>
  <c r="G445" i="18"/>
  <c r="G446" i="18"/>
  <c r="G447" i="18"/>
  <c r="G448" i="18"/>
  <c r="G449" i="18"/>
  <c r="G450" i="18"/>
  <c r="G451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E472" i="18"/>
  <c r="F472" i="18"/>
  <c r="G472" i="18"/>
  <c r="G473" i="18"/>
  <c r="E474" i="18"/>
  <c r="F474" i="18"/>
  <c r="G474" i="18"/>
  <c r="G475" i="18"/>
  <c r="G476" i="18"/>
  <c r="E477" i="18"/>
  <c r="F477" i="18"/>
  <c r="G477" i="18"/>
  <c r="G478" i="18"/>
  <c r="F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G489" i="18"/>
  <c r="E490" i="18"/>
  <c r="F490" i="18"/>
  <c r="G490" i="18"/>
  <c r="G491" i="18"/>
  <c r="E492" i="18"/>
  <c r="G492" i="18"/>
  <c r="G493" i="18"/>
  <c r="G494" i="18"/>
  <c r="G495" i="18"/>
  <c r="G496" i="18"/>
  <c r="G497" i="18"/>
  <c r="G498" i="18"/>
  <c r="E499" i="18"/>
  <c r="F499" i="18"/>
  <c r="G499" i="18"/>
  <c r="G296" i="17"/>
  <c r="E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E303" i="17"/>
  <c r="G303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G327" i="17"/>
  <c r="E328" i="17"/>
  <c r="F328" i="17"/>
  <c r="G328" i="17"/>
  <c r="E329" i="17"/>
  <c r="F329" i="17"/>
  <c r="G329" i="17"/>
  <c r="G330" i="17"/>
  <c r="E331" i="17"/>
  <c r="F331" i="17"/>
  <c r="G331" i="17"/>
  <c r="G332" i="17"/>
  <c r="G333" i="17"/>
  <c r="E334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G341" i="17"/>
  <c r="E342" i="17"/>
  <c r="F342" i="17"/>
  <c r="G342" i="17"/>
  <c r="E343" i="17"/>
  <c r="F343" i="17"/>
  <c r="G343" i="17"/>
  <c r="E344" i="17"/>
  <c r="F344" i="17"/>
  <c r="G344" i="17"/>
  <c r="E345" i="17"/>
  <c r="G345" i="17"/>
  <c r="E346" i="17"/>
  <c r="F346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G382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G400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G408" i="17"/>
  <c r="E409" i="17"/>
  <c r="F409" i="17"/>
  <c r="G409" i="17"/>
  <c r="E410" i="17"/>
  <c r="F410" i="17"/>
  <c r="G410" i="17"/>
  <c r="E411" i="17"/>
  <c r="G411" i="17"/>
  <c r="E412" i="17"/>
  <c r="F412" i="17"/>
  <c r="G412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F461" i="17"/>
  <c r="G461" i="17"/>
  <c r="E462" i="17"/>
  <c r="F462" i="17"/>
  <c r="G462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G483" i="17"/>
  <c r="E484" i="17"/>
  <c r="F484" i="17"/>
  <c r="G484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G320" i="16"/>
  <c r="E321" i="16"/>
  <c r="F321" i="16"/>
  <c r="G321" i="16"/>
  <c r="E322" i="16"/>
  <c r="F322" i="16"/>
  <c r="G322" i="16"/>
  <c r="E323" i="16"/>
  <c r="G323" i="16"/>
  <c r="G324" i="16"/>
  <c r="E325" i="16"/>
  <c r="F325" i="16"/>
  <c r="G325" i="16"/>
  <c r="G326" i="16"/>
  <c r="G327" i="16"/>
  <c r="G328" i="16"/>
  <c r="G329" i="16"/>
  <c r="G330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G340" i="16"/>
  <c r="G341" i="16"/>
  <c r="E342" i="16"/>
  <c r="F342" i="16"/>
  <c r="G342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F350" i="16"/>
  <c r="G350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G370" i="16"/>
  <c r="E371" i="16"/>
  <c r="F371" i="16"/>
  <c r="G371" i="16"/>
  <c r="E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G379" i="16"/>
  <c r="G380" i="16"/>
  <c r="E381" i="16"/>
  <c r="F381" i="16"/>
  <c r="G381" i="16"/>
  <c r="E382" i="16"/>
  <c r="F382" i="16"/>
  <c r="G382" i="16"/>
  <c r="G383" i="16"/>
  <c r="E384" i="16"/>
  <c r="F384" i="16"/>
  <c r="G384" i="16"/>
  <c r="G385" i="16"/>
  <c r="G386" i="16"/>
  <c r="G387" i="16"/>
  <c r="G388" i="16"/>
  <c r="E389" i="16"/>
  <c r="G389" i="16"/>
  <c r="E390" i="16"/>
  <c r="F390" i="16"/>
  <c r="G390" i="16"/>
  <c r="G391" i="16"/>
  <c r="G392" i="16"/>
  <c r="G393" i="16"/>
  <c r="E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G405" i="16"/>
  <c r="G406" i="16"/>
  <c r="G407" i="16"/>
  <c r="G408" i="16"/>
  <c r="E409" i="16"/>
  <c r="G409" i="16"/>
  <c r="E410" i="16"/>
  <c r="F410" i="16"/>
  <c r="G410" i="16"/>
  <c r="G411" i="16"/>
  <c r="G412" i="16"/>
  <c r="G413" i="16"/>
  <c r="E414" i="16"/>
  <c r="F414" i="16"/>
  <c r="G414" i="16"/>
  <c r="E415" i="16"/>
  <c r="F415" i="16"/>
  <c r="G415" i="16"/>
  <c r="E416" i="16"/>
  <c r="F416" i="16"/>
  <c r="G416" i="16"/>
  <c r="E417" i="16"/>
  <c r="G417" i="16"/>
  <c r="E418" i="16"/>
  <c r="F418" i="16"/>
  <c r="G418" i="16"/>
  <c r="E419" i="16"/>
  <c r="F419" i="16"/>
  <c r="G419" i="16"/>
  <c r="G420" i="16"/>
  <c r="E421" i="16"/>
  <c r="F421" i="16"/>
  <c r="G421" i="16"/>
  <c r="E422" i="16"/>
  <c r="G422" i="16"/>
  <c r="E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F429" i="16"/>
  <c r="G429" i="16"/>
  <c r="E430" i="16"/>
  <c r="F430" i="16"/>
  <c r="G430" i="16"/>
  <c r="E431" i="16"/>
  <c r="F431" i="16"/>
  <c r="G431" i="16"/>
  <c r="G432" i="16"/>
  <c r="E433" i="16"/>
  <c r="F433" i="16"/>
  <c r="G433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G455" i="16"/>
  <c r="E456" i="16"/>
  <c r="F456" i="16"/>
  <c r="G456" i="16"/>
  <c r="E457" i="16"/>
  <c r="F457" i="16"/>
  <c r="G457" i="16"/>
  <c r="G458" i="16"/>
  <c r="E459" i="16"/>
  <c r="F459" i="16"/>
  <c r="G459" i="16"/>
  <c r="G460" i="16"/>
  <c r="F461" i="16"/>
  <c r="G461" i="16"/>
  <c r="E462" i="16"/>
  <c r="F462" i="16"/>
  <c r="G462" i="16"/>
  <c r="G463" i="16"/>
  <c r="G464" i="16"/>
  <c r="E465" i="16"/>
  <c r="F465" i="16"/>
  <c r="G465" i="16"/>
  <c r="G466" i="16"/>
  <c r="G467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G475" i="16"/>
  <c r="E476" i="16"/>
  <c r="G476" i="16"/>
  <c r="E477" i="16"/>
  <c r="F477" i="16"/>
  <c r="G477" i="16"/>
  <c r="G478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F484" i="16"/>
  <c r="G484" i="16"/>
  <c r="G485" i="16"/>
  <c r="G486" i="16"/>
  <c r="E487" i="16"/>
  <c r="F487" i="16"/>
  <c r="G487" i="16"/>
  <c r="F488" i="16"/>
  <c r="G488" i="16"/>
  <c r="E489" i="16"/>
  <c r="F489" i="16"/>
  <c r="G489" i="16"/>
  <c r="G490" i="16"/>
  <c r="G491" i="16"/>
  <c r="G492" i="16"/>
  <c r="G493" i="16"/>
  <c r="E494" i="16"/>
  <c r="F494" i="16"/>
  <c r="G494" i="16"/>
  <c r="E495" i="16"/>
  <c r="F495" i="16"/>
  <c r="G495" i="16"/>
  <c r="E496" i="16"/>
  <c r="F496" i="16"/>
  <c r="G496" i="16"/>
  <c r="E497" i="16"/>
  <c r="G497" i="16"/>
  <c r="E498" i="16"/>
  <c r="F498" i="16"/>
  <c r="G498" i="16"/>
  <c r="E499" i="16"/>
  <c r="F499" i="16"/>
  <c r="G499" i="16"/>
  <c r="F296" i="15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G303" i="15"/>
  <c r="E304" i="15"/>
  <c r="G304" i="15"/>
  <c r="E305" i="15"/>
  <c r="G305" i="15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G311" i="15"/>
  <c r="E312" i="15"/>
  <c r="F312" i="15"/>
  <c r="G312" i="15"/>
  <c r="H312" i="15" s="1"/>
  <c r="E313" i="15"/>
  <c r="G313" i="15"/>
  <c r="H313" i="15" s="1"/>
  <c r="G314" i="15"/>
  <c r="G315" i="15"/>
  <c r="E316" i="15"/>
  <c r="F316" i="15"/>
  <c r="G316" i="15"/>
  <c r="F317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E330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G340" i="15"/>
  <c r="E341" i="15"/>
  <c r="G341" i="15"/>
  <c r="E342" i="15"/>
  <c r="F342" i="15"/>
  <c r="G342" i="15"/>
  <c r="E343" i="15"/>
  <c r="F343" i="15"/>
  <c r="G343" i="15"/>
  <c r="G344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E380" i="15"/>
  <c r="F380" i="15"/>
  <c r="G380" i="15"/>
  <c r="E381" i="15"/>
  <c r="F381" i="15"/>
  <c r="G381" i="15"/>
  <c r="G382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G387" i="15"/>
  <c r="E388" i="15"/>
  <c r="F388" i="15"/>
  <c r="G388" i="15"/>
  <c r="F389" i="15"/>
  <c r="G389" i="15"/>
  <c r="E390" i="15"/>
  <c r="F390" i="15"/>
  <c r="G390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E405" i="15"/>
  <c r="F405" i="15"/>
  <c r="G405" i="15"/>
  <c r="G406" i="15"/>
  <c r="E407" i="15"/>
  <c r="F407" i="15"/>
  <c r="G407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F460" i="15"/>
  <c r="G460" i="15"/>
  <c r="E461" i="15"/>
  <c r="F461" i="15"/>
  <c r="G461" i="15"/>
  <c r="E462" i="15"/>
  <c r="F462" i="15"/>
  <c r="G462" i="15"/>
  <c r="E463" i="15"/>
  <c r="G463" i="15"/>
  <c r="F464" i="15"/>
  <c r="G464" i="15"/>
  <c r="E465" i="15"/>
  <c r="F465" i="15"/>
  <c r="G465" i="15"/>
  <c r="E466" i="15"/>
  <c r="F466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E484" i="15"/>
  <c r="G484" i="15"/>
  <c r="G485" i="15"/>
  <c r="E486" i="15"/>
  <c r="F486" i="15"/>
  <c r="G486" i="15"/>
  <c r="E487" i="15"/>
  <c r="F487" i="15"/>
  <c r="G487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F316" i="14"/>
  <c r="G316" i="14"/>
  <c r="G317" i="14"/>
  <c r="G318" i="14"/>
  <c r="G319" i="14"/>
  <c r="G320" i="14"/>
  <c r="G321" i="14"/>
  <c r="E322" i="14"/>
  <c r="F322" i="14"/>
  <c r="G322" i="14"/>
  <c r="G323" i="14"/>
  <c r="G324" i="14"/>
  <c r="E325" i="14"/>
  <c r="F325" i="14"/>
  <c r="G325" i="14"/>
  <c r="G326" i="14"/>
  <c r="G327" i="14"/>
  <c r="G328" i="14"/>
  <c r="G329" i="14"/>
  <c r="G330" i="14"/>
  <c r="E331" i="14"/>
  <c r="G331" i="14"/>
  <c r="G332" i="14"/>
  <c r="G333" i="14"/>
  <c r="G334" i="14"/>
  <c r="G335" i="14"/>
  <c r="E336" i="14"/>
  <c r="F336" i="14"/>
  <c r="G336" i="14"/>
  <c r="G337" i="14"/>
  <c r="E338" i="14"/>
  <c r="F338" i="14"/>
  <c r="G338" i="14"/>
  <c r="G339" i="14"/>
  <c r="G340" i="14"/>
  <c r="E341" i="14"/>
  <c r="G341" i="14"/>
  <c r="E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G354" i="14"/>
  <c r="E355" i="14"/>
  <c r="F355" i="14"/>
  <c r="G355" i="14"/>
  <c r="E356" i="14"/>
  <c r="F356" i="14"/>
  <c r="G356" i="14"/>
  <c r="G357" i="14"/>
  <c r="G358" i="14"/>
  <c r="G359" i="14"/>
  <c r="G360" i="14"/>
  <c r="E361" i="14"/>
  <c r="F361" i="14"/>
  <c r="G361" i="14"/>
  <c r="E362" i="14"/>
  <c r="F362" i="14"/>
  <c r="G362" i="14"/>
  <c r="G363" i="14"/>
  <c r="G364" i="14"/>
  <c r="E365" i="14"/>
  <c r="F365" i="14"/>
  <c r="G365" i="14"/>
  <c r="E366" i="14"/>
  <c r="G366" i="14"/>
  <c r="E367" i="14"/>
  <c r="F367" i="14"/>
  <c r="G367" i="14"/>
  <c r="E368" i="14"/>
  <c r="F368" i="14"/>
  <c r="G368" i="14"/>
  <c r="G369" i="14"/>
  <c r="G370" i="14"/>
  <c r="G371" i="14"/>
  <c r="G372" i="14"/>
  <c r="E373" i="14"/>
  <c r="F373" i="14"/>
  <c r="G373" i="14"/>
  <c r="E374" i="14"/>
  <c r="F374" i="14"/>
  <c r="G374" i="14"/>
  <c r="G375" i="14"/>
  <c r="E376" i="14"/>
  <c r="F376" i="14"/>
  <c r="G376" i="14"/>
  <c r="G377" i="14"/>
  <c r="G378" i="14"/>
  <c r="G379" i="14"/>
  <c r="G380" i="14"/>
  <c r="E381" i="14"/>
  <c r="G381" i="14"/>
  <c r="G382" i="14"/>
  <c r="G383" i="14"/>
  <c r="E384" i="14"/>
  <c r="F384" i="14"/>
  <c r="G384" i="14"/>
  <c r="G385" i="14"/>
  <c r="G386" i="14"/>
  <c r="G387" i="14"/>
  <c r="G388" i="14"/>
  <c r="G389" i="14"/>
  <c r="E390" i="14"/>
  <c r="F390" i="14"/>
  <c r="G390" i="14"/>
  <c r="G391" i="14"/>
  <c r="G392" i="14"/>
  <c r="G393" i="14"/>
  <c r="F394" i="14"/>
  <c r="G394" i="14"/>
  <c r="G395" i="14"/>
  <c r="E396" i="14"/>
  <c r="F396" i="14"/>
  <c r="G396" i="14"/>
  <c r="E397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G407" i="14"/>
  <c r="G408" i="14"/>
  <c r="G409" i="14"/>
  <c r="G410" i="14"/>
  <c r="G411" i="14"/>
  <c r="G412" i="14"/>
  <c r="E413" i="14"/>
  <c r="G413" i="14"/>
  <c r="E414" i="14"/>
  <c r="F414" i="14"/>
  <c r="G414" i="14"/>
  <c r="E415" i="14"/>
  <c r="F415" i="14"/>
  <c r="G415" i="14"/>
  <c r="G416" i="14"/>
  <c r="G417" i="14"/>
  <c r="G418" i="14"/>
  <c r="E419" i="14"/>
  <c r="F419" i="14"/>
  <c r="G419" i="14"/>
  <c r="G420" i="14"/>
  <c r="E421" i="14"/>
  <c r="F421" i="14"/>
  <c r="G421" i="14"/>
  <c r="G422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G429" i="14"/>
  <c r="G430" i="14"/>
  <c r="E431" i="14"/>
  <c r="F431" i="14"/>
  <c r="G431" i="14"/>
  <c r="G432" i="14"/>
  <c r="G433" i="14"/>
  <c r="E434" i="14"/>
  <c r="G434" i="14"/>
  <c r="E435" i="14"/>
  <c r="F435" i="14"/>
  <c r="G435" i="14"/>
  <c r="E436" i="14"/>
  <c r="F436" i="14"/>
  <c r="G436" i="14"/>
  <c r="G437" i="14"/>
  <c r="G438" i="14"/>
  <c r="E439" i="14"/>
  <c r="G439" i="14"/>
  <c r="E440" i="14"/>
  <c r="F440" i="14"/>
  <c r="G440" i="14"/>
  <c r="G441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G448" i="14"/>
  <c r="G449" i="14"/>
  <c r="E450" i="14"/>
  <c r="G450" i="14"/>
  <c r="E451" i="14"/>
  <c r="F451" i="14"/>
  <c r="G451" i="14"/>
  <c r="E452" i="14"/>
  <c r="F452" i="14"/>
  <c r="G452" i="14"/>
  <c r="E453" i="14"/>
  <c r="F453" i="14"/>
  <c r="G453" i="14"/>
  <c r="F454" i="14"/>
  <c r="G454" i="14"/>
  <c r="E455" i="14"/>
  <c r="G455" i="14"/>
  <c r="F456" i="14"/>
  <c r="G456" i="14"/>
  <c r="E457" i="14"/>
  <c r="F457" i="14"/>
  <c r="G457" i="14"/>
  <c r="G458" i="14"/>
  <c r="E459" i="14"/>
  <c r="F459" i="14"/>
  <c r="G459" i="14"/>
  <c r="G460" i="14"/>
  <c r="G461" i="14"/>
  <c r="E462" i="14"/>
  <c r="F462" i="14"/>
  <c r="G462" i="14"/>
  <c r="H462" i="14" s="1"/>
  <c r="G463" i="14"/>
  <c r="G464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F472" i="14"/>
  <c r="G472" i="14"/>
  <c r="E473" i="14"/>
  <c r="F473" i="14"/>
  <c r="G473" i="14"/>
  <c r="E474" i="14"/>
  <c r="F474" i="14"/>
  <c r="G474" i="14"/>
  <c r="G475" i="14"/>
  <c r="G476" i="14"/>
  <c r="E477" i="14"/>
  <c r="F477" i="14"/>
  <c r="G477" i="14"/>
  <c r="G478" i="14"/>
  <c r="E479" i="14"/>
  <c r="G479" i="14"/>
  <c r="G480" i="14"/>
  <c r="E481" i="14"/>
  <c r="F481" i="14"/>
  <c r="G481" i="14"/>
  <c r="H481" i="14" s="1"/>
  <c r="E482" i="14"/>
  <c r="F482" i="14"/>
  <c r="G482" i="14"/>
  <c r="G483" i="14"/>
  <c r="G484" i="14"/>
  <c r="G485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G492" i="14"/>
  <c r="G493" i="14"/>
  <c r="F494" i="14"/>
  <c r="G494" i="14"/>
  <c r="G495" i="14"/>
  <c r="E496" i="14"/>
  <c r="F496" i="14"/>
  <c r="G496" i="14"/>
  <c r="G497" i="14"/>
  <c r="E498" i="14"/>
  <c r="F498" i="14"/>
  <c r="G498" i="14"/>
  <c r="E499" i="14"/>
  <c r="F499" i="14"/>
  <c r="G499" i="14"/>
  <c r="G296" i="13"/>
  <c r="G297" i="13"/>
  <c r="G298" i="13"/>
  <c r="E299" i="13"/>
  <c r="F299" i="13"/>
  <c r="G299" i="13"/>
  <c r="E300" i="13"/>
  <c r="G300" i="13"/>
  <c r="G301" i="13"/>
  <c r="G302" i="13"/>
  <c r="F303" i="13"/>
  <c r="G303" i="13"/>
  <c r="G304" i="13"/>
  <c r="G305" i="13"/>
  <c r="E306" i="13"/>
  <c r="F306" i="13"/>
  <c r="G306" i="13"/>
  <c r="G307" i="13"/>
  <c r="G308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G316" i="13"/>
  <c r="G317" i="13"/>
  <c r="G318" i="13"/>
  <c r="G319" i="13"/>
  <c r="F320" i="13"/>
  <c r="G320" i="13"/>
  <c r="G321" i="13"/>
  <c r="E322" i="13"/>
  <c r="F322" i="13"/>
  <c r="G322" i="13"/>
  <c r="E323" i="13"/>
  <c r="G323" i="13"/>
  <c r="G324" i="13"/>
  <c r="G325" i="13"/>
  <c r="G326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F338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G349" i="13"/>
  <c r="E350" i="13"/>
  <c r="F350" i="13"/>
  <c r="G350" i="13"/>
  <c r="E351" i="13"/>
  <c r="G351" i="13"/>
  <c r="G352" i="13"/>
  <c r="F353" i="13"/>
  <c r="G353" i="13"/>
  <c r="G354" i="13"/>
  <c r="E355" i="13"/>
  <c r="F355" i="13"/>
  <c r="G355" i="13"/>
  <c r="E356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G364" i="13"/>
  <c r="E365" i="13"/>
  <c r="F365" i="13"/>
  <c r="G365" i="13"/>
  <c r="G366" i="13"/>
  <c r="E367" i="13"/>
  <c r="F367" i="13"/>
  <c r="G367" i="13"/>
  <c r="E368" i="13"/>
  <c r="F368" i="13"/>
  <c r="G368" i="13"/>
  <c r="G369" i="13"/>
  <c r="F370" i="13"/>
  <c r="G370" i="13"/>
  <c r="E371" i="13"/>
  <c r="F371" i="13"/>
  <c r="G371" i="13"/>
  <c r="G372" i="13"/>
  <c r="E373" i="13"/>
  <c r="F373" i="13"/>
  <c r="G373" i="13"/>
  <c r="G374" i="13"/>
  <c r="G375" i="13"/>
  <c r="E376" i="13"/>
  <c r="F376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E390" i="13"/>
  <c r="G390" i="13"/>
  <c r="G391" i="13"/>
  <c r="G392" i="13"/>
  <c r="G393" i="13"/>
  <c r="E394" i="13"/>
  <c r="F394" i="13"/>
  <c r="G394" i="13"/>
  <c r="G395" i="13"/>
  <c r="G396" i="13"/>
  <c r="G397" i="13"/>
  <c r="G398" i="13"/>
  <c r="E399" i="13"/>
  <c r="G399" i="13"/>
  <c r="G400" i="13"/>
  <c r="G401" i="13"/>
  <c r="E402" i="13"/>
  <c r="F402" i="13"/>
  <c r="G402" i="13"/>
  <c r="G403" i="13"/>
  <c r="F404" i="13"/>
  <c r="G404" i="13"/>
  <c r="G405" i="13"/>
  <c r="G406" i="13"/>
  <c r="G407" i="13"/>
  <c r="G408" i="13"/>
  <c r="G409" i="13"/>
  <c r="G410" i="13"/>
  <c r="G411" i="13"/>
  <c r="G412" i="13"/>
  <c r="G413" i="13"/>
  <c r="E414" i="13"/>
  <c r="G414" i="13"/>
  <c r="E415" i="13"/>
  <c r="F415" i="13"/>
  <c r="G415" i="13"/>
  <c r="E416" i="13"/>
  <c r="G416" i="13"/>
  <c r="G417" i="13"/>
  <c r="G418" i="13"/>
  <c r="E419" i="13"/>
  <c r="F419" i="13"/>
  <c r="G419" i="13"/>
  <c r="G420" i="13"/>
  <c r="E421" i="13"/>
  <c r="F421" i="13"/>
  <c r="G421" i="13"/>
  <c r="G422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G428" i="13"/>
  <c r="E429" i="13"/>
  <c r="F429" i="13"/>
  <c r="G429" i="13"/>
  <c r="E430" i="13"/>
  <c r="G430" i="13"/>
  <c r="E431" i="13"/>
  <c r="F431" i="13"/>
  <c r="G431" i="13"/>
  <c r="G432" i="13"/>
  <c r="G433" i="13"/>
  <c r="G434" i="13"/>
  <c r="E435" i="13"/>
  <c r="F435" i="13"/>
  <c r="G435" i="13"/>
  <c r="E436" i="13"/>
  <c r="F436" i="13"/>
  <c r="G436" i="13"/>
  <c r="G437" i="13"/>
  <c r="F438" i="13"/>
  <c r="G438" i="13"/>
  <c r="G439" i="13"/>
  <c r="E440" i="13"/>
  <c r="F440" i="13"/>
  <c r="G440" i="13"/>
  <c r="G441" i="13"/>
  <c r="G442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F448" i="13"/>
  <c r="G448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G454" i="13"/>
  <c r="G455" i="13"/>
  <c r="F456" i="13"/>
  <c r="G456" i="13"/>
  <c r="F457" i="13"/>
  <c r="G457" i="13"/>
  <c r="G458" i="13"/>
  <c r="E459" i="13"/>
  <c r="F459" i="13"/>
  <c r="G459" i="13"/>
  <c r="G460" i="13"/>
  <c r="G461" i="13"/>
  <c r="E462" i="13"/>
  <c r="G462" i="13"/>
  <c r="G463" i="13"/>
  <c r="G464" i="13"/>
  <c r="E465" i="13"/>
  <c r="F465" i="13"/>
  <c r="G465" i="13"/>
  <c r="G466" i="13"/>
  <c r="G467" i="13"/>
  <c r="E468" i="13"/>
  <c r="F468" i="13"/>
  <c r="G468" i="13"/>
  <c r="E469" i="13"/>
  <c r="F469" i="13"/>
  <c r="G469" i="13"/>
  <c r="E470" i="13"/>
  <c r="F470" i="13"/>
  <c r="G470" i="13"/>
  <c r="G471" i="13"/>
  <c r="E472" i="13"/>
  <c r="G472" i="13"/>
  <c r="G473" i="13"/>
  <c r="E474" i="13"/>
  <c r="F474" i="13"/>
  <c r="G474" i="13"/>
  <c r="G475" i="13"/>
  <c r="F476" i="13"/>
  <c r="G476" i="13"/>
  <c r="E477" i="13"/>
  <c r="F477" i="13"/>
  <c r="G477" i="13"/>
  <c r="G478" i="13"/>
  <c r="G479" i="13"/>
  <c r="F480" i="13"/>
  <c r="G480" i="13"/>
  <c r="G481" i="13"/>
  <c r="F482" i="13"/>
  <c r="G482" i="13"/>
  <c r="G483" i="13"/>
  <c r="G484" i="13"/>
  <c r="G485" i="13"/>
  <c r="G486" i="13"/>
  <c r="G487" i="13"/>
  <c r="F488" i="13"/>
  <c r="G488" i="13"/>
  <c r="E489" i="13"/>
  <c r="F489" i="13"/>
  <c r="G489" i="13"/>
  <c r="G490" i="13"/>
  <c r="G491" i="13"/>
  <c r="G492" i="13"/>
  <c r="G493" i="13"/>
  <c r="G494" i="13"/>
  <c r="G495" i="13"/>
  <c r="E496" i="13"/>
  <c r="F496" i="13"/>
  <c r="G496" i="13"/>
  <c r="G497" i="13"/>
  <c r="F498" i="13"/>
  <c r="G498" i="13"/>
  <c r="E499" i="13"/>
  <c r="F499" i="13"/>
  <c r="G499" i="13"/>
  <c r="G296" i="12"/>
  <c r="G297" i="12"/>
  <c r="G298" i="12"/>
  <c r="F299" i="12"/>
  <c r="G299" i="12"/>
  <c r="F300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G320" i="12"/>
  <c r="G321" i="12"/>
  <c r="G322" i="12"/>
  <c r="G323" i="12"/>
  <c r="G324" i="12"/>
  <c r="E325" i="12"/>
  <c r="F325" i="12"/>
  <c r="G325" i="12"/>
  <c r="G326" i="12"/>
  <c r="G327" i="12"/>
  <c r="G328" i="12"/>
  <c r="G329" i="12"/>
  <c r="G330" i="12"/>
  <c r="F331" i="12"/>
  <c r="G331" i="12"/>
  <c r="G332" i="12"/>
  <c r="G333" i="12"/>
  <c r="G334" i="12"/>
  <c r="G335" i="12"/>
  <c r="E336" i="12"/>
  <c r="F336" i="12"/>
  <c r="G336" i="12"/>
  <c r="G337" i="12"/>
  <c r="G338" i="12"/>
  <c r="G339" i="12"/>
  <c r="G340" i="12"/>
  <c r="G341" i="12"/>
  <c r="E342" i="12"/>
  <c r="G342" i="12"/>
  <c r="G343" i="12"/>
  <c r="G344" i="12"/>
  <c r="G345" i="12"/>
  <c r="G346" i="12"/>
  <c r="G347" i="12"/>
  <c r="E348" i="12"/>
  <c r="F348" i="12"/>
  <c r="G348" i="12"/>
  <c r="G349" i="12"/>
  <c r="E350" i="12"/>
  <c r="F350" i="12"/>
  <c r="G350" i="12"/>
  <c r="G351" i="12"/>
  <c r="E352" i="12"/>
  <c r="F352" i="12"/>
  <c r="G352" i="12"/>
  <c r="E353" i="12"/>
  <c r="F353" i="12"/>
  <c r="G353" i="12"/>
  <c r="G354" i="12"/>
  <c r="E355" i="12"/>
  <c r="F355" i="12"/>
  <c r="G355" i="12"/>
  <c r="G356" i="12"/>
  <c r="G357" i="12"/>
  <c r="G358" i="12"/>
  <c r="G359" i="12"/>
  <c r="G360" i="12"/>
  <c r="E361" i="12"/>
  <c r="F361" i="12"/>
  <c r="G361" i="12"/>
  <c r="E362" i="12"/>
  <c r="F362" i="12"/>
  <c r="G362" i="12"/>
  <c r="G363" i="12"/>
  <c r="E364" i="12"/>
  <c r="F364" i="12"/>
  <c r="G364" i="12"/>
  <c r="E365" i="12"/>
  <c r="F365" i="12"/>
  <c r="G365" i="12"/>
  <c r="E366" i="12"/>
  <c r="F366" i="12"/>
  <c r="G366" i="12"/>
  <c r="E367" i="12"/>
  <c r="G367" i="12"/>
  <c r="G368" i="12"/>
  <c r="G369" i="12"/>
  <c r="G370" i="12"/>
  <c r="G371" i="12"/>
  <c r="G372" i="12"/>
  <c r="E373" i="12"/>
  <c r="F373" i="12"/>
  <c r="G373" i="12"/>
  <c r="E374" i="12"/>
  <c r="F374" i="12"/>
  <c r="G374" i="12"/>
  <c r="F375" i="12"/>
  <c r="G375" i="12"/>
  <c r="F376" i="12"/>
  <c r="G376" i="12"/>
  <c r="G377" i="12"/>
  <c r="G378" i="12"/>
  <c r="G379" i="12"/>
  <c r="G380" i="12"/>
  <c r="G381" i="12"/>
  <c r="G382" i="12"/>
  <c r="G383" i="12"/>
  <c r="G384" i="12"/>
  <c r="G385" i="12"/>
  <c r="E386" i="12"/>
  <c r="G386" i="12"/>
  <c r="G387" i="12"/>
  <c r="G388" i="12"/>
  <c r="G389" i="12"/>
  <c r="E390" i="12"/>
  <c r="F390" i="12"/>
  <c r="G390" i="12"/>
  <c r="G391" i="12"/>
  <c r="G392" i="12"/>
  <c r="G393" i="12"/>
  <c r="G394" i="12"/>
  <c r="E395" i="12"/>
  <c r="F395" i="12"/>
  <c r="G395" i="12"/>
  <c r="E396" i="12"/>
  <c r="G396" i="12"/>
  <c r="F397" i="12"/>
  <c r="G397" i="12"/>
  <c r="G398" i="12"/>
  <c r="E399" i="12"/>
  <c r="F399" i="12"/>
  <c r="G399" i="12"/>
  <c r="G400" i="12"/>
  <c r="G401" i="12"/>
  <c r="E402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E414" i="12"/>
  <c r="F414" i="12"/>
  <c r="G414" i="12"/>
  <c r="E415" i="12"/>
  <c r="F415" i="12"/>
  <c r="G415" i="12"/>
  <c r="E416" i="12"/>
  <c r="G416" i="12"/>
  <c r="H416" i="12" s="1"/>
  <c r="F417" i="12"/>
  <c r="G417" i="12"/>
  <c r="G418" i="12"/>
  <c r="E419" i="12"/>
  <c r="G419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G433" i="12"/>
  <c r="F434" i="12"/>
  <c r="G434" i="12"/>
  <c r="E435" i="12"/>
  <c r="F435" i="12"/>
  <c r="G435" i="12"/>
  <c r="E436" i="12"/>
  <c r="F436" i="12"/>
  <c r="G436" i="12"/>
  <c r="G437" i="12"/>
  <c r="G438" i="12"/>
  <c r="E439" i="12"/>
  <c r="F439" i="12"/>
  <c r="G439" i="12"/>
  <c r="E440" i="12"/>
  <c r="F440" i="12"/>
  <c r="G440" i="12"/>
  <c r="G441" i="12"/>
  <c r="G442" i="12"/>
  <c r="E443" i="12"/>
  <c r="F443" i="12"/>
  <c r="G443" i="12"/>
  <c r="E444" i="12"/>
  <c r="G444" i="12"/>
  <c r="E445" i="12"/>
  <c r="F445" i="12"/>
  <c r="G445" i="12"/>
  <c r="G446" i="12"/>
  <c r="E447" i="12"/>
  <c r="F447" i="12"/>
  <c r="G447" i="12"/>
  <c r="E448" i="12"/>
  <c r="F448" i="12"/>
  <c r="G448" i="12"/>
  <c r="E449" i="12"/>
  <c r="G449" i="12"/>
  <c r="G450" i="12"/>
  <c r="G451" i="12"/>
  <c r="E452" i="12"/>
  <c r="F452" i="12"/>
  <c r="G452" i="12"/>
  <c r="E453" i="12"/>
  <c r="F453" i="12"/>
  <c r="G453" i="12"/>
  <c r="E454" i="12"/>
  <c r="F454" i="12"/>
  <c r="G454" i="12"/>
  <c r="G455" i="12"/>
  <c r="G456" i="12"/>
  <c r="E457" i="12"/>
  <c r="F457" i="12"/>
  <c r="G457" i="12"/>
  <c r="G458" i="12"/>
  <c r="E459" i="12"/>
  <c r="F459" i="12"/>
  <c r="G459" i="12"/>
  <c r="G460" i="12"/>
  <c r="G461" i="12"/>
  <c r="E462" i="12"/>
  <c r="F462" i="12"/>
  <c r="G462" i="12"/>
  <c r="G463" i="12"/>
  <c r="G464" i="12"/>
  <c r="E465" i="12"/>
  <c r="G465" i="12"/>
  <c r="G466" i="12"/>
  <c r="G467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G473" i="12"/>
  <c r="G474" i="12"/>
  <c r="G475" i="12"/>
  <c r="E476" i="12"/>
  <c r="F476" i="12"/>
  <c r="G476" i="12"/>
  <c r="E477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G489" i="12"/>
  <c r="E490" i="12"/>
  <c r="F490" i="12"/>
  <c r="G490" i="12"/>
  <c r="G491" i="12"/>
  <c r="G492" i="12"/>
  <c r="G493" i="12"/>
  <c r="G494" i="12"/>
  <c r="G495" i="12"/>
  <c r="E496" i="12"/>
  <c r="F496" i="12"/>
  <c r="G496" i="12"/>
  <c r="E497" i="12"/>
  <c r="G497" i="12"/>
  <c r="E498" i="12"/>
  <c r="F498" i="12"/>
  <c r="G498" i="12"/>
  <c r="E499" i="12"/>
  <c r="F499" i="12"/>
  <c r="G499" i="12"/>
  <c r="G296" i="11"/>
  <c r="G297" i="11"/>
  <c r="G298" i="11"/>
  <c r="G299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F313" i="11"/>
  <c r="G313" i="11"/>
  <c r="G314" i="11"/>
  <c r="G315" i="11"/>
  <c r="G316" i="11"/>
  <c r="G317" i="11"/>
  <c r="G318" i="11"/>
  <c r="G319" i="11"/>
  <c r="E320" i="11"/>
  <c r="G320" i="11"/>
  <c r="G321" i="11"/>
  <c r="G322" i="11"/>
  <c r="E323" i="11"/>
  <c r="G323" i="11"/>
  <c r="G324" i="11"/>
  <c r="G325" i="11"/>
  <c r="G326" i="11"/>
  <c r="G327" i="11"/>
  <c r="G328" i="11"/>
  <c r="G329" i="11"/>
  <c r="G330" i="11"/>
  <c r="E331" i="11"/>
  <c r="G331" i="11"/>
  <c r="G332" i="11"/>
  <c r="G333" i="11"/>
  <c r="G334" i="11"/>
  <c r="G335" i="11"/>
  <c r="E336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E348" i="11"/>
  <c r="F348" i="11"/>
  <c r="G348" i="11"/>
  <c r="E349" i="11"/>
  <c r="G349" i="11"/>
  <c r="E350" i="11"/>
  <c r="F350" i="11"/>
  <c r="G350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G356" i="11"/>
  <c r="G357" i="11"/>
  <c r="G358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G368" i="11"/>
  <c r="G369" i="11"/>
  <c r="G370" i="11"/>
  <c r="G371" i="11"/>
  <c r="G372" i="11"/>
  <c r="E373" i="11"/>
  <c r="F373" i="11"/>
  <c r="G373" i="11"/>
  <c r="E374" i="11"/>
  <c r="F374" i="11"/>
  <c r="G374" i="11"/>
  <c r="G375" i="11"/>
  <c r="E376" i="11"/>
  <c r="F376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E394" i="11"/>
  <c r="F394" i="11"/>
  <c r="G394" i="11"/>
  <c r="G395" i="11"/>
  <c r="E396" i="11"/>
  <c r="F396" i="11"/>
  <c r="G396" i="11"/>
  <c r="E397" i="11"/>
  <c r="F397" i="11"/>
  <c r="G397" i="11"/>
  <c r="G398" i="11"/>
  <c r="E399" i="11"/>
  <c r="F399" i="11"/>
  <c r="G399" i="11"/>
  <c r="G400" i="11"/>
  <c r="G401" i="11"/>
  <c r="E402" i="11"/>
  <c r="F402" i="11"/>
  <c r="G402" i="11"/>
  <c r="G403" i="11"/>
  <c r="E404" i="11"/>
  <c r="F404" i="11"/>
  <c r="G404" i="11"/>
  <c r="G405" i="11"/>
  <c r="G406" i="11"/>
  <c r="G407" i="11"/>
  <c r="G408" i="11"/>
  <c r="G409" i="11"/>
  <c r="G410" i="11"/>
  <c r="G411" i="11"/>
  <c r="G412" i="11"/>
  <c r="F413" i="11"/>
  <c r="G413" i="11"/>
  <c r="E414" i="11"/>
  <c r="F414" i="11"/>
  <c r="G414" i="11"/>
  <c r="E415" i="11"/>
  <c r="G415" i="11"/>
  <c r="F416" i="11"/>
  <c r="G416" i="11"/>
  <c r="E417" i="11"/>
  <c r="G417" i="11"/>
  <c r="E418" i="11"/>
  <c r="F418" i="11"/>
  <c r="G418" i="11"/>
  <c r="E419" i="11"/>
  <c r="F419" i="11"/>
  <c r="G419" i="11"/>
  <c r="G420" i="11"/>
  <c r="G421" i="11"/>
  <c r="G422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G429" i="11"/>
  <c r="E430" i="11"/>
  <c r="F430" i="11"/>
  <c r="G430" i="11"/>
  <c r="E431" i="11"/>
  <c r="F431" i="11"/>
  <c r="G431" i="11"/>
  <c r="G432" i="11"/>
  <c r="G433" i="11"/>
  <c r="G434" i="11"/>
  <c r="E435" i="11"/>
  <c r="F435" i="11"/>
  <c r="G435" i="11"/>
  <c r="E436" i="11"/>
  <c r="F436" i="11"/>
  <c r="G436" i="11"/>
  <c r="G437" i="11"/>
  <c r="G438" i="11"/>
  <c r="G439" i="11"/>
  <c r="E440" i="11"/>
  <c r="F440" i="11"/>
  <c r="G440" i="11"/>
  <c r="G441" i="11"/>
  <c r="G442" i="11"/>
  <c r="E443" i="11"/>
  <c r="F443" i="11"/>
  <c r="G443" i="11"/>
  <c r="E444" i="11"/>
  <c r="F444" i="11"/>
  <c r="G444" i="11"/>
  <c r="E445" i="11"/>
  <c r="F445" i="11"/>
  <c r="G445" i="11"/>
  <c r="E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G452" i="11"/>
  <c r="E453" i="11"/>
  <c r="F453" i="11"/>
  <c r="G453" i="11"/>
  <c r="E454" i="11"/>
  <c r="F454" i="11"/>
  <c r="G454" i="11"/>
  <c r="G455" i="11"/>
  <c r="E456" i="11"/>
  <c r="G456" i="11"/>
  <c r="E457" i="11"/>
  <c r="F457" i="11"/>
  <c r="G457" i="11"/>
  <c r="G458" i="11"/>
  <c r="E459" i="11"/>
  <c r="F459" i="11"/>
  <c r="G459" i="11"/>
  <c r="G460" i="11"/>
  <c r="G461" i="11"/>
  <c r="E462" i="11"/>
  <c r="F462" i="11"/>
  <c r="G462" i="11"/>
  <c r="G463" i="11"/>
  <c r="G464" i="11"/>
  <c r="E465" i="11"/>
  <c r="F465" i="11"/>
  <c r="G465" i="11"/>
  <c r="G466" i="11"/>
  <c r="G467" i="11"/>
  <c r="G468" i="11"/>
  <c r="G469" i="11"/>
  <c r="E470" i="11"/>
  <c r="F470" i="11"/>
  <c r="G470" i="11"/>
  <c r="E471" i="11"/>
  <c r="F471" i="11"/>
  <c r="G471" i="11"/>
  <c r="G472" i="11"/>
  <c r="E473" i="11"/>
  <c r="G473" i="11"/>
  <c r="E474" i="11"/>
  <c r="G474" i="11"/>
  <c r="G475" i="11"/>
  <c r="G476" i="11"/>
  <c r="E477" i="11"/>
  <c r="F477" i="11"/>
  <c r="G477" i="11"/>
  <c r="G478" i="11"/>
  <c r="E479" i="11"/>
  <c r="F479" i="11"/>
  <c r="G479" i="11"/>
  <c r="G480" i="11"/>
  <c r="E481" i="11"/>
  <c r="F481" i="11"/>
  <c r="G481" i="11"/>
  <c r="E482" i="11"/>
  <c r="F482" i="11"/>
  <c r="G482" i="11"/>
  <c r="G483" i="11"/>
  <c r="G484" i="11"/>
  <c r="G485" i="11"/>
  <c r="G486" i="11"/>
  <c r="E487" i="11"/>
  <c r="F487" i="11"/>
  <c r="G487" i="11"/>
  <c r="G488" i="11"/>
  <c r="E489" i="11"/>
  <c r="F489" i="11"/>
  <c r="G489" i="11"/>
  <c r="E490" i="11"/>
  <c r="F490" i="11"/>
  <c r="G490" i="11"/>
  <c r="G491" i="11"/>
  <c r="E492" i="11"/>
  <c r="G492" i="11"/>
  <c r="G493" i="11"/>
  <c r="G494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F300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G315" i="10"/>
  <c r="E316" i="10"/>
  <c r="F316" i="10"/>
  <c r="G316" i="10"/>
  <c r="G317" i="10"/>
  <c r="G318" i="10"/>
  <c r="G319" i="10"/>
  <c r="G320" i="10"/>
  <c r="G321" i="10"/>
  <c r="G322" i="10"/>
  <c r="G323" i="10"/>
  <c r="G324" i="10"/>
  <c r="E325" i="10"/>
  <c r="G325" i="10"/>
  <c r="G326" i="10"/>
  <c r="G327" i="10"/>
  <c r="G328" i="10"/>
  <c r="G329" i="10"/>
  <c r="G330" i="10"/>
  <c r="G331" i="10"/>
  <c r="G332" i="10"/>
  <c r="G333" i="10"/>
  <c r="G334" i="10"/>
  <c r="G335" i="10"/>
  <c r="F336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E348" i="10"/>
  <c r="F348" i="10"/>
  <c r="G348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E365" i="10"/>
  <c r="F365" i="10"/>
  <c r="G365" i="10"/>
  <c r="E366" i="10"/>
  <c r="G366" i="10"/>
  <c r="F367" i="10"/>
  <c r="G367" i="10"/>
  <c r="G368" i="10"/>
  <c r="E369" i="10"/>
  <c r="G369" i="10"/>
  <c r="G370" i="10"/>
  <c r="F371" i="10"/>
  <c r="G371" i="10"/>
  <c r="G372" i="10"/>
  <c r="E373" i="10"/>
  <c r="F373" i="10"/>
  <c r="G373" i="10"/>
  <c r="E374" i="10"/>
  <c r="F374" i="10"/>
  <c r="G374" i="10"/>
  <c r="G375" i="10"/>
  <c r="F376" i="10"/>
  <c r="G376" i="10"/>
  <c r="G377" i="10"/>
  <c r="G378" i="10"/>
  <c r="G379" i="10"/>
  <c r="G380" i="10"/>
  <c r="F381" i="10"/>
  <c r="G381" i="10"/>
  <c r="G382" i="10"/>
  <c r="G383" i="10"/>
  <c r="E384" i="10"/>
  <c r="G384" i="10"/>
  <c r="G385" i="10"/>
  <c r="G386" i="10"/>
  <c r="G387" i="10"/>
  <c r="G388" i="10"/>
  <c r="G389" i="10"/>
  <c r="G390" i="10"/>
  <c r="G391" i="10"/>
  <c r="G392" i="10"/>
  <c r="G393" i="10"/>
  <c r="E394" i="10"/>
  <c r="G394" i="10"/>
  <c r="G395" i="10"/>
  <c r="E396" i="10"/>
  <c r="F396" i="10"/>
  <c r="G396" i="10"/>
  <c r="G397" i="10"/>
  <c r="G398" i="10"/>
  <c r="E399" i="10"/>
  <c r="F399" i="10"/>
  <c r="G399" i="10"/>
  <c r="G400" i="10"/>
  <c r="G401" i="10"/>
  <c r="G402" i="10"/>
  <c r="G403" i="10"/>
  <c r="E404" i="10"/>
  <c r="F404" i="10"/>
  <c r="G404" i="10"/>
  <c r="G405" i="10"/>
  <c r="G406" i="10"/>
  <c r="G407" i="10"/>
  <c r="G408" i="10"/>
  <c r="G409" i="10"/>
  <c r="G410" i="10"/>
  <c r="G411" i="10"/>
  <c r="G412" i="10"/>
  <c r="G413" i="10"/>
  <c r="G414" i="10"/>
  <c r="E415" i="10"/>
  <c r="F415" i="10"/>
  <c r="G415" i="10"/>
  <c r="F416" i="10"/>
  <c r="G416" i="10"/>
  <c r="G417" i="10"/>
  <c r="F418" i="10"/>
  <c r="G418" i="10"/>
  <c r="F419" i="10"/>
  <c r="G419" i="10"/>
  <c r="G420" i="10"/>
  <c r="G421" i="10"/>
  <c r="G422" i="10"/>
  <c r="G423" i="10"/>
  <c r="E424" i="10"/>
  <c r="F424" i="10"/>
  <c r="G424" i="10"/>
  <c r="E425" i="10"/>
  <c r="F425" i="10"/>
  <c r="G425" i="10"/>
  <c r="E426" i="10"/>
  <c r="G426" i="10"/>
  <c r="E427" i="10"/>
  <c r="F427" i="10"/>
  <c r="G427" i="10"/>
  <c r="E428" i="10"/>
  <c r="F428" i="10"/>
  <c r="G428" i="10"/>
  <c r="G429" i="10"/>
  <c r="G430" i="10"/>
  <c r="G431" i="10"/>
  <c r="G432" i="10"/>
  <c r="G433" i="10"/>
  <c r="G434" i="10"/>
  <c r="F435" i="10"/>
  <c r="G435" i="10"/>
  <c r="G436" i="10"/>
  <c r="G437" i="10"/>
  <c r="G438" i="10"/>
  <c r="E439" i="10"/>
  <c r="F439" i="10"/>
  <c r="G439" i="10"/>
  <c r="E440" i="10"/>
  <c r="F440" i="10"/>
  <c r="G440" i="10"/>
  <c r="G441" i="10"/>
  <c r="G442" i="10"/>
  <c r="G443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E454" i="10"/>
  <c r="G454" i="10"/>
  <c r="G455" i="10"/>
  <c r="G456" i="10"/>
  <c r="E457" i="10"/>
  <c r="F457" i="10"/>
  <c r="G457" i="10"/>
  <c r="G458" i="10"/>
  <c r="E459" i="10"/>
  <c r="F459" i="10"/>
  <c r="G459" i="10"/>
  <c r="G460" i="10"/>
  <c r="G461" i="10"/>
  <c r="G462" i="10"/>
  <c r="G463" i="10"/>
  <c r="G464" i="10"/>
  <c r="E465" i="10"/>
  <c r="F465" i="10"/>
  <c r="G465" i="10"/>
  <c r="G466" i="10"/>
  <c r="G467" i="10"/>
  <c r="G468" i="10"/>
  <c r="G469" i="10"/>
  <c r="E470" i="10"/>
  <c r="G470" i="10"/>
  <c r="G471" i="10"/>
  <c r="E472" i="10"/>
  <c r="F472" i="10"/>
  <c r="G472" i="10"/>
  <c r="E473" i="10"/>
  <c r="G473" i="10"/>
  <c r="E474" i="10"/>
  <c r="F474" i="10"/>
  <c r="G474" i="10"/>
  <c r="G475" i="10"/>
  <c r="E476" i="10"/>
  <c r="F476" i="10"/>
  <c r="G476" i="10"/>
  <c r="F477" i="10"/>
  <c r="G477" i="10"/>
  <c r="G478" i="10"/>
  <c r="E479" i="10"/>
  <c r="F479" i="10"/>
  <c r="G479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F489" i="10"/>
  <c r="G489" i="10"/>
  <c r="E490" i="10"/>
  <c r="F490" i="10"/>
  <c r="G490" i="10"/>
  <c r="G491" i="10"/>
  <c r="F492" i="10"/>
  <c r="G492" i="10"/>
  <c r="G493" i="10"/>
  <c r="G494" i="10"/>
  <c r="G495" i="10"/>
  <c r="G496" i="10"/>
  <c r="G497" i="10"/>
  <c r="F498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G302" i="9"/>
  <c r="F303" i="9"/>
  <c r="G303" i="9"/>
  <c r="G304" i="9"/>
  <c r="E305" i="9"/>
  <c r="F305" i="9"/>
  <c r="G305" i="9"/>
  <c r="E306" i="9"/>
  <c r="F306" i="9"/>
  <c r="G306" i="9"/>
  <c r="G307" i="9"/>
  <c r="G308" i="9"/>
  <c r="E309" i="9"/>
  <c r="F309" i="9"/>
  <c r="G309" i="9"/>
  <c r="G310" i="9"/>
  <c r="G311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G325" i="9"/>
  <c r="G326" i="9"/>
  <c r="G327" i="9"/>
  <c r="E328" i="9"/>
  <c r="F328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G341" i="9"/>
  <c r="E342" i="9"/>
  <c r="F342" i="9"/>
  <c r="G342" i="9"/>
  <c r="F343" i="9"/>
  <c r="G343" i="9"/>
  <c r="E344" i="9"/>
  <c r="G344" i="9"/>
  <c r="G345" i="9"/>
  <c r="E346" i="9"/>
  <c r="F346" i="9"/>
  <c r="G346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G354" i="9"/>
  <c r="E355" i="9"/>
  <c r="F355" i="9"/>
  <c r="G355" i="9"/>
  <c r="E356" i="9"/>
  <c r="F356" i="9"/>
  <c r="G356" i="9"/>
  <c r="G357" i="9"/>
  <c r="G358" i="9"/>
  <c r="E359" i="9"/>
  <c r="F359" i="9"/>
  <c r="G359" i="9"/>
  <c r="E360" i="9"/>
  <c r="F360" i="9"/>
  <c r="G360" i="9"/>
  <c r="E361" i="9"/>
  <c r="F361" i="9"/>
  <c r="G361" i="9"/>
  <c r="F362" i="9"/>
  <c r="G362" i="9"/>
  <c r="G363" i="9"/>
  <c r="E364" i="9"/>
  <c r="F364" i="9"/>
  <c r="G364" i="9"/>
  <c r="E365" i="9"/>
  <c r="F365" i="9"/>
  <c r="G365" i="9"/>
  <c r="E366" i="9"/>
  <c r="G366" i="9"/>
  <c r="E367" i="9"/>
  <c r="F367" i="9"/>
  <c r="G367" i="9"/>
  <c r="F368" i="9"/>
  <c r="G368" i="9"/>
  <c r="E369" i="9"/>
  <c r="F369" i="9"/>
  <c r="G369" i="9"/>
  <c r="E370" i="9"/>
  <c r="F370" i="9"/>
  <c r="G370" i="9"/>
  <c r="E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G377" i="9"/>
  <c r="G378" i="9"/>
  <c r="G379" i="9"/>
  <c r="E380" i="9"/>
  <c r="F380" i="9"/>
  <c r="G380" i="9"/>
  <c r="E381" i="9"/>
  <c r="F381" i="9"/>
  <c r="G381" i="9"/>
  <c r="H381" i="9" s="1"/>
  <c r="E382" i="9"/>
  <c r="F382" i="9"/>
  <c r="G382" i="9"/>
  <c r="G383" i="9"/>
  <c r="E384" i="9"/>
  <c r="F384" i="9"/>
  <c r="G384" i="9"/>
  <c r="E385" i="9"/>
  <c r="F385" i="9"/>
  <c r="G385" i="9"/>
  <c r="G386" i="9"/>
  <c r="G387" i="9"/>
  <c r="G388" i="9"/>
  <c r="E389" i="9"/>
  <c r="G389" i="9"/>
  <c r="G390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H402" i="9" s="1"/>
  <c r="G403" i="9"/>
  <c r="E404" i="9"/>
  <c r="F404" i="9"/>
  <c r="G404" i="9"/>
  <c r="E405" i="9"/>
  <c r="F405" i="9"/>
  <c r="G405" i="9"/>
  <c r="F406" i="9"/>
  <c r="G406" i="9"/>
  <c r="E407" i="9"/>
  <c r="F407" i="9"/>
  <c r="G407" i="9"/>
  <c r="G408" i="9"/>
  <c r="E409" i="9"/>
  <c r="F409" i="9"/>
  <c r="G409" i="9"/>
  <c r="E410" i="9"/>
  <c r="F410" i="9"/>
  <c r="G410" i="9"/>
  <c r="E411" i="9"/>
  <c r="F411" i="9"/>
  <c r="G411" i="9"/>
  <c r="F412" i="9"/>
  <c r="G412" i="9"/>
  <c r="G413" i="9"/>
  <c r="G414" i="9"/>
  <c r="E415" i="9"/>
  <c r="F415" i="9"/>
  <c r="G415" i="9"/>
  <c r="E416" i="9"/>
  <c r="F416" i="9"/>
  <c r="G416" i="9"/>
  <c r="E417" i="9"/>
  <c r="F417" i="9"/>
  <c r="G417" i="9"/>
  <c r="G418" i="9"/>
  <c r="E419" i="9"/>
  <c r="F419" i="9"/>
  <c r="G419" i="9"/>
  <c r="H419" i="9" s="1"/>
  <c r="E420" i="9"/>
  <c r="F420" i="9"/>
  <c r="G420" i="9"/>
  <c r="E421" i="9"/>
  <c r="F421" i="9"/>
  <c r="G421" i="9"/>
  <c r="E422" i="9"/>
  <c r="G422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F438" i="9"/>
  <c r="G438" i="9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G458" i="9"/>
  <c r="E459" i="9"/>
  <c r="F459" i="9"/>
  <c r="G459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G473" i="9"/>
  <c r="G474" i="9"/>
  <c r="G475" i="9"/>
  <c r="E476" i="9"/>
  <c r="F476" i="9"/>
  <c r="G476" i="9"/>
  <c r="E477" i="9"/>
  <c r="F477" i="9"/>
  <c r="G477" i="9"/>
  <c r="G478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F484" i="9"/>
  <c r="G484" i="9"/>
  <c r="G485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E312" i="8"/>
  <c r="G312" i="8"/>
  <c r="E313" i="8"/>
  <c r="F313" i="8"/>
  <c r="G313" i="8"/>
  <c r="G314" i="8"/>
  <c r="G315" i="8"/>
  <c r="E316" i="8"/>
  <c r="F316" i="8"/>
  <c r="G316" i="8"/>
  <c r="G317" i="8"/>
  <c r="G318" i="8"/>
  <c r="G319" i="8"/>
  <c r="E320" i="8"/>
  <c r="G320" i="8"/>
  <c r="G321" i="8"/>
  <c r="E322" i="8"/>
  <c r="F322" i="8"/>
  <c r="G322" i="8"/>
  <c r="G323" i="8"/>
  <c r="E324" i="8"/>
  <c r="F324" i="8"/>
  <c r="G324" i="8"/>
  <c r="E325" i="8"/>
  <c r="F325" i="8"/>
  <c r="G325" i="8"/>
  <c r="G326" i="8"/>
  <c r="G327" i="8"/>
  <c r="G328" i="8"/>
  <c r="G329" i="8"/>
  <c r="G330" i="8"/>
  <c r="E331" i="8"/>
  <c r="F331" i="8"/>
  <c r="G331" i="8"/>
  <c r="G332" i="8"/>
  <c r="G333" i="8"/>
  <c r="G334" i="8"/>
  <c r="G335" i="8"/>
  <c r="G336" i="8"/>
  <c r="G337" i="8"/>
  <c r="E338" i="8"/>
  <c r="F338" i="8"/>
  <c r="G338" i="8"/>
  <c r="G339" i="8"/>
  <c r="G340" i="8"/>
  <c r="G341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F351" i="8"/>
  <c r="G351" i="8"/>
  <c r="G352" i="8"/>
  <c r="E353" i="8"/>
  <c r="F353" i="8"/>
  <c r="G353" i="8"/>
  <c r="G354" i="8"/>
  <c r="E355" i="8"/>
  <c r="F355" i="8"/>
  <c r="G355" i="8"/>
  <c r="E356" i="8"/>
  <c r="G356" i="8"/>
  <c r="G357" i="8"/>
  <c r="G358" i="8"/>
  <c r="G359" i="8"/>
  <c r="E360" i="8"/>
  <c r="G360" i="8"/>
  <c r="E361" i="8"/>
  <c r="F361" i="8"/>
  <c r="G361" i="8"/>
  <c r="E362" i="8"/>
  <c r="F362" i="8"/>
  <c r="G362" i="8"/>
  <c r="G363" i="8"/>
  <c r="G364" i="8"/>
  <c r="E365" i="8"/>
  <c r="F365" i="8"/>
  <c r="G365" i="8"/>
  <c r="E366" i="8"/>
  <c r="F366" i="8"/>
  <c r="G366" i="8"/>
  <c r="E367" i="8"/>
  <c r="F367" i="8"/>
  <c r="G367" i="8"/>
  <c r="G368" i="8"/>
  <c r="G369" i="8"/>
  <c r="G370" i="8"/>
  <c r="G371" i="8"/>
  <c r="G372" i="8"/>
  <c r="E373" i="8"/>
  <c r="F373" i="8"/>
  <c r="G373" i="8"/>
  <c r="E374" i="8"/>
  <c r="F374" i="8"/>
  <c r="G374" i="8"/>
  <c r="G375" i="8"/>
  <c r="E376" i="8"/>
  <c r="F376" i="8"/>
  <c r="G376" i="8"/>
  <c r="G377" i="8"/>
  <c r="G378" i="8"/>
  <c r="G379" i="8"/>
  <c r="G380" i="8"/>
  <c r="F381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E395" i="8"/>
  <c r="G395" i="8"/>
  <c r="E396" i="8"/>
  <c r="F396" i="8"/>
  <c r="G396" i="8"/>
  <c r="E397" i="8"/>
  <c r="G397" i="8"/>
  <c r="G398" i="8"/>
  <c r="E399" i="8"/>
  <c r="F399" i="8"/>
  <c r="G399" i="8"/>
  <c r="G400" i="8"/>
  <c r="G401" i="8"/>
  <c r="E402" i="8"/>
  <c r="F402" i="8"/>
  <c r="G402" i="8"/>
  <c r="G403" i="8"/>
  <c r="E404" i="8"/>
  <c r="F404" i="8"/>
  <c r="G404" i="8"/>
  <c r="G405" i="8"/>
  <c r="G406" i="8"/>
  <c r="G407" i="8"/>
  <c r="G408" i="8"/>
  <c r="G409" i="8"/>
  <c r="E410" i="8"/>
  <c r="F410" i="8"/>
  <c r="G410" i="8"/>
  <c r="G411" i="8"/>
  <c r="G412" i="8"/>
  <c r="F413" i="8"/>
  <c r="G413" i="8"/>
  <c r="E414" i="8"/>
  <c r="F414" i="8"/>
  <c r="G414" i="8"/>
  <c r="E415" i="8"/>
  <c r="F415" i="8"/>
  <c r="G415" i="8"/>
  <c r="E416" i="8"/>
  <c r="F416" i="8"/>
  <c r="G416" i="8"/>
  <c r="G417" i="8"/>
  <c r="E418" i="8"/>
  <c r="F418" i="8"/>
  <c r="G418" i="8"/>
  <c r="G419" i="8"/>
  <c r="G420" i="8"/>
  <c r="E421" i="8"/>
  <c r="F421" i="8"/>
  <c r="G421" i="8"/>
  <c r="E422" i="8"/>
  <c r="G422" i="8"/>
  <c r="G423" i="8"/>
  <c r="E424" i="8"/>
  <c r="F424" i="8"/>
  <c r="G424" i="8"/>
  <c r="E425" i="8"/>
  <c r="F425" i="8"/>
  <c r="G425" i="8"/>
  <c r="E426" i="8"/>
  <c r="F426" i="8"/>
  <c r="G426" i="8"/>
  <c r="G427" i="8"/>
  <c r="E428" i="8"/>
  <c r="G428" i="8"/>
  <c r="G429" i="8"/>
  <c r="G430" i="8"/>
  <c r="E431" i="8"/>
  <c r="F431" i="8"/>
  <c r="G431" i="8"/>
  <c r="G432" i="8"/>
  <c r="G433" i="8"/>
  <c r="G434" i="8"/>
  <c r="F435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G441" i="8"/>
  <c r="G442" i="8"/>
  <c r="E443" i="8"/>
  <c r="F443" i="8"/>
  <c r="G443" i="8"/>
  <c r="E444" i="8"/>
  <c r="F444" i="8"/>
  <c r="G444" i="8"/>
  <c r="E445" i="8"/>
  <c r="F445" i="8"/>
  <c r="G445" i="8"/>
  <c r="G446" i="8"/>
  <c r="G447" i="8"/>
  <c r="G448" i="8"/>
  <c r="E449" i="8"/>
  <c r="G449" i="8"/>
  <c r="E450" i="8"/>
  <c r="F450" i="8"/>
  <c r="G450" i="8"/>
  <c r="E451" i="8"/>
  <c r="F451" i="8"/>
  <c r="G451" i="8"/>
  <c r="G452" i="8"/>
  <c r="E453" i="8"/>
  <c r="F453" i="8"/>
  <c r="G453" i="8"/>
  <c r="G454" i="8"/>
  <c r="G455" i="8"/>
  <c r="E456" i="8"/>
  <c r="G456" i="8"/>
  <c r="E457" i="8"/>
  <c r="G457" i="8"/>
  <c r="G458" i="8"/>
  <c r="E459" i="8"/>
  <c r="F459" i="8"/>
  <c r="G459" i="8"/>
  <c r="G460" i="8"/>
  <c r="G461" i="8"/>
  <c r="E462" i="8"/>
  <c r="G462" i="8"/>
  <c r="G463" i="8"/>
  <c r="G464" i="8"/>
  <c r="E465" i="8"/>
  <c r="F465" i="8"/>
  <c r="G465" i="8"/>
  <c r="G466" i="8"/>
  <c r="G467" i="8"/>
  <c r="E468" i="8"/>
  <c r="G468" i="8"/>
  <c r="G469" i="8"/>
  <c r="E470" i="8"/>
  <c r="F470" i="8"/>
  <c r="G470" i="8"/>
  <c r="E471" i="8"/>
  <c r="G471" i="8"/>
  <c r="E472" i="8"/>
  <c r="F472" i="8"/>
  <c r="G472" i="8"/>
  <c r="F473" i="8"/>
  <c r="G473" i="8"/>
  <c r="E474" i="8"/>
  <c r="F474" i="8"/>
  <c r="G474" i="8"/>
  <c r="G475" i="8"/>
  <c r="G476" i="8"/>
  <c r="E477" i="8"/>
  <c r="F477" i="8"/>
  <c r="G477" i="8"/>
  <c r="G478" i="8"/>
  <c r="E479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E494" i="8"/>
  <c r="G494" i="8"/>
  <c r="E495" i="8"/>
  <c r="G495" i="8"/>
  <c r="E496" i="8"/>
  <c r="G496" i="8"/>
  <c r="G497" i="8"/>
  <c r="G498" i="8"/>
  <c r="G499" i="8"/>
  <c r="G296" i="7"/>
  <c r="G297" i="7"/>
  <c r="G298" i="7"/>
  <c r="E299" i="7"/>
  <c r="F299" i="7"/>
  <c r="G299" i="7"/>
  <c r="E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F349" i="7"/>
  <c r="G349" i="7"/>
  <c r="E350" i="7"/>
  <c r="F350" i="7"/>
  <c r="G350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G356" i="7"/>
  <c r="G357" i="7"/>
  <c r="G358" i="7"/>
  <c r="G359" i="7"/>
  <c r="G360" i="7"/>
  <c r="E361" i="7"/>
  <c r="F361" i="7"/>
  <c r="G361" i="7"/>
  <c r="E362" i="7"/>
  <c r="G362" i="7"/>
  <c r="G363" i="7"/>
  <c r="F364" i="7"/>
  <c r="G364" i="7"/>
  <c r="G365" i="7"/>
  <c r="E366" i="7"/>
  <c r="F366" i="7"/>
  <c r="G366" i="7"/>
  <c r="E367" i="7"/>
  <c r="F367" i="7"/>
  <c r="G367" i="7"/>
  <c r="E368" i="7"/>
  <c r="G368" i="7"/>
  <c r="E369" i="7"/>
  <c r="G369" i="7"/>
  <c r="G370" i="7"/>
  <c r="E371" i="7"/>
  <c r="F371" i="7"/>
  <c r="G371" i="7"/>
  <c r="G372" i="7"/>
  <c r="E373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F389" i="7"/>
  <c r="G389" i="7"/>
  <c r="E390" i="7"/>
  <c r="G390" i="7"/>
  <c r="G391" i="7"/>
  <c r="G392" i="7"/>
  <c r="G393" i="7"/>
  <c r="E394" i="7"/>
  <c r="F394" i="7"/>
  <c r="G394" i="7"/>
  <c r="F395" i="7"/>
  <c r="G395" i="7"/>
  <c r="G396" i="7"/>
  <c r="E397" i="7"/>
  <c r="G397" i="7"/>
  <c r="G398" i="7"/>
  <c r="E399" i="7"/>
  <c r="F399" i="7"/>
  <c r="G399" i="7"/>
  <c r="G400" i="7"/>
  <c r="G401" i="7"/>
  <c r="E402" i="7"/>
  <c r="F402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E417" i="7"/>
  <c r="F417" i="7"/>
  <c r="G417" i="7"/>
  <c r="E418" i="7"/>
  <c r="F418" i="7"/>
  <c r="G418" i="7"/>
  <c r="G419" i="7"/>
  <c r="G420" i="7"/>
  <c r="G421" i="7"/>
  <c r="G422" i="7"/>
  <c r="E423" i="7"/>
  <c r="F423" i="7"/>
  <c r="G423" i="7"/>
  <c r="E424" i="7"/>
  <c r="F424" i="7"/>
  <c r="G424" i="7"/>
  <c r="E425" i="7"/>
  <c r="G425" i="7"/>
  <c r="G426" i="7"/>
  <c r="E427" i="7"/>
  <c r="F427" i="7"/>
  <c r="G427" i="7"/>
  <c r="G428" i="7"/>
  <c r="E429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G441" i="7"/>
  <c r="G442" i="7"/>
  <c r="G443" i="7"/>
  <c r="G444" i="7"/>
  <c r="E445" i="7"/>
  <c r="F445" i="7"/>
  <c r="G445" i="7"/>
  <c r="G446" i="7"/>
  <c r="G447" i="7"/>
  <c r="G448" i="7"/>
  <c r="G449" i="7"/>
  <c r="E450" i="7"/>
  <c r="G450" i="7"/>
  <c r="E451" i="7"/>
  <c r="F451" i="7"/>
  <c r="G451" i="7"/>
  <c r="E452" i="7"/>
  <c r="F452" i="7"/>
  <c r="G452" i="7"/>
  <c r="E453" i="7"/>
  <c r="F453" i="7"/>
  <c r="G453" i="7"/>
  <c r="G454" i="7"/>
  <c r="G455" i="7"/>
  <c r="G456" i="7"/>
  <c r="E457" i="7"/>
  <c r="G457" i="7"/>
  <c r="G458" i="7"/>
  <c r="E459" i="7"/>
  <c r="F459" i="7"/>
  <c r="G459" i="7"/>
  <c r="G460" i="7"/>
  <c r="F461" i="7"/>
  <c r="G461" i="7"/>
  <c r="F462" i="7"/>
  <c r="G462" i="7"/>
  <c r="G463" i="7"/>
  <c r="G464" i="7"/>
  <c r="G465" i="7"/>
  <c r="G466" i="7"/>
  <c r="G467" i="7"/>
  <c r="E468" i="7"/>
  <c r="F468" i="7"/>
  <c r="G468" i="7"/>
  <c r="G469" i="7"/>
  <c r="E470" i="7"/>
  <c r="F470" i="7"/>
  <c r="G470" i="7"/>
  <c r="E471" i="7"/>
  <c r="G471" i="7"/>
  <c r="E472" i="7"/>
  <c r="F472" i="7"/>
  <c r="G472" i="7"/>
  <c r="G473" i="7"/>
  <c r="E474" i="7"/>
  <c r="F474" i="7"/>
  <c r="G474" i="7"/>
  <c r="F475" i="7"/>
  <c r="G475" i="7"/>
  <c r="G476" i="7"/>
  <c r="F477" i="7"/>
  <c r="G477" i="7"/>
  <c r="G478" i="7"/>
  <c r="E479" i="7"/>
  <c r="F479" i="7"/>
  <c r="G479" i="7"/>
  <c r="E480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F489" i="7"/>
  <c r="G489" i="7"/>
  <c r="E490" i="7"/>
  <c r="G490" i="7"/>
  <c r="G491" i="7"/>
  <c r="G492" i="7"/>
  <c r="G493" i="7"/>
  <c r="G494" i="7"/>
  <c r="G495" i="7"/>
  <c r="E496" i="7"/>
  <c r="G496" i="7"/>
  <c r="G497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F303" i="6"/>
  <c r="G303" i="6"/>
  <c r="G304" i="6"/>
  <c r="E305" i="6"/>
  <c r="G305" i="6"/>
  <c r="E306" i="6"/>
  <c r="F306" i="6"/>
  <c r="G306" i="6"/>
  <c r="G307" i="6"/>
  <c r="G308" i="6"/>
  <c r="E309" i="6"/>
  <c r="F309" i="6"/>
  <c r="G309" i="6"/>
  <c r="G310" i="6"/>
  <c r="G311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G327" i="6"/>
  <c r="E328" i="6"/>
  <c r="F328" i="6"/>
  <c r="G328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E342" i="6"/>
  <c r="F342" i="6"/>
  <c r="G342" i="6"/>
  <c r="G343" i="6"/>
  <c r="G344" i="6"/>
  <c r="G345" i="6"/>
  <c r="G346" i="6"/>
  <c r="G347" i="6"/>
  <c r="E348" i="6"/>
  <c r="F348" i="6"/>
  <c r="G348" i="6"/>
  <c r="E349" i="6"/>
  <c r="F349" i="6"/>
  <c r="G349" i="6"/>
  <c r="E350" i="6"/>
  <c r="F350" i="6"/>
  <c r="G350" i="6"/>
  <c r="E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G372" i="6"/>
  <c r="E373" i="6"/>
  <c r="F373" i="6"/>
  <c r="G373" i="6"/>
  <c r="F374" i="6"/>
  <c r="G374" i="6"/>
  <c r="E375" i="6"/>
  <c r="F375" i="6"/>
  <c r="G375" i="6"/>
  <c r="E376" i="6"/>
  <c r="F376" i="6"/>
  <c r="G376" i="6"/>
  <c r="E377" i="6"/>
  <c r="F377" i="6"/>
  <c r="G377" i="6"/>
  <c r="G378" i="6"/>
  <c r="G379" i="6"/>
  <c r="G380" i="6"/>
  <c r="E381" i="6"/>
  <c r="F381" i="6"/>
  <c r="G381" i="6"/>
  <c r="E382" i="6"/>
  <c r="F382" i="6"/>
  <c r="G382" i="6"/>
  <c r="G383" i="6"/>
  <c r="G384" i="6"/>
  <c r="G385" i="6"/>
  <c r="G386" i="6"/>
  <c r="G387" i="6"/>
  <c r="G388" i="6"/>
  <c r="F389" i="6"/>
  <c r="G389" i="6"/>
  <c r="E390" i="6"/>
  <c r="F390" i="6"/>
  <c r="G390" i="6"/>
  <c r="F391" i="6"/>
  <c r="G391" i="6"/>
  <c r="G392" i="6"/>
  <c r="G393" i="6"/>
  <c r="E394" i="6"/>
  <c r="F394" i="6"/>
  <c r="G394" i="6"/>
  <c r="E395" i="6"/>
  <c r="G395" i="6"/>
  <c r="E396" i="6"/>
  <c r="F396" i="6"/>
  <c r="G396" i="6"/>
  <c r="E397" i="6"/>
  <c r="F397" i="6"/>
  <c r="G397" i="6"/>
  <c r="G398" i="6"/>
  <c r="E399" i="6"/>
  <c r="F399" i="6"/>
  <c r="G399" i="6"/>
  <c r="G400" i="6"/>
  <c r="E401" i="6"/>
  <c r="G401" i="6"/>
  <c r="E402" i="6"/>
  <c r="F402" i="6"/>
  <c r="G402" i="6"/>
  <c r="E403" i="6"/>
  <c r="F403" i="6"/>
  <c r="G403" i="6"/>
  <c r="G404" i="6"/>
  <c r="G405" i="6"/>
  <c r="G406" i="6"/>
  <c r="E407" i="6"/>
  <c r="G407" i="6"/>
  <c r="E408" i="6"/>
  <c r="F408" i="6"/>
  <c r="G408" i="6"/>
  <c r="E409" i="6"/>
  <c r="F409" i="6"/>
  <c r="G409" i="6"/>
  <c r="E410" i="6"/>
  <c r="F410" i="6"/>
  <c r="G410" i="6"/>
  <c r="E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G416" i="6"/>
  <c r="G417" i="6"/>
  <c r="E418" i="6"/>
  <c r="F418" i="6"/>
  <c r="G418" i="6"/>
  <c r="F419" i="6"/>
  <c r="G419" i="6"/>
  <c r="E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G453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G470" i="6"/>
  <c r="E471" i="6"/>
  <c r="F471" i="6"/>
  <c r="G471" i="6"/>
  <c r="G472" i="6"/>
  <c r="E473" i="6"/>
  <c r="F473" i="6"/>
  <c r="G473" i="6"/>
  <c r="E474" i="6"/>
  <c r="F474" i="6"/>
  <c r="G474" i="6"/>
  <c r="E475" i="6"/>
  <c r="F475" i="6"/>
  <c r="G475" i="6"/>
  <c r="E476" i="6"/>
  <c r="G476" i="6"/>
  <c r="E477" i="6"/>
  <c r="F477" i="6"/>
  <c r="G477" i="6"/>
  <c r="G478" i="6"/>
  <c r="E479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E487" i="6"/>
  <c r="G487" i="6"/>
  <c r="E488" i="6"/>
  <c r="G488" i="6"/>
  <c r="G489" i="6"/>
  <c r="F490" i="6"/>
  <c r="G490" i="6"/>
  <c r="G491" i="6"/>
  <c r="E492" i="6"/>
  <c r="F492" i="6"/>
  <c r="G492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G299" i="5"/>
  <c r="E300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E313" i="5"/>
  <c r="F313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E336" i="5"/>
  <c r="F336" i="5"/>
  <c r="G336" i="5"/>
  <c r="G337" i="5"/>
  <c r="G338" i="5"/>
  <c r="G339" i="5"/>
  <c r="F340" i="5"/>
  <c r="G340" i="5"/>
  <c r="G341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F350" i="5"/>
  <c r="G350" i="5"/>
  <c r="G351" i="5"/>
  <c r="E352" i="5"/>
  <c r="F352" i="5"/>
  <c r="G352" i="5"/>
  <c r="E353" i="5"/>
  <c r="F353" i="5"/>
  <c r="G353" i="5"/>
  <c r="G354" i="5"/>
  <c r="G355" i="5"/>
  <c r="G356" i="5"/>
  <c r="G357" i="5"/>
  <c r="G358" i="5"/>
  <c r="G359" i="5"/>
  <c r="E360" i="5"/>
  <c r="F360" i="5"/>
  <c r="G360" i="5"/>
  <c r="E361" i="5"/>
  <c r="F361" i="5"/>
  <c r="G361" i="5"/>
  <c r="E362" i="5"/>
  <c r="G362" i="5"/>
  <c r="G363" i="5"/>
  <c r="G364" i="5"/>
  <c r="G365" i="5"/>
  <c r="G366" i="5"/>
  <c r="G367" i="5"/>
  <c r="G368" i="5"/>
  <c r="G369" i="5"/>
  <c r="G370" i="5"/>
  <c r="G371" i="5"/>
  <c r="G372" i="5"/>
  <c r="E373" i="5"/>
  <c r="G373" i="5"/>
  <c r="G374" i="5"/>
  <c r="G375" i="5"/>
  <c r="G376" i="5"/>
  <c r="G377" i="5"/>
  <c r="G378" i="5"/>
  <c r="G379" i="5"/>
  <c r="G380" i="5"/>
  <c r="G381" i="5"/>
  <c r="G382" i="5"/>
  <c r="G383" i="5"/>
  <c r="E384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F399" i="5"/>
  <c r="G399" i="5"/>
  <c r="G400" i="5"/>
  <c r="G401" i="5"/>
  <c r="G402" i="5"/>
  <c r="G403" i="5"/>
  <c r="E404" i="5"/>
  <c r="G404" i="5"/>
  <c r="G405" i="5"/>
  <c r="G406" i="5"/>
  <c r="G407" i="5"/>
  <c r="G408" i="5"/>
  <c r="G409" i="5"/>
  <c r="G410" i="5"/>
  <c r="G411" i="5"/>
  <c r="G412" i="5"/>
  <c r="G413" i="5"/>
  <c r="G414" i="5"/>
  <c r="E415" i="5"/>
  <c r="G415" i="5"/>
  <c r="G416" i="5"/>
  <c r="G417" i="5"/>
  <c r="G418" i="5"/>
  <c r="G419" i="5"/>
  <c r="G420" i="5"/>
  <c r="G421" i="5"/>
  <c r="G422" i="5"/>
  <c r="G423" i="5"/>
  <c r="E424" i="5"/>
  <c r="F424" i="5"/>
  <c r="G424" i="5"/>
  <c r="E425" i="5"/>
  <c r="F425" i="5"/>
  <c r="G425" i="5"/>
  <c r="G426" i="5"/>
  <c r="G427" i="5"/>
  <c r="F428" i="5"/>
  <c r="G428" i="5"/>
  <c r="G429" i="5"/>
  <c r="G430" i="5"/>
  <c r="F431" i="5"/>
  <c r="G431" i="5"/>
  <c r="G432" i="5"/>
  <c r="G433" i="5"/>
  <c r="G434" i="5"/>
  <c r="E435" i="5"/>
  <c r="G435" i="5"/>
  <c r="G436" i="5"/>
  <c r="G437" i="5"/>
  <c r="G438" i="5"/>
  <c r="G439" i="5"/>
  <c r="F440" i="5"/>
  <c r="G440" i="5"/>
  <c r="G441" i="5"/>
  <c r="G442" i="5"/>
  <c r="G443" i="5"/>
  <c r="G444" i="5"/>
  <c r="E445" i="5"/>
  <c r="F445" i="5"/>
  <c r="G445" i="5"/>
  <c r="G446" i="5"/>
  <c r="G447" i="5"/>
  <c r="G448" i="5"/>
  <c r="G449" i="5"/>
  <c r="G450" i="5"/>
  <c r="E451" i="5"/>
  <c r="F451" i="5"/>
  <c r="G451" i="5"/>
  <c r="F452" i="5"/>
  <c r="G452" i="5"/>
  <c r="F453" i="5"/>
  <c r="G453" i="5"/>
  <c r="G454" i="5"/>
  <c r="G455" i="5"/>
  <c r="G456" i="5"/>
  <c r="G457" i="5"/>
  <c r="G458" i="5"/>
  <c r="E459" i="5"/>
  <c r="F459" i="5"/>
  <c r="G459" i="5"/>
  <c r="G460" i="5"/>
  <c r="G461" i="5"/>
  <c r="G462" i="5"/>
  <c r="G463" i="5"/>
  <c r="G464" i="5"/>
  <c r="E465" i="5"/>
  <c r="G465" i="5"/>
  <c r="G466" i="5"/>
  <c r="G467" i="5"/>
  <c r="E468" i="5"/>
  <c r="G468" i="5"/>
  <c r="G469" i="5"/>
  <c r="E470" i="5"/>
  <c r="G470" i="5"/>
  <c r="F471" i="5"/>
  <c r="G471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F482" i="5"/>
  <c r="G482" i="5"/>
  <c r="G483" i="5"/>
  <c r="G484" i="5"/>
  <c r="G485" i="5"/>
  <c r="E486" i="5"/>
  <c r="G486" i="5"/>
  <c r="E487" i="5"/>
  <c r="F487" i="5"/>
  <c r="G487" i="5"/>
  <c r="E488" i="5"/>
  <c r="G488" i="5"/>
  <c r="E489" i="5"/>
  <c r="F489" i="5"/>
  <c r="G489" i="5"/>
  <c r="G490" i="5"/>
  <c r="G491" i="5"/>
  <c r="G492" i="5"/>
  <c r="G493" i="5"/>
  <c r="G494" i="5"/>
  <c r="G495" i="5"/>
  <c r="G496" i="5"/>
  <c r="G497" i="5"/>
  <c r="E498" i="5"/>
  <c r="G498" i="5"/>
  <c r="E499" i="5"/>
  <c r="F499" i="5"/>
  <c r="G499" i="5"/>
  <c r="G296" i="4"/>
  <c r="G297" i="4"/>
  <c r="G298" i="4"/>
  <c r="E299" i="4"/>
  <c r="G299" i="4"/>
  <c r="E300" i="4"/>
  <c r="F300" i="4"/>
  <c r="G300" i="4"/>
  <c r="G301" i="4"/>
  <c r="G302" i="4"/>
  <c r="G303" i="4"/>
  <c r="G304" i="4"/>
  <c r="E305" i="4"/>
  <c r="G305" i="4"/>
  <c r="E306" i="4"/>
  <c r="F306" i="4"/>
  <c r="G306" i="4"/>
  <c r="G307" i="4"/>
  <c r="G308" i="4"/>
  <c r="E309" i="4"/>
  <c r="F309" i="4"/>
  <c r="G309" i="4"/>
  <c r="G310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G317" i="4"/>
  <c r="G318" i="4"/>
  <c r="G319" i="4"/>
  <c r="E320" i="4"/>
  <c r="F320" i="4"/>
  <c r="G320" i="4"/>
  <c r="E321" i="4"/>
  <c r="F321" i="4"/>
  <c r="G321" i="4"/>
  <c r="G322" i="4"/>
  <c r="E323" i="4"/>
  <c r="F323" i="4"/>
  <c r="G323" i="4"/>
  <c r="G324" i="4"/>
  <c r="E325" i="4"/>
  <c r="F325" i="4"/>
  <c r="G325" i="4"/>
  <c r="G326" i="4"/>
  <c r="G327" i="4"/>
  <c r="E328" i="4"/>
  <c r="F328" i="4"/>
  <c r="G328" i="4"/>
  <c r="G329" i="4"/>
  <c r="G330" i="4"/>
  <c r="F331" i="4"/>
  <c r="G331" i="4"/>
  <c r="G332" i="4"/>
  <c r="G333" i="4"/>
  <c r="G334" i="4"/>
  <c r="G335" i="4"/>
  <c r="E336" i="4"/>
  <c r="F336" i="4"/>
  <c r="G336" i="4"/>
  <c r="G337" i="4"/>
  <c r="E338" i="4"/>
  <c r="F338" i="4"/>
  <c r="G338" i="4"/>
  <c r="G339" i="4"/>
  <c r="E340" i="4"/>
  <c r="F340" i="4"/>
  <c r="G340" i="4"/>
  <c r="E341" i="4"/>
  <c r="F341" i="4"/>
  <c r="G341" i="4"/>
  <c r="E342" i="4"/>
  <c r="F342" i="4"/>
  <c r="G342" i="4"/>
  <c r="G343" i="4"/>
  <c r="G344" i="4"/>
  <c r="G345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F356" i="4"/>
  <c r="G356" i="4"/>
  <c r="G357" i="4"/>
  <c r="E358" i="4"/>
  <c r="F358" i="4"/>
  <c r="G358" i="4"/>
  <c r="E359" i="4"/>
  <c r="F359" i="4"/>
  <c r="G359" i="4"/>
  <c r="E360" i="4"/>
  <c r="G360" i="4"/>
  <c r="E361" i="4"/>
  <c r="F361" i="4"/>
  <c r="G361" i="4"/>
  <c r="E362" i="4"/>
  <c r="F362" i="4"/>
  <c r="G362" i="4"/>
  <c r="E363" i="4"/>
  <c r="G363" i="4"/>
  <c r="E364" i="4"/>
  <c r="F364" i="4"/>
  <c r="G364" i="4"/>
  <c r="E365" i="4"/>
  <c r="F365" i="4"/>
  <c r="G365" i="4"/>
  <c r="E366" i="4"/>
  <c r="F366" i="4"/>
  <c r="G366" i="4"/>
  <c r="E367" i="4"/>
  <c r="G367" i="4"/>
  <c r="G368" i="4"/>
  <c r="E369" i="4"/>
  <c r="G369" i="4"/>
  <c r="G370" i="4"/>
  <c r="E371" i="4"/>
  <c r="F371" i="4"/>
  <c r="G371" i="4"/>
  <c r="G372" i="4"/>
  <c r="E373" i="4"/>
  <c r="F373" i="4"/>
  <c r="G373" i="4"/>
  <c r="G374" i="4"/>
  <c r="E375" i="4"/>
  <c r="G375" i="4"/>
  <c r="E376" i="4"/>
  <c r="F376" i="4"/>
  <c r="G376" i="4"/>
  <c r="G377" i="4"/>
  <c r="G378" i="4"/>
  <c r="E379" i="4"/>
  <c r="G379" i="4"/>
  <c r="E380" i="4"/>
  <c r="G380" i="4"/>
  <c r="E381" i="4"/>
  <c r="F381" i="4"/>
  <c r="G381" i="4"/>
  <c r="E382" i="4"/>
  <c r="G382" i="4"/>
  <c r="E383" i="4"/>
  <c r="G383" i="4"/>
  <c r="E384" i="4"/>
  <c r="F384" i="4"/>
  <c r="G384" i="4"/>
  <c r="E385" i="4"/>
  <c r="G385" i="4"/>
  <c r="G386" i="4"/>
  <c r="G387" i="4"/>
  <c r="G388" i="4"/>
  <c r="E389" i="4"/>
  <c r="F389" i="4"/>
  <c r="G389" i="4"/>
  <c r="E390" i="4"/>
  <c r="F390" i="4"/>
  <c r="G390" i="4"/>
  <c r="G391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H397" i="4" s="1"/>
  <c r="G398" i="4"/>
  <c r="E399" i="4"/>
  <c r="F399" i="4"/>
  <c r="G399" i="4"/>
  <c r="E400" i="4"/>
  <c r="F400" i="4"/>
  <c r="G400" i="4"/>
  <c r="G401" i="4"/>
  <c r="E402" i="4"/>
  <c r="F402" i="4"/>
  <c r="G402" i="4"/>
  <c r="E403" i="4"/>
  <c r="F403" i="4"/>
  <c r="G403" i="4"/>
  <c r="E404" i="4"/>
  <c r="F404" i="4"/>
  <c r="G404" i="4"/>
  <c r="G405" i="4"/>
  <c r="G406" i="4"/>
  <c r="F407" i="4"/>
  <c r="G407" i="4"/>
  <c r="G408" i="4"/>
  <c r="E409" i="4"/>
  <c r="F409" i="4"/>
  <c r="G409" i="4"/>
  <c r="E410" i="4"/>
  <c r="F410" i="4"/>
  <c r="G410" i="4"/>
  <c r="E411" i="4"/>
  <c r="G411" i="4"/>
  <c r="G412" i="4"/>
  <c r="E413" i="4"/>
  <c r="F413" i="4"/>
  <c r="G413" i="4"/>
  <c r="E414" i="4"/>
  <c r="F414" i="4"/>
  <c r="G414" i="4"/>
  <c r="E415" i="4"/>
  <c r="G415" i="4"/>
  <c r="E416" i="4"/>
  <c r="F416" i="4"/>
  <c r="G416" i="4"/>
  <c r="E417" i="4"/>
  <c r="F417" i="4"/>
  <c r="G417" i="4"/>
  <c r="E418" i="4"/>
  <c r="F418" i="4"/>
  <c r="G418" i="4"/>
  <c r="E419" i="4"/>
  <c r="G419" i="4"/>
  <c r="E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G430" i="4"/>
  <c r="E431" i="4"/>
  <c r="F431" i="4"/>
  <c r="G431" i="4"/>
  <c r="H431" i="4" s="1"/>
  <c r="E432" i="4"/>
  <c r="F432" i="4"/>
  <c r="G432" i="4"/>
  <c r="G433" i="4"/>
  <c r="F434" i="4"/>
  <c r="G434" i="4"/>
  <c r="E435" i="4"/>
  <c r="F435" i="4"/>
  <c r="G435" i="4"/>
  <c r="E436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G448" i="4"/>
  <c r="E449" i="4"/>
  <c r="G449" i="4"/>
  <c r="E450" i="4"/>
  <c r="F450" i="4"/>
  <c r="G450" i="4"/>
  <c r="E451" i="4"/>
  <c r="F451" i="4"/>
  <c r="G451" i="4"/>
  <c r="G452" i="4"/>
  <c r="E453" i="4"/>
  <c r="F453" i="4"/>
  <c r="G453" i="4"/>
  <c r="H453" i="4" s="1"/>
  <c r="G454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E463" i="4"/>
  <c r="G463" i="4"/>
  <c r="H463" i="4" s="1"/>
  <c r="E464" i="4"/>
  <c r="F464" i="4"/>
  <c r="G464" i="4"/>
  <c r="E465" i="4"/>
  <c r="F465" i="4"/>
  <c r="G465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H473" i="4" s="1"/>
  <c r="E474" i="4"/>
  <c r="F474" i="4"/>
  <c r="G474" i="4"/>
  <c r="E475" i="4"/>
  <c r="F475" i="4"/>
  <c r="G475" i="4"/>
  <c r="E476" i="4"/>
  <c r="G476" i="4"/>
  <c r="E477" i="4"/>
  <c r="F477" i="4"/>
  <c r="G477" i="4"/>
  <c r="E478" i="4"/>
  <c r="G478" i="4"/>
  <c r="E479" i="4"/>
  <c r="F479" i="4"/>
  <c r="G479" i="4"/>
  <c r="E480" i="4"/>
  <c r="G480" i="4"/>
  <c r="E481" i="4"/>
  <c r="F481" i="4"/>
  <c r="G481" i="4"/>
  <c r="E482" i="4"/>
  <c r="F482" i="4"/>
  <c r="G482" i="4"/>
  <c r="G483" i="4"/>
  <c r="E484" i="4"/>
  <c r="F484" i="4"/>
  <c r="G484" i="4"/>
  <c r="G485" i="4"/>
  <c r="E486" i="4"/>
  <c r="F486" i="4"/>
  <c r="G486" i="4"/>
  <c r="H486" i="4" s="1"/>
  <c r="E487" i="4"/>
  <c r="F487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E493" i="4"/>
  <c r="G493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G309" i="3"/>
  <c r="G310" i="3"/>
  <c r="G311" i="3"/>
  <c r="G312" i="3"/>
  <c r="G313" i="3"/>
  <c r="G314" i="3"/>
  <c r="G315" i="3"/>
  <c r="E316" i="3"/>
  <c r="F316" i="3"/>
  <c r="G316" i="3"/>
  <c r="G317" i="3"/>
  <c r="G318" i="3"/>
  <c r="G319" i="3"/>
  <c r="G320" i="3"/>
  <c r="G321" i="3"/>
  <c r="E322" i="3"/>
  <c r="F322" i="3"/>
  <c r="G322" i="3"/>
  <c r="E323" i="3"/>
  <c r="F323" i="3"/>
  <c r="G323" i="3"/>
  <c r="G324" i="3"/>
  <c r="E325" i="3"/>
  <c r="G325" i="3"/>
  <c r="G326" i="3"/>
  <c r="G327" i="3"/>
  <c r="E328" i="3"/>
  <c r="F328" i="3"/>
  <c r="G328" i="3"/>
  <c r="G329" i="3"/>
  <c r="G330" i="3"/>
  <c r="G331" i="3"/>
  <c r="G332" i="3"/>
  <c r="G333" i="3"/>
  <c r="G334" i="3"/>
  <c r="G335" i="3"/>
  <c r="F336" i="3"/>
  <c r="G336" i="3"/>
  <c r="G337" i="3"/>
  <c r="E338" i="3"/>
  <c r="F338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G352" i="3"/>
  <c r="E353" i="3"/>
  <c r="F353" i="3"/>
  <c r="G353" i="3"/>
  <c r="G354" i="3"/>
  <c r="E355" i="3"/>
  <c r="F355" i="3"/>
  <c r="G355" i="3"/>
  <c r="E356" i="3"/>
  <c r="F356" i="3"/>
  <c r="G356" i="3"/>
  <c r="G357" i="3"/>
  <c r="G358" i="3"/>
  <c r="G359" i="3"/>
  <c r="G360" i="3"/>
  <c r="E361" i="3"/>
  <c r="F361" i="3"/>
  <c r="G361" i="3"/>
  <c r="G362" i="3"/>
  <c r="F363" i="3"/>
  <c r="G363" i="3"/>
  <c r="G364" i="3"/>
  <c r="G365" i="3"/>
  <c r="E366" i="3"/>
  <c r="F366" i="3"/>
  <c r="G366" i="3"/>
  <c r="G367" i="3"/>
  <c r="G368" i="3"/>
  <c r="G369" i="3"/>
  <c r="G370" i="3"/>
  <c r="F371" i="3"/>
  <c r="G371" i="3"/>
  <c r="G372" i="3"/>
  <c r="E373" i="3"/>
  <c r="F373" i="3"/>
  <c r="G373" i="3"/>
  <c r="E374" i="3"/>
  <c r="F374" i="3"/>
  <c r="G374" i="3"/>
  <c r="G375" i="3"/>
  <c r="G376" i="3"/>
  <c r="G377" i="3"/>
  <c r="G378" i="3"/>
  <c r="G379" i="3"/>
  <c r="G380" i="3"/>
  <c r="G381" i="3"/>
  <c r="G382" i="3"/>
  <c r="G383" i="3"/>
  <c r="E384" i="3"/>
  <c r="G384" i="3"/>
  <c r="G385" i="3"/>
  <c r="G386" i="3"/>
  <c r="G387" i="3"/>
  <c r="G388" i="3"/>
  <c r="G389" i="3"/>
  <c r="E390" i="3"/>
  <c r="F390" i="3"/>
  <c r="G390" i="3"/>
  <c r="G391" i="3"/>
  <c r="G392" i="3"/>
  <c r="G393" i="3"/>
  <c r="G394" i="3"/>
  <c r="G395" i="3"/>
  <c r="E396" i="3"/>
  <c r="G396" i="3"/>
  <c r="E397" i="3"/>
  <c r="F397" i="3"/>
  <c r="G397" i="3"/>
  <c r="G398" i="3"/>
  <c r="E399" i="3"/>
  <c r="F399" i="3"/>
  <c r="G399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E414" i="3"/>
  <c r="G414" i="3"/>
  <c r="E415" i="3"/>
  <c r="F415" i="3"/>
  <c r="G415" i="3"/>
  <c r="G416" i="3"/>
  <c r="G417" i="3"/>
  <c r="E418" i="3"/>
  <c r="F418" i="3"/>
  <c r="G418" i="3"/>
  <c r="E419" i="3"/>
  <c r="G419" i="3"/>
  <c r="G420" i="3"/>
  <c r="E421" i="3"/>
  <c r="F421" i="3"/>
  <c r="G421" i="3"/>
  <c r="G422" i="3"/>
  <c r="G423" i="3"/>
  <c r="E424" i="3"/>
  <c r="F424" i="3"/>
  <c r="G424" i="3"/>
  <c r="E425" i="3"/>
  <c r="G425" i="3"/>
  <c r="E426" i="3"/>
  <c r="F426" i="3"/>
  <c r="G426" i="3"/>
  <c r="E427" i="3"/>
  <c r="F427" i="3"/>
  <c r="G427" i="3"/>
  <c r="E428" i="3"/>
  <c r="F428" i="3"/>
  <c r="G428" i="3"/>
  <c r="E429" i="3"/>
  <c r="G429" i="3"/>
  <c r="G430" i="3"/>
  <c r="G431" i="3"/>
  <c r="G432" i="3"/>
  <c r="G433" i="3"/>
  <c r="E434" i="3"/>
  <c r="F434" i="3"/>
  <c r="G434" i="3"/>
  <c r="E435" i="3"/>
  <c r="F435" i="3"/>
  <c r="G435" i="3"/>
  <c r="G436" i="3"/>
  <c r="G437" i="3"/>
  <c r="G438" i="3"/>
  <c r="E439" i="3"/>
  <c r="F439" i="3"/>
  <c r="G439" i="3"/>
  <c r="E440" i="3"/>
  <c r="F440" i="3"/>
  <c r="G440" i="3"/>
  <c r="G441" i="3"/>
  <c r="G442" i="3"/>
  <c r="E443" i="3"/>
  <c r="F443" i="3"/>
  <c r="G443" i="3"/>
  <c r="F444" i="3"/>
  <c r="G444" i="3"/>
  <c r="E445" i="3"/>
  <c r="F445" i="3"/>
  <c r="G445" i="3"/>
  <c r="G446" i="3"/>
  <c r="E447" i="3"/>
  <c r="F447" i="3"/>
  <c r="G447" i="3"/>
  <c r="E448" i="3"/>
  <c r="F448" i="3"/>
  <c r="G448" i="3"/>
  <c r="G449" i="3"/>
  <c r="E450" i="3"/>
  <c r="F450" i="3"/>
  <c r="G450" i="3"/>
  <c r="E451" i="3"/>
  <c r="F451" i="3"/>
  <c r="G451" i="3"/>
  <c r="F452" i="3"/>
  <c r="G452" i="3"/>
  <c r="E453" i="3"/>
  <c r="F453" i="3"/>
  <c r="G453" i="3"/>
  <c r="G454" i="3"/>
  <c r="G455" i="3"/>
  <c r="E456" i="3"/>
  <c r="F456" i="3"/>
  <c r="G456" i="3"/>
  <c r="E457" i="3"/>
  <c r="F457" i="3"/>
  <c r="G457" i="3"/>
  <c r="G458" i="3"/>
  <c r="F459" i="3"/>
  <c r="G459" i="3"/>
  <c r="G460" i="3"/>
  <c r="F461" i="3"/>
  <c r="G461" i="3"/>
  <c r="G462" i="3"/>
  <c r="G463" i="3"/>
  <c r="G464" i="3"/>
  <c r="F465" i="3"/>
  <c r="G465" i="3"/>
  <c r="E466" i="3"/>
  <c r="F466" i="3"/>
  <c r="G466" i="3"/>
  <c r="G467" i="3"/>
  <c r="E468" i="3"/>
  <c r="F468" i="3"/>
  <c r="G468" i="3"/>
  <c r="E469" i="3"/>
  <c r="F469" i="3"/>
  <c r="G469" i="3"/>
  <c r="E470" i="3"/>
  <c r="F470" i="3"/>
  <c r="G470" i="3"/>
  <c r="G471" i="3"/>
  <c r="G472" i="3"/>
  <c r="G473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G492" i="3"/>
  <c r="G493" i="3"/>
  <c r="G494" i="3"/>
  <c r="G495" i="3"/>
  <c r="E496" i="3"/>
  <c r="F496" i="3"/>
  <c r="G496" i="3"/>
  <c r="F497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E309" i="2"/>
  <c r="F309" i="2"/>
  <c r="G309" i="2"/>
  <c r="G310" i="2"/>
  <c r="G311" i="2"/>
  <c r="G312" i="2"/>
  <c r="E313" i="2"/>
  <c r="F313" i="2"/>
  <c r="G313" i="2"/>
  <c r="G314" i="2"/>
  <c r="G315" i="2"/>
  <c r="F316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G336" i="2"/>
  <c r="G337" i="2"/>
  <c r="G338" i="2"/>
  <c r="G339" i="2"/>
  <c r="G340" i="2"/>
  <c r="G341" i="2"/>
  <c r="E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F350" i="2"/>
  <c r="G350" i="2"/>
  <c r="G351" i="2"/>
  <c r="E352" i="2"/>
  <c r="F352" i="2"/>
  <c r="G352" i="2"/>
  <c r="E353" i="2"/>
  <c r="F353" i="2"/>
  <c r="G353" i="2"/>
  <c r="G354" i="2"/>
  <c r="E355" i="2"/>
  <c r="G355" i="2"/>
  <c r="G356" i="2"/>
  <c r="G357" i="2"/>
  <c r="G358" i="2"/>
  <c r="G359" i="2"/>
  <c r="G360" i="2"/>
  <c r="E361" i="2"/>
  <c r="G361" i="2"/>
  <c r="G362" i="2"/>
  <c r="G363" i="2"/>
  <c r="G364" i="2"/>
  <c r="G365" i="2"/>
  <c r="E366" i="2"/>
  <c r="F366" i="2"/>
  <c r="G366" i="2"/>
  <c r="G367" i="2"/>
  <c r="G368" i="2"/>
  <c r="G369" i="2"/>
  <c r="G370" i="2"/>
  <c r="E371" i="2"/>
  <c r="G371" i="2"/>
  <c r="G372" i="2"/>
  <c r="F373" i="2"/>
  <c r="G373" i="2"/>
  <c r="E374" i="2"/>
  <c r="F374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E399" i="2"/>
  <c r="F399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F413" i="2"/>
  <c r="G413" i="2"/>
  <c r="G414" i="2"/>
  <c r="G415" i="2"/>
  <c r="F416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E428" i="2"/>
  <c r="F428" i="2"/>
  <c r="G428" i="2"/>
  <c r="G429" i="2"/>
  <c r="G430" i="2"/>
  <c r="G431" i="2"/>
  <c r="G432" i="2"/>
  <c r="G433" i="2"/>
  <c r="G434" i="2"/>
  <c r="F435" i="2"/>
  <c r="G435" i="2"/>
  <c r="G436" i="2"/>
  <c r="G437" i="2"/>
  <c r="G438" i="2"/>
  <c r="F439" i="2"/>
  <c r="G439" i="2"/>
  <c r="E440" i="2"/>
  <c r="F440" i="2"/>
  <c r="G440" i="2"/>
  <c r="G441" i="2"/>
  <c r="G442" i="2"/>
  <c r="G443" i="2"/>
  <c r="G444" i="2"/>
  <c r="G445" i="2"/>
  <c r="G446" i="2"/>
  <c r="G447" i="2"/>
  <c r="G448" i="2"/>
  <c r="G449" i="2"/>
  <c r="E450" i="2"/>
  <c r="G450" i="2"/>
  <c r="E451" i="2"/>
  <c r="F451" i="2"/>
  <c r="G451" i="2"/>
  <c r="G452" i="2"/>
  <c r="E453" i="2"/>
  <c r="F453" i="2"/>
  <c r="G453" i="2"/>
  <c r="G454" i="2"/>
  <c r="G455" i="2"/>
  <c r="G456" i="2"/>
  <c r="G457" i="2"/>
  <c r="G458" i="2"/>
  <c r="E459" i="2"/>
  <c r="F459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E472" i="2"/>
  <c r="F472" i="2"/>
  <c r="G472" i="2"/>
  <c r="G473" i="2"/>
  <c r="E474" i="2"/>
  <c r="F474" i="2"/>
  <c r="G474" i="2"/>
  <c r="G475" i="2"/>
  <c r="E476" i="2"/>
  <c r="G476" i="2"/>
  <c r="G477" i="2"/>
  <c r="G478" i="2"/>
  <c r="E479" i="2"/>
  <c r="F479" i="2"/>
  <c r="G479" i="2"/>
  <c r="G480" i="2"/>
  <c r="E481" i="2"/>
  <c r="G481" i="2"/>
  <c r="E482" i="2"/>
  <c r="F482" i="2"/>
  <c r="G482" i="2"/>
  <c r="G483" i="2"/>
  <c r="G484" i="2"/>
  <c r="G485" i="2"/>
  <c r="G486" i="2"/>
  <c r="G487" i="2"/>
  <c r="G488" i="2"/>
  <c r="G489" i="2"/>
  <c r="G490" i="2"/>
  <c r="G491" i="2"/>
  <c r="E492" i="2"/>
  <c r="F492" i="2"/>
  <c r="G492" i="2"/>
  <c r="G493" i="2"/>
  <c r="G494" i="2"/>
  <c r="G495" i="2"/>
  <c r="G496" i="2"/>
  <c r="G497" i="2"/>
  <c r="F498" i="2"/>
  <c r="G498" i="2"/>
  <c r="E499" i="2"/>
  <c r="F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F311" i="1"/>
  <c r="G311" i="1"/>
  <c r="E312" i="1"/>
  <c r="F312" i="1"/>
  <c r="G312" i="1"/>
  <c r="E313" i="1"/>
  <c r="F313" i="1"/>
  <c r="G313" i="1"/>
  <c r="G314" i="1"/>
  <c r="G315" i="1"/>
  <c r="E316" i="1"/>
  <c r="F316" i="1"/>
  <c r="G316" i="1"/>
  <c r="E317" i="1"/>
  <c r="F317" i="1"/>
  <c r="G317" i="1"/>
  <c r="E318" i="1"/>
  <c r="F318" i="1"/>
  <c r="G318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F378" i="1"/>
  <c r="G378" i="1"/>
  <c r="E379" i="1"/>
  <c r="F379" i="1"/>
  <c r="G379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G392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G298" i="34"/>
  <c r="E299" i="34"/>
  <c r="F299" i="34"/>
  <c r="G299" i="34"/>
  <c r="E300" i="34"/>
  <c r="F300" i="34"/>
  <c r="G300" i="34"/>
  <c r="G301" i="34"/>
  <c r="G302" i="34"/>
  <c r="G303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G315" i="34"/>
  <c r="E316" i="34"/>
  <c r="F316" i="34"/>
  <c r="G316" i="34"/>
  <c r="E317" i="34"/>
  <c r="F317" i="34"/>
  <c r="G317" i="34"/>
  <c r="E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E328" i="34"/>
  <c r="F328" i="34"/>
  <c r="G328" i="34"/>
  <c r="E329" i="34"/>
  <c r="F329" i="34"/>
  <c r="G329" i="34"/>
  <c r="G330" i="34"/>
  <c r="E331" i="34"/>
  <c r="F331" i="34"/>
  <c r="G331" i="34"/>
  <c r="G332" i="34"/>
  <c r="G333" i="34"/>
  <c r="E334" i="34"/>
  <c r="F334" i="34"/>
  <c r="G334" i="34"/>
  <c r="E335" i="34"/>
  <c r="G335" i="34"/>
  <c r="E336" i="34"/>
  <c r="F336" i="34"/>
  <c r="G336" i="34"/>
  <c r="E337" i="34"/>
  <c r="F337" i="34"/>
  <c r="G337" i="34"/>
  <c r="E338" i="34"/>
  <c r="F338" i="34"/>
  <c r="G338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G344" i="34"/>
  <c r="E345" i="34"/>
  <c r="F345" i="34"/>
  <c r="G345" i="34"/>
  <c r="E346" i="34"/>
  <c r="F346" i="34"/>
  <c r="G346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F370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G377" i="34"/>
  <c r="E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G460" i="34"/>
  <c r="E461" i="34"/>
  <c r="F461" i="34"/>
  <c r="G461" i="34"/>
  <c r="E462" i="34"/>
  <c r="F462" i="34"/>
  <c r="G462" i="34"/>
  <c r="E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D294" i="32"/>
  <c r="C294" i="32"/>
  <c r="E405" i="32"/>
  <c r="D294" i="31"/>
  <c r="F296" i="31" s="1"/>
  <c r="C294" i="31"/>
  <c r="D294" i="30"/>
  <c r="F321" i="30" s="1"/>
  <c r="F305" i="30"/>
  <c r="C294" i="30"/>
  <c r="D294" i="29"/>
  <c r="F325" i="29" s="1"/>
  <c r="C294" i="29"/>
  <c r="D294" i="28"/>
  <c r="F313" i="28" s="1"/>
  <c r="C294" i="28"/>
  <c r="D294" i="27"/>
  <c r="F341" i="27" s="1"/>
  <c r="C294" i="27"/>
  <c r="D294" i="26"/>
  <c r="F316" i="26" s="1"/>
  <c r="C294" i="26"/>
  <c r="D294" i="25"/>
  <c r="F296" i="25" s="1"/>
  <c r="C294" i="25"/>
  <c r="D294" i="24"/>
  <c r="D12" i="24" s="1"/>
  <c r="C294" i="24"/>
  <c r="D294" i="23"/>
  <c r="F296" i="23" s="1"/>
  <c r="C294" i="23"/>
  <c r="E295" i="23" s="1"/>
  <c r="D294" i="22"/>
  <c r="F405" i="22" s="1"/>
  <c r="C294" i="22"/>
  <c r="D294" i="21"/>
  <c r="F377" i="21" s="1"/>
  <c r="C294" i="21"/>
  <c r="D294" i="20"/>
  <c r="G294" i="20" s="1"/>
  <c r="C294" i="20"/>
  <c r="D294" i="19"/>
  <c r="F303" i="19" s="1"/>
  <c r="C294" i="19"/>
  <c r="D294" i="18"/>
  <c r="F300" i="18" s="1"/>
  <c r="C294" i="18"/>
  <c r="D294" i="17"/>
  <c r="F330" i="17" s="1"/>
  <c r="C294" i="17"/>
  <c r="D294" i="16"/>
  <c r="F294" i="16" s="1"/>
  <c r="C294" i="16"/>
  <c r="D294" i="15"/>
  <c r="F297" i="15" s="1"/>
  <c r="C294" i="15"/>
  <c r="D294" i="14"/>
  <c r="F296" i="14" s="1"/>
  <c r="C294" i="14"/>
  <c r="D294" i="13"/>
  <c r="F295" i="13" s="1"/>
  <c r="C294" i="13"/>
  <c r="E295" i="13" s="1"/>
  <c r="D294" i="12"/>
  <c r="F351" i="12" s="1"/>
  <c r="C294" i="12"/>
  <c r="E296" i="12" s="1"/>
  <c r="D294" i="11"/>
  <c r="F296" i="11" s="1"/>
  <c r="C294" i="11"/>
  <c r="D294" i="10"/>
  <c r="F341" i="10" s="1"/>
  <c r="C294" i="10"/>
  <c r="D294" i="9"/>
  <c r="F302" i="9" s="1"/>
  <c r="C294" i="9"/>
  <c r="D294" i="8"/>
  <c r="F296" i="8" s="1"/>
  <c r="C294" i="8"/>
  <c r="E297" i="8" s="1"/>
  <c r="D294" i="7"/>
  <c r="F297" i="7" s="1"/>
  <c r="C294" i="7"/>
  <c r="D294" i="6"/>
  <c r="F311" i="6" s="1"/>
  <c r="C294" i="6"/>
  <c r="E406" i="6" s="1"/>
  <c r="H406" i="6" s="1"/>
  <c r="D294" i="5"/>
  <c r="F294" i="5" s="1"/>
  <c r="C294" i="5"/>
  <c r="E461" i="5" s="1"/>
  <c r="D294" i="4"/>
  <c r="F296" i="4" s="1"/>
  <c r="C294" i="4"/>
  <c r="E304" i="4" s="1"/>
  <c r="D294" i="3"/>
  <c r="F367" i="3" s="1"/>
  <c r="C294" i="3"/>
  <c r="E386" i="3" s="1"/>
  <c r="D294" i="2"/>
  <c r="D12" i="2" s="1"/>
  <c r="C294" i="2"/>
  <c r="D294" i="1"/>
  <c r="F294" i="1" s="1"/>
  <c r="C294" i="1"/>
  <c r="D294" i="34"/>
  <c r="F301" i="34" s="1"/>
  <c r="F295" i="34"/>
  <c r="C294" i="34"/>
  <c r="D294" i="33"/>
  <c r="F294" i="33" s="1"/>
  <c r="C294" i="33"/>
  <c r="E294" i="33" s="1"/>
  <c r="E153" i="32"/>
  <c r="G153" i="32"/>
  <c r="G154" i="32"/>
  <c r="E155" i="32"/>
  <c r="F155" i="32"/>
  <c r="G155" i="32"/>
  <c r="E156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G165" i="32"/>
  <c r="E166" i="32"/>
  <c r="F166" i="32"/>
  <c r="G166" i="32"/>
  <c r="E167" i="32"/>
  <c r="F167" i="32"/>
  <c r="G167" i="32"/>
  <c r="E168" i="32"/>
  <c r="F168" i="32"/>
  <c r="G168" i="32"/>
  <c r="F169" i="32"/>
  <c r="G169" i="32"/>
  <c r="E170" i="32"/>
  <c r="F170" i="32"/>
  <c r="G170" i="32"/>
  <c r="E171" i="32"/>
  <c r="F171" i="32"/>
  <c r="G171" i="32"/>
  <c r="E172" i="32"/>
  <c r="F172" i="32"/>
  <c r="G172" i="32"/>
  <c r="E173" i="32"/>
  <c r="G173" i="32"/>
  <c r="E174" i="32"/>
  <c r="F174" i="32"/>
  <c r="G174" i="32"/>
  <c r="E175" i="32"/>
  <c r="G175" i="32"/>
  <c r="E176" i="32"/>
  <c r="F176" i="32"/>
  <c r="G176" i="32"/>
  <c r="G177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F183" i="32"/>
  <c r="G183" i="32"/>
  <c r="E184" i="32"/>
  <c r="F184" i="32"/>
  <c r="G184" i="32"/>
  <c r="E185" i="32"/>
  <c r="F185" i="32"/>
  <c r="G185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F237" i="32"/>
  <c r="G237" i="32"/>
  <c r="G238" i="32"/>
  <c r="E239" i="32"/>
  <c r="G239" i="32"/>
  <c r="E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F161" i="31"/>
  <c r="G161" i="31"/>
  <c r="G162" i="31"/>
  <c r="G163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F184" i="31"/>
  <c r="G184" i="31"/>
  <c r="G185" i="31"/>
  <c r="G186" i="31"/>
  <c r="G187" i="31"/>
  <c r="G188" i="31"/>
  <c r="G189" i="31"/>
  <c r="E190" i="31"/>
  <c r="F190" i="31"/>
  <c r="G190" i="31"/>
  <c r="E191" i="31"/>
  <c r="F191" i="31"/>
  <c r="G191" i="31"/>
  <c r="E192" i="31"/>
  <c r="F192" i="31"/>
  <c r="G192" i="31"/>
  <c r="F193" i="31"/>
  <c r="G193" i="31"/>
  <c r="F194" i="31"/>
  <c r="G194" i="31"/>
  <c r="G195" i="31"/>
  <c r="G196" i="31"/>
  <c r="G197" i="31"/>
  <c r="G198" i="31"/>
  <c r="G199" i="31"/>
  <c r="E200" i="31"/>
  <c r="G200" i="31"/>
  <c r="G201" i="31"/>
  <c r="E202" i="31"/>
  <c r="G202" i="31"/>
  <c r="G203" i="31"/>
  <c r="G204" i="31"/>
  <c r="F205" i="31"/>
  <c r="G205" i="31"/>
  <c r="G206" i="31"/>
  <c r="E207" i="31"/>
  <c r="G207" i="31"/>
  <c r="G208" i="31"/>
  <c r="G209" i="31"/>
  <c r="G210" i="31"/>
  <c r="G211" i="31"/>
  <c r="E212" i="31"/>
  <c r="F212" i="31"/>
  <c r="G212" i="31"/>
  <c r="G213" i="31"/>
  <c r="G214" i="31"/>
  <c r="G215" i="31"/>
  <c r="G216" i="31"/>
  <c r="E217" i="31"/>
  <c r="F217" i="31"/>
  <c r="G217" i="31"/>
  <c r="G218" i="31"/>
  <c r="G219" i="31"/>
  <c r="G220" i="31"/>
  <c r="E221" i="31"/>
  <c r="G221" i="31"/>
  <c r="H221" i="31" s="1"/>
  <c r="G222" i="31"/>
  <c r="G223" i="31"/>
  <c r="E224" i="31"/>
  <c r="F224" i="31"/>
  <c r="G224" i="31"/>
  <c r="E225" i="31"/>
  <c r="F225" i="31"/>
  <c r="G225" i="31"/>
  <c r="G226" i="31"/>
  <c r="E227" i="31"/>
  <c r="F227" i="31"/>
  <c r="G227" i="31"/>
  <c r="H227" i="31" s="1"/>
  <c r="F228" i="31"/>
  <c r="G228" i="31"/>
  <c r="G229" i="31"/>
  <c r="G230" i="31"/>
  <c r="G231" i="31"/>
  <c r="G232" i="31"/>
  <c r="G233" i="31"/>
  <c r="F234" i="31"/>
  <c r="G234" i="31"/>
  <c r="G235" i="31"/>
  <c r="E236" i="31"/>
  <c r="F236" i="31"/>
  <c r="G236" i="31"/>
  <c r="G237" i="31"/>
  <c r="G238" i="31"/>
  <c r="G239" i="31"/>
  <c r="G240" i="31"/>
  <c r="F241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F259" i="31"/>
  <c r="G259" i="31"/>
  <c r="E260" i="31"/>
  <c r="F260" i="31"/>
  <c r="G260" i="31"/>
  <c r="G261" i="31"/>
  <c r="G262" i="31"/>
  <c r="G263" i="31"/>
  <c r="G264" i="31"/>
  <c r="G265" i="31"/>
  <c r="G266" i="31"/>
  <c r="G267" i="31"/>
  <c r="G268" i="31"/>
  <c r="E269" i="31"/>
  <c r="F269" i="31"/>
  <c r="G269" i="31"/>
  <c r="G270" i="31"/>
  <c r="G271" i="31"/>
  <c r="G272" i="31"/>
  <c r="G273" i="31"/>
  <c r="G274" i="31"/>
  <c r="G275" i="31"/>
  <c r="G276" i="31"/>
  <c r="E277" i="31"/>
  <c r="F277" i="31"/>
  <c r="G277" i="31"/>
  <c r="F278" i="31"/>
  <c r="G278" i="31"/>
  <c r="E279" i="31"/>
  <c r="F279" i="31"/>
  <c r="G279" i="31"/>
  <c r="G280" i="31"/>
  <c r="G281" i="31"/>
  <c r="G282" i="31"/>
  <c r="G283" i="31"/>
  <c r="E284" i="31"/>
  <c r="G284" i="31"/>
  <c r="F285" i="31"/>
  <c r="G285" i="31"/>
  <c r="G286" i="31"/>
  <c r="E287" i="31"/>
  <c r="F287" i="31"/>
  <c r="G287" i="31"/>
  <c r="E288" i="31"/>
  <c r="F288" i="31"/>
  <c r="G288" i="31"/>
  <c r="E153" i="30"/>
  <c r="G153" i="30"/>
  <c r="G154" i="30"/>
  <c r="E155" i="30"/>
  <c r="F155" i="30"/>
  <c r="G155" i="30"/>
  <c r="G156" i="30"/>
  <c r="G157" i="30"/>
  <c r="E158" i="30"/>
  <c r="F158" i="30"/>
  <c r="G158" i="30"/>
  <c r="E159" i="30"/>
  <c r="F159" i="30"/>
  <c r="G159" i="30"/>
  <c r="E160" i="30"/>
  <c r="F160" i="30"/>
  <c r="G160" i="30"/>
  <c r="E161" i="30"/>
  <c r="F161" i="30"/>
  <c r="G161" i="30"/>
  <c r="G162" i="30"/>
  <c r="E163" i="30"/>
  <c r="F163" i="30"/>
  <c r="G163" i="30"/>
  <c r="G164" i="30"/>
  <c r="G165" i="30"/>
  <c r="G166" i="30"/>
  <c r="G167" i="30"/>
  <c r="E168" i="30"/>
  <c r="F168" i="30"/>
  <c r="G168" i="30"/>
  <c r="G169" i="30"/>
  <c r="E170" i="30"/>
  <c r="F170" i="30"/>
  <c r="G170" i="30"/>
  <c r="E171" i="30"/>
  <c r="F171" i="30"/>
  <c r="G171" i="30"/>
  <c r="G172" i="30"/>
  <c r="G173" i="30"/>
  <c r="G174" i="30"/>
  <c r="G175" i="30"/>
  <c r="G176" i="30"/>
  <c r="G177" i="30"/>
  <c r="G178" i="30"/>
  <c r="G179" i="30"/>
  <c r="E180" i="30"/>
  <c r="F180" i="30"/>
  <c r="G180" i="30"/>
  <c r="E181" i="30"/>
  <c r="F181" i="30"/>
  <c r="G181" i="30"/>
  <c r="E182" i="30"/>
  <c r="G182" i="30"/>
  <c r="G183" i="30"/>
  <c r="E184" i="30"/>
  <c r="F184" i="30"/>
  <c r="G184" i="30"/>
  <c r="E185" i="30"/>
  <c r="F185" i="30"/>
  <c r="G185" i="30"/>
  <c r="G186" i="30"/>
  <c r="G187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E210" i="30"/>
  <c r="F210" i="30"/>
  <c r="G210" i="30"/>
  <c r="G211" i="30"/>
  <c r="E212" i="30"/>
  <c r="F212" i="30"/>
  <c r="G212" i="30"/>
  <c r="E213" i="30"/>
  <c r="G213" i="30"/>
  <c r="E214" i="30"/>
  <c r="F214" i="30"/>
  <c r="G214" i="30"/>
  <c r="E215" i="30"/>
  <c r="F215" i="30"/>
  <c r="G215" i="30"/>
  <c r="G216" i="30"/>
  <c r="E217" i="30"/>
  <c r="F217" i="30"/>
  <c r="G217" i="30"/>
  <c r="E218" i="30"/>
  <c r="F218" i="30"/>
  <c r="G218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G235" i="30"/>
  <c r="E236" i="30"/>
  <c r="F236" i="30"/>
  <c r="G236" i="30"/>
  <c r="G237" i="30"/>
  <c r="G238" i="30"/>
  <c r="G239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G247" i="30"/>
  <c r="E248" i="30"/>
  <c r="G248" i="30"/>
  <c r="G249" i="30"/>
  <c r="E250" i="30"/>
  <c r="F250" i="30"/>
  <c r="G250" i="30"/>
  <c r="E251" i="30"/>
  <c r="G251" i="30"/>
  <c r="E252" i="30"/>
  <c r="G252" i="30"/>
  <c r="G253" i="30"/>
  <c r="E254" i="30"/>
  <c r="F254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G259" i="30"/>
  <c r="E260" i="30"/>
  <c r="F260" i="30"/>
  <c r="G260" i="30"/>
  <c r="E261" i="30"/>
  <c r="F261" i="30"/>
  <c r="G261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G286" i="30"/>
  <c r="E287" i="30"/>
  <c r="F287" i="30"/>
  <c r="G287" i="30"/>
  <c r="E288" i="30"/>
  <c r="F288" i="30"/>
  <c r="G288" i="30"/>
  <c r="G153" i="29"/>
  <c r="G154" i="29"/>
  <c r="G155" i="29"/>
  <c r="G156" i="29"/>
  <c r="G157" i="29"/>
  <c r="G158" i="29"/>
  <c r="G159" i="29"/>
  <c r="G160" i="29"/>
  <c r="E161" i="29"/>
  <c r="F161" i="29"/>
  <c r="G161" i="29"/>
  <c r="G162" i="29"/>
  <c r="G163" i="29"/>
  <c r="G164" i="29"/>
  <c r="G165" i="29"/>
  <c r="G166" i="29"/>
  <c r="G167" i="29"/>
  <c r="G168" i="29"/>
  <c r="G169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F184" i="29"/>
  <c r="G184" i="29"/>
  <c r="G185" i="29"/>
  <c r="G186" i="29"/>
  <c r="G187" i="29"/>
  <c r="G188" i="29"/>
  <c r="F189" i="29"/>
  <c r="G189" i="29"/>
  <c r="E190" i="29"/>
  <c r="F190" i="29"/>
  <c r="G190" i="29"/>
  <c r="E191" i="29"/>
  <c r="F191" i="29"/>
  <c r="G191" i="29"/>
  <c r="G192" i="29"/>
  <c r="G193" i="29"/>
  <c r="F194" i="29"/>
  <c r="G194" i="29"/>
  <c r="G195" i="29"/>
  <c r="G196" i="29"/>
  <c r="G197" i="29"/>
  <c r="F198" i="29"/>
  <c r="G198" i="29"/>
  <c r="F199" i="29"/>
  <c r="G199" i="29"/>
  <c r="E200" i="29"/>
  <c r="G200" i="29"/>
  <c r="G201" i="29"/>
  <c r="E202" i="29"/>
  <c r="G202" i="29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G209" i="29"/>
  <c r="G210" i="29"/>
  <c r="G211" i="29"/>
  <c r="E212" i="29"/>
  <c r="F212" i="29"/>
  <c r="G212" i="29"/>
  <c r="G213" i="29"/>
  <c r="G214" i="29"/>
  <c r="E215" i="29"/>
  <c r="F215" i="29"/>
  <c r="G215" i="29"/>
  <c r="G216" i="29"/>
  <c r="E217" i="29"/>
  <c r="F217" i="29"/>
  <c r="G217" i="29"/>
  <c r="E218" i="29"/>
  <c r="F218" i="29"/>
  <c r="G218" i="29"/>
  <c r="E219" i="29"/>
  <c r="F219" i="29"/>
  <c r="G219" i="29"/>
  <c r="G220" i="29"/>
  <c r="F221" i="29"/>
  <c r="G221" i="29"/>
  <c r="G222" i="29"/>
  <c r="G223" i="29"/>
  <c r="E224" i="29"/>
  <c r="F224" i="29"/>
  <c r="G224" i="29"/>
  <c r="E225" i="29"/>
  <c r="F225" i="29"/>
  <c r="G225" i="29"/>
  <c r="F226" i="29"/>
  <c r="G226" i="29"/>
  <c r="G227" i="29"/>
  <c r="F228" i="29"/>
  <c r="G228" i="29"/>
  <c r="G229" i="29"/>
  <c r="G230" i="29"/>
  <c r="G231" i="29"/>
  <c r="G232" i="29"/>
  <c r="G233" i="29"/>
  <c r="E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G244" i="29"/>
  <c r="G245" i="29"/>
  <c r="G246" i="29"/>
  <c r="G247" i="29"/>
  <c r="G248" i="29"/>
  <c r="G249" i="29"/>
  <c r="E250" i="29"/>
  <c r="G250" i="29"/>
  <c r="G251" i="29"/>
  <c r="G252" i="29"/>
  <c r="G253" i="29"/>
  <c r="G254" i="29"/>
  <c r="E255" i="29"/>
  <c r="F255" i="29"/>
  <c r="G255" i="29"/>
  <c r="G256" i="29"/>
  <c r="F257" i="29"/>
  <c r="G257" i="29"/>
  <c r="G258" i="29"/>
  <c r="F259" i="29"/>
  <c r="G259" i="29"/>
  <c r="E260" i="29"/>
  <c r="F260" i="29"/>
  <c r="G260" i="29"/>
  <c r="E261" i="29"/>
  <c r="G261" i="29"/>
  <c r="G262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G271" i="29"/>
  <c r="G272" i="29"/>
  <c r="G273" i="29"/>
  <c r="G274" i="29"/>
  <c r="E275" i="29"/>
  <c r="F275" i="29"/>
  <c r="G275" i="29"/>
  <c r="F276" i="29"/>
  <c r="G276" i="29"/>
  <c r="G277" i="29"/>
  <c r="E278" i="29"/>
  <c r="F278" i="29"/>
  <c r="G278" i="29"/>
  <c r="G279" i="29"/>
  <c r="G280" i="29"/>
  <c r="G281" i="29"/>
  <c r="G282" i="29"/>
  <c r="G283" i="29"/>
  <c r="E284" i="29"/>
  <c r="F284" i="29"/>
  <c r="G284" i="29"/>
  <c r="E285" i="29"/>
  <c r="F285" i="29"/>
  <c r="G285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F190" i="28"/>
  <c r="G190" i="28"/>
  <c r="F191" i="28"/>
  <c r="G191" i="28"/>
  <c r="E192" i="28"/>
  <c r="F192" i="28"/>
  <c r="G192" i="28"/>
  <c r="E193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E204" i="28"/>
  <c r="G204" i="28"/>
  <c r="G205" i="28"/>
  <c r="G206" i="28"/>
  <c r="G207" i="28"/>
  <c r="G208" i="28"/>
  <c r="G209" i="28"/>
  <c r="G210" i="28"/>
  <c r="G211" i="28"/>
  <c r="F212" i="28"/>
  <c r="G212" i="28"/>
  <c r="G213" i="28"/>
  <c r="G214" i="28"/>
  <c r="G215" i="28"/>
  <c r="G216" i="28"/>
  <c r="E217" i="28"/>
  <c r="F217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G227" i="28"/>
  <c r="E228" i="28"/>
  <c r="F228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E243" i="28"/>
  <c r="F243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F255" i="28"/>
  <c r="G255" i="28"/>
  <c r="G256" i="28"/>
  <c r="G257" i="28"/>
  <c r="G258" i="28"/>
  <c r="G259" i="28"/>
  <c r="E260" i="28"/>
  <c r="G260" i="28"/>
  <c r="G261" i="28"/>
  <c r="G262" i="28"/>
  <c r="G263" i="28"/>
  <c r="G264" i="28"/>
  <c r="G265" i="28"/>
  <c r="G266" i="28"/>
  <c r="G267" i="28"/>
  <c r="G268" i="28"/>
  <c r="E269" i="28"/>
  <c r="F269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E288" i="28"/>
  <c r="G288" i="28"/>
  <c r="G153" i="27"/>
  <c r="G154" i="27"/>
  <c r="E155" i="27"/>
  <c r="F155" i="27"/>
  <c r="G155" i="27"/>
  <c r="G156" i="27"/>
  <c r="G157" i="27"/>
  <c r="E158" i="27"/>
  <c r="G158" i="27"/>
  <c r="G159" i="27"/>
  <c r="G160" i="27"/>
  <c r="E161" i="27"/>
  <c r="F161" i="27"/>
  <c r="G161" i="27"/>
  <c r="G162" i="27"/>
  <c r="G163" i="27"/>
  <c r="G164" i="27"/>
  <c r="G165" i="27"/>
  <c r="G166" i="27"/>
  <c r="E167" i="27"/>
  <c r="F167" i="27"/>
  <c r="G167" i="27"/>
  <c r="G168" i="27"/>
  <c r="G169" i="27"/>
  <c r="G170" i="27"/>
  <c r="E171" i="27"/>
  <c r="F171" i="27"/>
  <c r="G171" i="27"/>
  <c r="F172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E184" i="27"/>
  <c r="F184" i="27"/>
  <c r="G184" i="27"/>
  <c r="G185" i="27"/>
  <c r="G186" i="27"/>
  <c r="G187" i="27"/>
  <c r="F188" i="27"/>
  <c r="G188" i="27"/>
  <c r="E189" i="27"/>
  <c r="F189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G199" i="27"/>
  <c r="E200" i="27"/>
  <c r="G200" i="27"/>
  <c r="G201" i="27"/>
  <c r="F202" i="27"/>
  <c r="G202" i="27"/>
  <c r="E203" i="27"/>
  <c r="F203" i="27"/>
  <c r="G203" i="27"/>
  <c r="H203" i="27" s="1"/>
  <c r="E204" i="27"/>
  <c r="F204" i="27"/>
  <c r="G204" i="27"/>
  <c r="E205" i="27"/>
  <c r="F205" i="27"/>
  <c r="G205" i="27"/>
  <c r="E206" i="27"/>
  <c r="F206" i="27"/>
  <c r="G206" i="27"/>
  <c r="H206" i="27" s="1"/>
  <c r="E207" i="27"/>
  <c r="F207" i="27"/>
  <c r="G207" i="27"/>
  <c r="H207" i="27" s="1"/>
  <c r="G208" i="27"/>
  <c r="G209" i="27"/>
  <c r="E210" i="27"/>
  <c r="G210" i="27"/>
  <c r="G211" i="27"/>
  <c r="E212" i="27"/>
  <c r="F212" i="27"/>
  <c r="G212" i="27"/>
  <c r="E213" i="27"/>
  <c r="F213" i="27"/>
  <c r="G213" i="27"/>
  <c r="G214" i="27"/>
  <c r="E215" i="27"/>
  <c r="F215" i="27"/>
  <c r="G215" i="27"/>
  <c r="G216" i="27"/>
  <c r="E217" i="27"/>
  <c r="F217" i="27"/>
  <c r="G217" i="27"/>
  <c r="G218" i="27"/>
  <c r="F219" i="27"/>
  <c r="G219" i="27"/>
  <c r="G220" i="27"/>
  <c r="E221" i="27"/>
  <c r="F221" i="27"/>
  <c r="G221" i="27"/>
  <c r="E222" i="27"/>
  <c r="G222" i="27"/>
  <c r="E223" i="27"/>
  <c r="F223" i="27"/>
  <c r="G223" i="27"/>
  <c r="E224" i="27"/>
  <c r="F224" i="27"/>
  <c r="G224" i="27"/>
  <c r="E225" i="27"/>
  <c r="F225" i="27"/>
  <c r="G225" i="27"/>
  <c r="E226" i="27"/>
  <c r="G226" i="27"/>
  <c r="G227" i="27"/>
  <c r="E228" i="27"/>
  <c r="F228" i="27"/>
  <c r="G228" i="27"/>
  <c r="G229" i="27"/>
  <c r="G230" i="27"/>
  <c r="F231" i="27"/>
  <c r="G231" i="27"/>
  <c r="G232" i="27"/>
  <c r="F233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G241" i="27"/>
  <c r="F242" i="27"/>
  <c r="G242" i="27"/>
  <c r="E243" i="27"/>
  <c r="F243" i="27"/>
  <c r="G243" i="27"/>
  <c r="G244" i="27"/>
  <c r="E245" i="27"/>
  <c r="F245" i="27"/>
  <c r="G245" i="27"/>
  <c r="G246" i="27"/>
  <c r="G247" i="27"/>
  <c r="G248" i="27"/>
  <c r="G249" i="27"/>
  <c r="E250" i="27"/>
  <c r="F250" i="27"/>
  <c r="G250" i="27"/>
  <c r="E251" i="27"/>
  <c r="F251" i="27"/>
  <c r="G251" i="27"/>
  <c r="G252" i="27"/>
  <c r="G253" i="27"/>
  <c r="E254" i="27"/>
  <c r="F254" i="27"/>
  <c r="G254" i="27"/>
  <c r="E255" i="27"/>
  <c r="G255" i="27"/>
  <c r="G256" i="27"/>
  <c r="E257" i="27"/>
  <c r="F257" i="27"/>
  <c r="G257" i="27"/>
  <c r="E258" i="27"/>
  <c r="G258" i="27"/>
  <c r="H258" i="27" s="1"/>
  <c r="G259" i="27"/>
  <c r="G260" i="27"/>
  <c r="G261" i="27"/>
  <c r="G262" i="27"/>
  <c r="G263" i="27"/>
  <c r="G264" i="27"/>
  <c r="E265" i="27"/>
  <c r="F265" i="27"/>
  <c r="G265" i="27"/>
  <c r="G266" i="27"/>
  <c r="F267" i="27"/>
  <c r="G267" i="27"/>
  <c r="G268" i="27"/>
  <c r="E269" i="27"/>
  <c r="F269" i="27"/>
  <c r="G269" i="27"/>
  <c r="G270" i="27"/>
  <c r="G271" i="27"/>
  <c r="E272" i="27"/>
  <c r="F272" i="27"/>
  <c r="G272" i="27"/>
  <c r="G273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F281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E158" i="26"/>
  <c r="G158" i="26"/>
  <c r="G159" i="26"/>
  <c r="G160" i="26"/>
  <c r="E161" i="26"/>
  <c r="G161" i="26"/>
  <c r="E162" i="26"/>
  <c r="F162" i="26"/>
  <c r="G162" i="26"/>
  <c r="F163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E172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E188" i="26"/>
  <c r="F188" i="26"/>
  <c r="G188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G193" i="26"/>
  <c r="E194" i="26"/>
  <c r="F194" i="26"/>
  <c r="G194" i="26"/>
  <c r="G195" i="26"/>
  <c r="G196" i="26"/>
  <c r="G197" i="26"/>
  <c r="G198" i="26"/>
  <c r="G199" i="26"/>
  <c r="G200" i="26"/>
  <c r="G201" i="26"/>
  <c r="E202" i="26"/>
  <c r="G202" i="26"/>
  <c r="G203" i="26"/>
  <c r="E204" i="26"/>
  <c r="F204" i="26"/>
  <c r="G204" i="26"/>
  <c r="G205" i="26"/>
  <c r="E206" i="26"/>
  <c r="G206" i="26"/>
  <c r="E207" i="26"/>
  <c r="F207" i="26"/>
  <c r="G207" i="26"/>
  <c r="G208" i="26"/>
  <c r="G209" i="26"/>
  <c r="G210" i="26"/>
  <c r="G211" i="26"/>
  <c r="E212" i="26"/>
  <c r="F212" i="26"/>
  <c r="G212" i="26"/>
  <c r="G213" i="26"/>
  <c r="G214" i="26"/>
  <c r="E215" i="26"/>
  <c r="F215" i="26"/>
  <c r="G215" i="26"/>
  <c r="G216" i="26"/>
  <c r="G217" i="26"/>
  <c r="G218" i="26"/>
  <c r="E219" i="26"/>
  <c r="F219" i="26"/>
  <c r="G219" i="26"/>
  <c r="E220" i="26"/>
  <c r="F220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G226" i="26"/>
  <c r="G227" i="26"/>
  <c r="E228" i="26"/>
  <c r="F228" i="26"/>
  <c r="G228" i="26"/>
  <c r="G229" i="26"/>
  <c r="F230" i="26"/>
  <c r="G230" i="26"/>
  <c r="G231" i="26"/>
  <c r="G232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G241" i="26"/>
  <c r="E242" i="26"/>
  <c r="F242" i="26"/>
  <c r="G242" i="26"/>
  <c r="E243" i="26"/>
  <c r="G243" i="26"/>
  <c r="G244" i="26"/>
  <c r="G245" i="26"/>
  <c r="G246" i="26"/>
  <c r="G247" i="26"/>
  <c r="G248" i="26"/>
  <c r="G249" i="26"/>
  <c r="E250" i="26"/>
  <c r="F250" i="26"/>
  <c r="G250" i="26"/>
  <c r="G251" i="26"/>
  <c r="G252" i="26"/>
  <c r="G253" i="26"/>
  <c r="G254" i="26"/>
  <c r="F255" i="26"/>
  <c r="G255" i="26"/>
  <c r="G256" i="26"/>
  <c r="E257" i="26"/>
  <c r="G257" i="26"/>
  <c r="F258" i="26"/>
  <c r="G258" i="26"/>
  <c r="G259" i="26"/>
  <c r="E260" i="26"/>
  <c r="F260" i="26"/>
  <c r="G260" i="26"/>
  <c r="E261" i="26"/>
  <c r="F261" i="26"/>
  <c r="G261" i="26"/>
  <c r="G262" i="26"/>
  <c r="G263" i="26"/>
  <c r="G264" i="26"/>
  <c r="E265" i="26"/>
  <c r="G265" i="26"/>
  <c r="G266" i="26"/>
  <c r="G267" i="26"/>
  <c r="G268" i="26"/>
  <c r="E269" i="26"/>
  <c r="F269" i="26"/>
  <c r="G269" i="26"/>
  <c r="G270" i="26"/>
  <c r="G271" i="26"/>
  <c r="E272" i="26"/>
  <c r="G272" i="26"/>
  <c r="G273" i="26"/>
  <c r="F274" i="26"/>
  <c r="G274" i="26"/>
  <c r="E275" i="26"/>
  <c r="F275" i="26"/>
  <c r="G275" i="26"/>
  <c r="G276" i="26"/>
  <c r="G277" i="26"/>
  <c r="G278" i="26"/>
  <c r="G279" i="26"/>
  <c r="E280" i="26"/>
  <c r="G280" i="26"/>
  <c r="G281" i="26"/>
  <c r="E282" i="26"/>
  <c r="F282" i="26"/>
  <c r="G282" i="26"/>
  <c r="G283" i="26"/>
  <c r="G284" i="26"/>
  <c r="G285" i="26"/>
  <c r="G286" i="26"/>
  <c r="E287" i="26"/>
  <c r="F287" i="26"/>
  <c r="G287" i="26"/>
  <c r="E288" i="26"/>
  <c r="F288" i="26"/>
  <c r="G288" i="26"/>
  <c r="G153" i="25"/>
  <c r="F154" i="25"/>
  <c r="G154" i="25"/>
  <c r="F155" i="25"/>
  <c r="G155" i="25"/>
  <c r="G156" i="25"/>
  <c r="G157" i="25"/>
  <c r="E158" i="25"/>
  <c r="F158" i="25"/>
  <c r="G158" i="25"/>
  <c r="G159" i="25"/>
  <c r="G160" i="25"/>
  <c r="E161" i="25"/>
  <c r="F161" i="25"/>
  <c r="G161" i="25"/>
  <c r="G162" i="25"/>
  <c r="G163" i="25"/>
  <c r="E164" i="25"/>
  <c r="G164" i="25"/>
  <c r="G165" i="25"/>
  <c r="G166" i="25"/>
  <c r="E167" i="25"/>
  <c r="F167" i="25"/>
  <c r="G167" i="25"/>
  <c r="E168" i="25"/>
  <c r="F168" i="25"/>
  <c r="G168" i="25"/>
  <c r="G169" i="25"/>
  <c r="G170" i="25"/>
  <c r="E171" i="25"/>
  <c r="F171" i="25"/>
  <c r="G171" i="25"/>
  <c r="E172" i="25"/>
  <c r="F172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E184" i="25"/>
  <c r="F184" i="25"/>
  <c r="G184" i="25"/>
  <c r="G185" i="25"/>
  <c r="G186" i="25"/>
  <c r="G187" i="25"/>
  <c r="G188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G195" i="25"/>
  <c r="G196" i="25"/>
  <c r="G197" i="25"/>
  <c r="G198" i="25"/>
  <c r="E199" i="25"/>
  <c r="G199" i="25"/>
  <c r="G200" i="25"/>
  <c r="G201" i="25"/>
  <c r="E202" i="25"/>
  <c r="F202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G209" i="25"/>
  <c r="G210" i="25"/>
  <c r="F211" i="25"/>
  <c r="G211" i="25"/>
  <c r="E212" i="25"/>
  <c r="F212" i="25"/>
  <c r="G212" i="25"/>
  <c r="E213" i="25"/>
  <c r="F213" i="25"/>
  <c r="G213" i="25"/>
  <c r="F214" i="25"/>
  <c r="G214" i="25"/>
  <c r="E215" i="25"/>
  <c r="F215" i="25"/>
  <c r="G215" i="25"/>
  <c r="G216" i="25"/>
  <c r="E217" i="25"/>
  <c r="F217" i="25"/>
  <c r="G217" i="25"/>
  <c r="G218" i="25"/>
  <c r="E219" i="25"/>
  <c r="F219" i="25"/>
  <c r="G219" i="25"/>
  <c r="F220" i="25"/>
  <c r="G220" i="25"/>
  <c r="G221" i="25"/>
  <c r="G222" i="25"/>
  <c r="G223" i="25"/>
  <c r="E224" i="25"/>
  <c r="F224" i="25"/>
  <c r="G224" i="25"/>
  <c r="E225" i="25"/>
  <c r="F225" i="25"/>
  <c r="G225" i="25"/>
  <c r="E226" i="25"/>
  <c r="G226" i="25"/>
  <c r="E227" i="25"/>
  <c r="G227" i="25"/>
  <c r="E228" i="25"/>
  <c r="F228" i="25"/>
  <c r="G228" i="25"/>
  <c r="G229" i="25"/>
  <c r="E230" i="25"/>
  <c r="F230" i="25"/>
  <c r="G230" i="25"/>
  <c r="G231" i="25"/>
  <c r="G232" i="25"/>
  <c r="G233" i="25"/>
  <c r="E234" i="25"/>
  <c r="F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F242" i="25"/>
  <c r="G242" i="25"/>
  <c r="E243" i="25"/>
  <c r="F243" i="25"/>
  <c r="G243" i="25"/>
  <c r="G244" i="25"/>
  <c r="G245" i="25"/>
  <c r="G246" i="25"/>
  <c r="G247" i="25"/>
  <c r="G248" i="25"/>
  <c r="G249" i="25"/>
  <c r="G250" i="25"/>
  <c r="E251" i="25"/>
  <c r="F251" i="25"/>
  <c r="G251" i="25"/>
  <c r="E252" i="25"/>
  <c r="G252" i="25"/>
  <c r="G253" i="25"/>
  <c r="G254" i="25"/>
  <c r="E255" i="25"/>
  <c r="F255" i="25"/>
  <c r="G255" i="25"/>
  <c r="G256" i="25"/>
  <c r="E257" i="25"/>
  <c r="F257" i="25"/>
  <c r="G257" i="25"/>
  <c r="G258" i="25"/>
  <c r="E259" i="25"/>
  <c r="F259" i="25"/>
  <c r="G259" i="25"/>
  <c r="E260" i="25"/>
  <c r="F260" i="25"/>
  <c r="G260" i="25"/>
  <c r="E261" i="25"/>
  <c r="F261" i="25"/>
  <c r="G261" i="25"/>
  <c r="G262" i="25"/>
  <c r="E263" i="25"/>
  <c r="F263" i="25"/>
  <c r="G263" i="25"/>
  <c r="E264" i="25"/>
  <c r="F264" i="25"/>
  <c r="G264" i="25"/>
  <c r="E265" i="25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E272" i="25"/>
  <c r="G272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G278" i="25"/>
  <c r="E279" i="25"/>
  <c r="F279" i="25"/>
  <c r="G279" i="25"/>
  <c r="E280" i="25"/>
  <c r="F280" i="25"/>
  <c r="G280" i="25"/>
  <c r="G281" i="25"/>
  <c r="G282" i="25"/>
  <c r="F283" i="25"/>
  <c r="G283" i="25"/>
  <c r="E284" i="25"/>
  <c r="F284" i="25"/>
  <c r="G284" i="25"/>
  <c r="E285" i="25"/>
  <c r="F285" i="25"/>
  <c r="G285" i="25"/>
  <c r="G286" i="25"/>
  <c r="E287" i="25"/>
  <c r="G287" i="25"/>
  <c r="E288" i="25"/>
  <c r="F288" i="25"/>
  <c r="G288" i="25"/>
  <c r="G153" i="24"/>
  <c r="G154" i="24"/>
  <c r="E155" i="24"/>
  <c r="F155" i="24"/>
  <c r="G155" i="24"/>
  <c r="F156" i="24"/>
  <c r="G156" i="24"/>
  <c r="G157" i="24"/>
  <c r="E158" i="24"/>
  <c r="F158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F164" i="24"/>
  <c r="G164" i="24"/>
  <c r="G165" i="24"/>
  <c r="G166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G174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E182" i="24"/>
  <c r="G182" i="24"/>
  <c r="G183" i="24"/>
  <c r="E184" i="24"/>
  <c r="F184" i="24"/>
  <c r="G184" i="24"/>
  <c r="E185" i="24"/>
  <c r="F185" i="24"/>
  <c r="G185" i="24"/>
  <c r="G186" i="24"/>
  <c r="F187" i="24"/>
  <c r="G187" i="24"/>
  <c r="G188" i="24"/>
  <c r="E189" i="24"/>
  <c r="F189" i="24"/>
  <c r="G189" i="24"/>
  <c r="E190" i="24"/>
  <c r="F190" i="24"/>
  <c r="G190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G199" i="24"/>
  <c r="G200" i="24"/>
  <c r="E201" i="24"/>
  <c r="F201" i="24"/>
  <c r="G201" i="24"/>
  <c r="E202" i="24"/>
  <c r="F202" i="24"/>
  <c r="G202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G208" i="24"/>
  <c r="G209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F216" i="24"/>
  <c r="G216" i="24"/>
  <c r="E217" i="24"/>
  <c r="F217" i="24"/>
  <c r="G217" i="24"/>
  <c r="E218" i="24"/>
  <c r="G218" i="24"/>
  <c r="E219" i="24"/>
  <c r="F219" i="24"/>
  <c r="G219" i="24"/>
  <c r="E220" i="24"/>
  <c r="F220" i="24"/>
  <c r="G220" i="24"/>
  <c r="E221" i="24"/>
  <c r="F221" i="24"/>
  <c r="G221" i="24"/>
  <c r="E222" i="24"/>
  <c r="G222" i="24"/>
  <c r="E223" i="24"/>
  <c r="F223" i="24"/>
  <c r="G223" i="24"/>
  <c r="E224" i="24"/>
  <c r="F224" i="24"/>
  <c r="G224" i="24"/>
  <c r="E225" i="24"/>
  <c r="F225" i="24"/>
  <c r="G225" i="24"/>
  <c r="G226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G233" i="24"/>
  <c r="E234" i="24"/>
  <c r="F234" i="24"/>
  <c r="G234" i="24"/>
  <c r="G235" i="24"/>
  <c r="E236" i="24"/>
  <c r="F236" i="24"/>
  <c r="G236" i="24"/>
  <c r="G237" i="24"/>
  <c r="G238" i="24"/>
  <c r="F239" i="24"/>
  <c r="G239" i="24"/>
  <c r="F240" i="24"/>
  <c r="G240" i="24"/>
  <c r="E241" i="24"/>
  <c r="F241" i="24"/>
  <c r="G241" i="24"/>
  <c r="E242" i="24"/>
  <c r="F242" i="24"/>
  <c r="G242" i="24"/>
  <c r="E243" i="24"/>
  <c r="F243" i="24"/>
  <c r="G243" i="24"/>
  <c r="G244" i="24"/>
  <c r="G245" i="24"/>
  <c r="E246" i="24"/>
  <c r="F246" i="24"/>
  <c r="G246" i="24"/>
  <c r="G247" i="24"/>
  <c r="E248" i="24"/>
  <c r="F248" i="24"/>
  <c r="G248" i="24"/>
  <c r="G249" i="24"/>
  <c r="E250" i="24"/>
  <c r="F250" i="24"/>
  <c r="G250" i="24"/>
  <c r="E251" i="24"/>
  <c r="F251" i="24"/>
  <c r="G251" i="24"/>
  <c r="G252" i="24"/>
  <c r="F253" i="24"/>
  <c r="G253" i="24"/>
  <c r="E254" i="24"/>
  <c r="F254" i="24"/>
  <c r="G254" i="24"/>
  <c r="E255" i="24"/>
  <c r="F255" i="24"/>
  <c r="G255" i="24"/>
  <c r="G256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E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G153" i="23"/>
  <c r="G154" i="23"/>
  <c r="F155" i="23"/>
  <c r="G155" i="23"/>
  <c r="G156" i="23"/>
  <c r="G157" i="23"/>
  <c r="G158" i="23"/>
  <c r="G159" i="23"/>
  <c r="G160" i="23"/>
  <c r="E161" i="23"/>
  <c r="G161" i="23"/>
  <c r="E162" i="23"/>
  <c r="F162" i="23"/>
  <c r="G162" i="23"/>
  <c r="E163" i="23"/>
  <c r="F163" i="23"/>
  <c r="G163" i="23"/>
  <c r="G164" i="23"/>
  <c r="G165" i="23"/>
  <c r="G166" i="23"/>
  <c r="E167" i="23"/>
  <c r="F167" i="23"/>
  <c r="G167" i="23"/>
  <c r="E168" i="23"/>
  <c r="F168" i="23"/>
  <c r="G168" i="23"/>
  <c r="G169" i="23"/>
  <c r="E170" i="23"/>
  <c r="F170" i="23"/>
  <c r="G170" i="23"/>
  <c r="E171" i="23"/>
  <c r="F171" i="23"/>
  <c r="G171" i="23"/>
  <c r="E172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G203" i="23"/>
  <c r="E204" i="23"/>
  <c r="F204" i="23"/>
  <c r="G204" i="23"/>
  <c r="E205" i="23"/>
  <c r="F205" i="23"/>
  <c r="G205" i="23"/>
  <c r="G206" i="23"/>
  <c r="E207" i="23"/>
  <c r="F207" i="23"/>
  <c r="G207" i="23"/>
  <c r="G208" i="23"/>
  <c r="G209" i="23"/>
  <c r="F210" i="23"/>
  <c r="G210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G229" i="23"/>
  <c r="E230" i="23"/>
  <c r="F230" i="23"/>
  <c r="G230" i="23"/>
  <c r="E231" i="23"/>
  <c r="G231" i="23"/>
  <c r="G232" i="23"/>
  <c r="E233" i="23"/>
  <c r="F233" i="23"/>
  <c r="G233" i="23"/>
  <c r="E234" i="23"/>
  <c r="F234" i="23"/>
  <c r="G234" i="23"/>
  <c r="G235" i="23"/>
  <c r="E236" i="23"/>
  <c r="F236" i="23"/>
  <c r="G236" i="23"/>
  <c r="G237" i="23"/>
  <c r="G238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G245" i="23"/>
  <c r="E246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F267" i="23"/>
  <c r="G267" i="23"/>
  <c r="G268" i="23"/>
  <c r="E269" i="23"/>
  <c r="F269" i="23"/>
  <c r="G269" i="23"/>
  <c r="G270" i="23"/>
  <c r="E271" i="23"/>
  <c r="F271" i="23"/>
  <c r="G271" i="23"/>
  <c r="E272" i="23"/>
  <c r="F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G156" i="22"/>
  <c r="G157" i="22"/>
  <c r="F158" i="22"/>
  <c r="G158" i="22"/>
  <c r="G159" i="22"/>
  <c r="F160" i="22"/>
  <c r="G160" i="22"/>
  <c r="E161" i="22"/>
  <c r="F161" i="22"/>
  <c r="G161" i="22"/>
  <c r="E162" i="22"/>
  <c r="F162" i="22"/>
  <c r="G162" i="22"/>
  <c r="E163" i="22"/>
  <c r="G163" i="22"/>
  <c r="G164" i="22"/>
  <c r="G165" i="22"/>
  <c r="G166" i="22"/>
  <c r="E167" i="22"/>
  <c r="F167" i="22"/>
  <c r="G167" i="22"/>
  <c r="E168" i="22"/>
  <c r="F168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E181" i="22"/>
  <c r="G181" i="22"/>
  <c r="G182" i="22"/>
  <c r="G183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G195" i="22"/>
  <c r="G196" i="22"/>
  <c r="E197" i="22"/>
  <c r="F197" i="22"/>
  <c r="G197" i="22"/>
  <c r="E198" i="22"/>
  <c r="F198" i="22"/>
  <c r="G198" i="22"/>
  <c r="G199" i="22"/>
  <c r="E200" i="22"/>
  <c r="F200" i="22"/>
  <c r="G200" i="22"/>
  <c r="G201" i="22"/>
  <c r="E202" i="22"/>
  <c r="F202" i="22"/>
  <c r="G202" i="22"/>
  <c r="G203" i="22"/>
  <c r="E204" i="22"/>
  <c r="F204" i="22"/>
  <c r="G204" i="22"/>
  <c r="F205" i="22"/>
  <c r="G205" i="22"/>
  <c r="G206" i="22"/>
  <c r="E207" i="22"/>
  <c r="F207" i="22"/>
  <c r="G207" i="22"/>
  <c r="G208" i="22"/>
  <c r="G209" i="22"/>
  <c r="G210" i="22"/>
  <c r="E211" i="22"/>
  <c r="G211" i="22"/>
  <c r="E212" i="22"/>
  <c r="F212" i="22"/>
  <c r="G212" i="22"/>
  <c r="F213" i="22"/>
  <c r="G213" i="22"/>
  <c r="E214" i="22"/>
  <c r="F214" i="22"/>
  <c r="G214" i="22"/>
  <c r="G215" i="22"/>
  <c r="G216" i="22"/>
  <c r="G217" i="22"/>
  <c r="G218" i="22"/>
  <c r="E219" i="22"/>
  <c r="G219" i="22"/>
  <c r="E220" i="22"/>
  <c r="F220" i="22"/>
  <c r="G220" i="22"/>
  <c r="E221" i="22"/>
  <c r="F221" i="22"/>
  <c r="G221" i="22"/>
  <c r="E222" i="22"/>
  <c r="F222" i="22"/>
  <c r="G222" i="22"/>
  <c r="G223" i="22"/>
  <c r="E224" i="22"/>
  <c r="F224" i="22"/>
  <c r="G224" i="22"/>
  <c r="E225" i="22"/>
  <c r="F225" i="22"/>
  <c r="G225" i="22"/>
  <c r="E226" i="22"/>
  <c r="G226" i="22"/>
  <c r="E227" i="22"/>
  <c r="F227" i="22"/>
  <c r="G227" i="22"/>
  <c r="E228" i="22"/>
  <c r="F228" i="22"/>
  <c r="G228" i="22"/>
  <c r="G229" i="22"/>
  <c r="G230" i="22"/>
  <c r="E231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G246" i="22"/>
  <c r="H246" i="22" s="1"/>
  <c r="G247" i="22"/>
  <c r="E248" i="22"/>
  <c r="F248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G254" i="22"/>
  <c r="E255" i="22"/>
  <c r="F255" i="22"/>
  <c r="G255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E270" i="22"/>
  <c r="F270" i="22"/>
  <c r="G270" i="22"/>
  <c r="E271" i="22"/>
  <c r="F271" i="22"/>
  <c r="G271" i="22"/>
  <c r="G272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G282" i="22"/>
  <c r="E283" i="22"/>
  <c r="G283" i="22"/>
  <c r="E284" i="22"/>
  <c r="F284" i="22"/>
  <c r="G284" i="22"/>
  <c r="E285" i="22"/>
  <c r="F285" i="22"/>
  <c r="G285" i="22"/>
  <c r="G286" i="22"/>
  <c r="E287" i="22"/>
  <c r="F287" i="22"/>
  <c r="G287" i="22"/>
  <c r="E288" i="22"/>
  <c r="F288" i="22"/>
  <c r="G288" i="22"/>
  <c r="G153" i="21"/>
  <c r="E154" i="21"/>
  <c r="F154" i="21"/>
  <c r="G154" i="21"/>
  <c r="E155" i="21"/>
  <c r="F155" i="21"/>
  <c r="G155" i="21"/>
  <c r="G156" i="21"/>
  <c r="G157" i="21"/>
  <c r="F158" i="21"/>
  <c r="G158" i="21"/>
  <c r="G159" i="21"/>
  <c r="G160" i="21"/>
  <c r="E161" i="21"/>
  <c r="F161" i="21"/>
  <c r="G161" i="21"/>
  <c r="E162" i="21"/>
  <c r="F162" i="21"/>
  <c r="G162" i="21"/>
  <c r="E163" i="21"/>
  <c r="F163" i="21"/>
  <c r="G163" i="21"/>
  <c r="G164" i="21"/>
  <c r="G165" i="21"/>
  <c r="E166" i="21"/>
  <c r="G166" i="21"/>
  <c r="G167" i="21"/>
  <c r="E168" i="21"/>
  <c r="F168" i="21"/>
  <c r="G168" i="21"/>
  <c r="G169" i="21"/>
  <c r="G170" i="21"/>
  <c r="E171" i="21"/>
  <c r="F171" i="21"/>
  <c r="G171" i="21"/>
  <c r="E172" i="21"/>
  <c r="F172" i="21"/>
  <c r="G172" i="21"/>
  <c r="G173" i="21"/>
  <c r="G174" i="21"/>
  <c r="G175" i="21"/>
  <c r="G176" i="21"/>
  <c r="G177" i="21"/>
  <c r="G178" i="21"/>
  <c r="G179" i="21"/>
  <c r="E180" i="21"/>
  <c r="F180" i="21"/>
  <c r="G180" i="21"/>
  <c r="G181" i="21"/>
  <c r="G182" i="21"/>
  <c r="G183" i="21"/>
  <c r="E184" i="21"/>
  <c r="F184" i="21"/>
  <c r="G184" i="21"/>
  <c r="F185" i="21"/>
  <c r="G185" i="21"/>
  <c r="G186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G193" i="21"/>
  <c r="E194" i="21"/>
  <c r="F194" i="21"/>
  <c r="G194" i="21"/>
  <c r="G195" i="21"/>
  <c r="G196" i="21"/>
  <c r="G197" i="21"/>
  <c r="E198" i="21"/>
  <c r="G198" i="21"/>
  <c r="E199" i="21"/>
  <c r="F199" i="21"/>
  <c r="G199" i="21"/>
  <c r="G200" i="21"/>
  <c r="G201" i="21"/>
  <c r="G202" i="21"/>
  <c r="E203" i="21"/>
  <c r="F203" i="21"/>
  <c r="G203" i="21"/>
  <c r="E204" i="21"/>
  <c r="F204" i="21"/>
  <c r="G204" i="21"/>
  <c r="G205" i="21"/>
  <c r="G206" i="21"/>
  <c r="E207" i="21"/>
  <c r="F207" i="21"/>
  <c r="G207" i="21"/>
  <c r="E208" i="21"/>
  <c r="G208" i="21"/>
  <c r="G209" i="21"/>
  <c r="G210" i="21"/>
  <c r="G211" i="21"/>
  <c r="E212" i="21"/>
  <c r="F212" i="21"/>
  <c r="G212" i="21"/>
  <c r="G213" i="21"/>
  <c r="G214" i="21"/>
  <c r="E215" i="21"/>
  <c r="F215" i="21"/>
  <c r="G215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G222" i="21"/>
  <c r="G223" i="21"/>
  <c r="E224" i="21"/>
  <c r="F224" i="21"/>
  <c r="G224" i="21"/>
  <c r="E225" i="21"/>
  <c r="F225" i="21"/>
  <c r="G225" i="21"/>
  <c r="G226" i="21"/>
  <c r="E227" i="21"/>
  <c r="F227" i="21"/>
  <c r="G227" i="21"/>
  <c r="E228" i="21"/>
  <c r="F228" i="21"/>
  <c r="G228" i="21"/>
  <c r="G229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E242" i="21"/>
  <c r="F242" i="21"/>
  <c r="G242" i="21"/>
  <c r="E243" i="21"/>
  <c r="F243" i="21"/>
  <c r="G243" i="21"/>
  <c r="G244" i="21"/>
  <c r="G245" i="21"/>
  <c r="G246" i="21"/>
  <c r="G247" i="21"/>
  <c r="G248" i="21"/>
  <c r="G249" i="21"/>
  <c r="E250" i="21"/>
  <c r="F250" i="21"/>
  <c r="G250" i="21"/>
  <c r="E251" i="21"/>
  <c r="F251" i="21"/>
  <c r="G251" i="21"/>
  <c r="G252" i="21"/>
  <c r="G253" i="21"/>
  <c r="F254" i="21"/>
  <c r="G254" i="21"/>
  <c r="E255" i="21"/>
  <c r="F255" i="21"/>
  <c r="G255" i="21"/>
  <c r="G256" i="21"/>
  <c r="G257" i="21"/>
  <c r="G258" i="21"/>
  <c r="E259" i="21"/>
  <c r="G259" i="21"/>
  <c r="E260" i="21"/>
  <c r="F260" i="21"/>
  <c r="G260" i="21"/>
  <c r="E261" i="21"/>
  <c r="F261" i="21"/>
  <c r="G261" i="21"/>
  <c r="G262" i="21"/>
  <c r="E263" i="21"/>
  <c r="F263" i="21"/>
  <c r="G263" i="21"/>
  <c r="E264" i="21"/>
  <c r="F264" i="21"/>
  <c r="G264" i="21"/>
  <c r="E265" i="21"/>
  <c r="F265" i="21"/>
  <c r="G265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G272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G285" i="21"/>
  <c r="E286" i="21"/>
  <c r="F286" i="21"/>
  <c r="G286" i="21"/>
  <c r="E287" i="21"/>
  <c r="F287" i="21"/>
  <c r="G287" i="21"/>
  <c r="E288" i="21"/>
  <c r="F288" i="21"/>
  <c r="G288" i="21"/>
  <c r="G153" i="20"/>
  <c r="E154" i="20"/>
  <c r="F154" i="20"/>
  <c r="G154" i="20"/>
  <c r="E155" i="20"/>
  <c r="F155" i="20"/>
  <c r="G155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G164" i="20"/>
  <c r="G165" i="20"/>
  <c r="G166" i="20"/>
  <c r="E167" i="20"/>
  <c r="F167" i="20"/>
  <c r="G167" i="20"/>
  <c r="E168" i="20"/>
  <c r="F168" i="20"/>
  <c r="G168" i="20"/>
  <c r="G169" i="20"/>
  <c r="E170" i="20"/>
  <c r="F170" i="20"/>
  <c r="G170" i="20"/>
  <c r="E171" i="20"/>
  <c r="F171" i="20"/>
  <c r="G171" i="20"/>
  <c r="E172" i="20"/>
  <c r="F172" i="20"/>
  <c r="G172" i="20"/>
  <c r="G173" i="20"/>
  <c r="G174" i="20"/>
  <c r="G175" i="20"/>
  <c r="E176" i="20"/>
  <c r="F176" i="20"/>
  <c r="G176" i="20"/>
  <c r="G177" i="20"/>
  <c r="G178" i="20"/>
  <c r="E179" i="20"/>
  <c r="F179" i="20"/>
  <c r="G179" i="20"/>
  <c r="E180" i="20"/>
  <c r="F180" i="20"/>
  <c r="G180" i="20"/>
  <c r="E181" i="20"/>
  <c r="F181" i="20"/>
  <c r="G181" i="20"/>
  <c r="G182" i="20"/>
  <c r="G183" i="20"/>
  <c r="G184" i="20"/>
  <c r="E185" i="20"/>
  <c r="F185" i="20"/>
  <c r="G185" i="20"/>
  <c r="G186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G197" i="20"/>
  <c r="G198" i="20"/>
  <c r="E199" i="20"/>
  <c r="F199" i="20"/>
  <c r="G199" i="20"/>
  <c r="E200" i="20"/>
  <c r="F200" i="20"/>
  <c r="G200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G209" i="20"/>
  <c r="E210" i="20"/>
  <c r="F210" i="20"/>
  <c r="G210" i="20"/>
  <c r="G211" i="20"/>
  <c r="E212" i="20"/>
  <c r="F212" i="20"/>
  <c r="G212" i="20"/>
  <c r="G213" i="20"/>
  <c r="E214" i="20"/>
  <c r="G214" i="20"/>
  <c r="F215" i="20"/>
  <c r="G215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G237" i="20"/>
  <c r="G238" i="20"/>
  <c r="E239" i="20"/>
  <c r="G239" i="20"/>
  <c r="E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F245" i="20"/>
  <c r="G245" i="20"/>
  <c r="E246" i="20"/>
  <c r="F246" i="20"/>
  <c r="G246" i="20"/>
  <c r="G247" i="20"/>
  <c r="E248" i="20"/>
  <c r="F248" i="20"/>
  <c r="G248" i="20"/>
  <c r="G249" i="20"/>
  <c r="E250" i="20"/>
  <c r="F250" i="20"/>
  <c r="G250" i="20"/>
  <c r="E251" i="20"/>
  <c r="F251" i="20"/>
  <c r="G251" i="20"/>
  <c r="E252" i="20"/>
  <c r="G252" i="20"/>
  <c r="G253" i="20"/>
  <c r="E254" i="20"/>
  <c r="F254" i="20"/>
  <c r="G254" i="20"/>
  <c r="E255" i="20"/>
  <c r="F255" i="20"/>
  <c r="G255" i="20"/>
  <c r="G256" i="20"/>
  <c r="E257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G262" i="20"/>
  <c r="E263" i="20"/>
  <c r="F263" i="20"/>
  <c r="G263" i="20"/>
  <c r="E264" i="20"/>
  <c r="F264" i="20"/>
  <c r="G264" i="20"/>
  <c r="E265" i="20"/>
  <c r="F265" i="20"/>
  <c r="G265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E155" i="19"/>
  <c r="F155" i="19"/>
  <c r="G155" i="19"/>
  <c r="G156" i="19"/>
  <c r="G157" i="19"/>
  <c r="E158" i="19"/>
  <c r="F158" i="19"/>
  <c r="G158" i="19"/>
  <c r="G159" i="19"/>
  <c r="G160" i="19"/>
  <c r="E161" i="19"/>
  <c r="F161" i="19"/>
  <c r="G161" i="19"/>
  <c r="E162" i="19"/>
  <c r="F162" i="19"/>
  <c r="G162" i="19"/>
  <c r="G163" i="19"/>
  <c r="G164" i="19"/>
  <c r="G165" i="19"/>
  <c r="G166" i="19"/>
  <c r="E167" i="19"/>
  <c r="F167" i="19"/>
  <c r="G167" i="19"/>
  <c r="E168" i="19"/>
  <c r="F168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E179" i="19"/>
  <c r="G179" i="19"/>
  <c r="E180" i="19"/>
  <c r="F180" i="19"/>
  <c r="G180" i="19"/>
  <c r="E181" i="19"/>
  <c r="F181" i="19"/>
  <c r="G181" i="19"/>
  <c r="G182" i="19"/>
  <c r="G183" i="19"/>
  <c r="E184" i="19"/>
  <c r="F184" i="19"/>
  <c r="G184" i="19"/>
  <c r="E185" i="19"/>
  <c r="F185" i="19"/>
  <c r="G185" i="19"/>
  <c r="H185" i="19" s="1"/>
  <c r="G186" i="19"/>
  <c r="G187" i="19"/>
  <c r="E188" i="19"/>
  <c r="F188" i="19"/>
  <c r="G188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G195" i="19"/>
  <c r="G196" i="19"/>
  <c r="E197" i="19"/>
  <c r="F197" i="19"/>
  <c r="G197" i="19"/>
  <c r="E198" i="19"/>
  <c r="F198" i="19"/>
  <c r="G198" i="19"/>
  <c r="G199" i="19"/>
  <c r="G200" i="19"/>
  <c r="G201" i="19"/>
  <c r="E202" i="19"/>
  <c r="G202" i="19"/>
  <c r="G203" i="19"/>
  <c r="E204" i="19"/>
  <c r="F204" i="19"/>
  <c r="G204" i="19"/>
  <c r="E205" i="19"/>
  <c r="G205" i="19"/>
  <c r="G206" i="19"/>
  <c r="E207" i="19"/>
  <c r="F207" i="19"/>
  <c r="G207" i="19"/>
  <c r="G208" i="19"/>
  <c r="G209" i="19"/>
  <c r="G210" i="19"/>
  <c r="G211" i="19"/>
  <c r="E212" i="19"/>
  <c r="F212" i="19"/>
  <c r="G212" i="19"/>
  <c r="G213" i="19"/>
  <c r="G214" i="19"/>
  <c r="E215" i="19"/>
  <c r="G215" i="19"/>
  <c r="G216" i="19"/>
  <c r="E217" i="19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G226" i="19"/>
  <c r="E227" i="19"/>
  <c r="F227" i="19"/>
  <c r="G227" i="19"/>
  <c r="E228" i="19"/>
  <c r="F228" i="19"/>
  <c r="G228" i="19"/>
  <c r="G229" i="19"/>
  <c r="G230" i="19"/>
  <c r="F231" i="19"/>
  <c r="G231" i="19"/>
  <c r="G232" i="19"/>
  <c r="G233" i="19"/>
  <c r="E234" i="19"/>
  <c r="F234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H243" i="19" s="1"/>
  <c r="G244" i="19"/>
  <c r="G245" i="19"/>
  <c r="E246" i="19"/>
  <c r="G246" i="19"/>
  <c r="G247" i="19"/>
  <c r="G248" i="19"/>
  <c r="G249" i="19"/>
  <c r="E250" i="19"/>
  <c r="F250" i="19"/>
  <c r="G250" i="19"/>
  <c r="H250" i="19" s="1"/>
  <c r="E251" i="19"/>
  <c r="F251" i="19"/>
  <c r="G251" i="19"/>
  <c r="H251" i="19" s="1"/>
  <c r="G252" i="19"/>
  <c r="G253" i="19"/>
  <c r="G254" i="19"/>
  <c r="E255" i="19"/>
  <c r="F255" i="19"/>
  <c r="G255" i="19"/>
  <c r="G256" i="19"/>
  <c r="E257" i="19"/>
  <c r="F257" i="19"/>
  <c r="G257" i="19"/>
  <c r="E258" i="19"/>
  <c r="F258" i="19"/>
  <c r="G258" i="19"/>
  <c r="G259" i="19"/>
  <c r="E260" i="19"/>
  <c r="F260" i="19"/>
  <c r="G260" i="19"/>
  <c r="E261" i="19"/>
  <c r="F261" i="19"/>
  <c r="G261" i="19"/>
  <c r="G262" i="19"/>
  <c r="F263" i="19"/>
  <c r="G263" i="19"/>
  <c r="E264" i="19"/>
  <c r="F264" i="19"/>
  <c r="G264" i="19"/>
  <c r="G265" i="19"/>
  <c r="G266" i="19"/>
  <c r="G267" i="19"/>
  <c r="G268" i="19"/>
  <c r="E269" i="19"/>
  <c r="F269" i="19"/>
  <c r="G269" i="19"/>
  <c r="E270" i="19"/>
  <c r="G270" i="19"/>
  <c r="H270" i="19" s="1"/>
  <c r="E271" i="19"/>
  <c r="F271" i="19"/>
  <c r="G271" i="19"/>
  <c r="H271" i="19" s="1"/>
  <c r="E272" i="19"/>
  <c r="F272" i="19"/>
  <c r="G272" i="19"/>
  <c r="G273" i="19"/>
  <c r="E274" i="19"/>
  <c r="F274" i="19"/>
  <c r="G274" i="19"/>
  <c r="E275" i="19"/>
  <c r="F275" i="19"/>
  <c r="G275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G281" i="19"/>
  <c r="E282" i="19"/>
  <c r="F282" i="19"/>
  <c r="G282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E161" i="18"/>
  <c r="F161" i="18"/>
  <c r="G161" i="18"/>
  <c r="E162" i="18"/>
  <c r="F162" i="18"/>
  <c r="G162" i="18"/>
  <c r="G163" i="18"/>
  <c r="G164" i="18"/>
  <c r="G165" i="18"/>
  <c r="G166" i="18"/>
  <c r="G167" i="18"/>
  <c r="E168" i="18"/>
  <c r="G168" i="18"/>
  <c r="G169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E184" i="18"/>
  <c r="F184" i="18"/>
  <c r="G184" i="18"/>
  <c r="G185" i="18"/>
  <c r="G186" i="18"/>
  <c r="G187" i="18"/>
  <c r="G188" i="18"/>
  <c r="G189" i="18"/>
  <c r="G190" i="18"/>
  <c r="E191" i="18"/>
  <c r="F191" i="18"/>
  <c r="G191" i="18"/>
  <c r="E192" i="18"/>
  <c r="F192" i="18"/>
  <c r="G192" i="18"/>
  <c r="E193" i="18"/>
  <c r="G193" i="18"/>
  <c r="E194" i="18"/>
  <c r="F194" i="18"/>
  <c r="G194" i="18"/>
  <c r="G195" i="18"/>
  <c r="G196" i="18"/>
  <c r="E197" i="18"/>
  <c r="F197" i="18"/>
  <c r="G197" i="18"/>
  <c r="G198" i="18"/>
  <c r="G199" i="18"/>
  <c r="G200" i="18"/>
  <c r="G201" i="18"/>
  <c r="F202" i="18"/>
  <c r="G202" i="18"/>
  <c r="F203" i="18"/>
  <c r="G203" i="18"/>
  <c r="E204" i="18"/>
  <c r="F204" i="18"/>
  <c r="G204" i="18"/>
  <c r="G205" i="18"/>
  <c r="E206" i="18"/>
  <c r="G206" i="18"/>
  <c r="E207" i="18"/>
  <c r="F207" i="18"/>
  <c r="G207" i="18"/>
  <c r="G208" i="18"/>
  <c r="G209" i="18"/>
  <c r="G210" i="18"/>
  <c r="G211" i="18"/>
  <c r="E212" i="18"/>
  <c r="F212" i="18"/>
  <c r="G212" i="18"/>
  <c r="G213" i="18"/>
  <c r="G214" i="18"/>
  <c r="G215" i="18"/>
  <c r="G216" i="18"/>
  <c r="E217" i="18"/>
  <c r="F217" i="18"/>
  <c r="G217" i="18"/>
  <c r="E218" i="18"/>
  <c r="G218" i="18"/>
  <c r="E219" i="18"/>
  <c r="G219" i="18"/>
  <c r="E220" i="18"/>
  <c r="G220" i="18"/>
  <c r="G221" i="18"/>
  <c r="G222" i="18"/>
  <c r="E223" i="18"/>
  <c r="G223" i="18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G230" i="18"/>
  <c r="G231" i="18"/>
  <c r="G232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G245" i="18"/>
  <c r="G246" i="18"/>
  <c r="G247" i="18"/>
  <c r="G248" i="18"/>
  <c r="G249" i="18"/>
  <c r="E250" i="18"/>
  <c r="F250" i="18"/>
  <c r="G250" i="18"/>
  <c r="F251" i="18"/>
  <c r="G251" i="18"/>
  <c r="G252" i="18"/>
  <c r="G253" i="18"/>
  <c r="G254" i="18"/>
  <c r="G255" i="18"/>
  <c r="G256" i="18"/>
  <c r="G257" i="18"/>
  <c r="G258" i="18"/>
  <c r="E259" i="18"/>
  <c r="F259" i="18"/>
  <c r="G259" i="18"/>
  <c r="E260" i="18"/>
  <c r="F260" i="18"/>
  <c r="G260" i="18"/>
  <c r="G261" i="18"/>
  <c r="G262" i="18"/>
  <c r="G263" i="18"/>
  <c r="G264" i="18"/>
  <c r="E265" i="18"/>
  <c r="F265" i="18"/>
  <c r="G265" i="18"/>
  <c r="G266" i="18"/>
  <c r="G267" i="18"/>
  <c r="G268" i="18"/>
  <c r="E269" i="18"/>
  <c r="F269" i="18"/>
  <c r="G269" i="18"/>
  <c r="G270" i="18"/>
  <c r="G271" i="18"/>
  <c r="G272" i="18"/>
  <c r="G273" i="18"/>
  <c r="G274" i="18"/>
  <c r="E275" i="18"/>
  <c r="F275" i="18"/>
  <c r="G275" i="18"/>
  <c r="G276" i="18"/>
  <c r="G277" i="18"/>
  <c r="E278" i="18"/>
  <c r="F278" i="18"/>
  <c r="G278" i="18"/>
  <c r="E279" i="18"/>
  <c r="F279" i="18"/>
  <c r="G279" i="18"/>
  <c r="G280" i="18"/>
  <c r="G281" i="18"/>
  <c r="G282" i="18"/>
  <c r="G283" i="18"/>
  <c r="G284" i="18"/>
  <c r="F285" i="18"/>
  <c r="G285" i="18"/>
  <c r="G286" i="18"/>
  <c r="E287" i="18"/>
  <c r="F287" i="18"/>
  <c r="G287" i="18"/>
  <c r="E288" i="18"/>
  <c r="F288" i="18"/>
  <c r="G288" i="18"/>
  <c r="E153" i="17"/>
  <c r="F153" i="17"/>
  <c r="G153" i="17"/>
  <c r="E154" i="17"/>
  <c r="G154" i="17"/>
  <c r="E155" i="17"/>
  <c r="F155" i="17"/>
  <c r="G155" i="17"/>
  <c r="E156" i="17"/>
  <c r="F156" i="17"/>
  <c r="G156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G174" i="17"/>
  <c r="E175" i="17"/>
  <c r="F175" i="17"/>
  <c r="G175" i="17"/>
  <c r="E176" i="17"/>
  <c r="F176" i="17"/>
  <c r="G176" i="17"/>
  <c r="F177" i="17"/>
  <c r="G177" i="17"/>
  <c r="E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F192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G238" i="17"/>
  <c r="E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G162" i="16"/>
  <c r="G163" i="16"/>
  <c r="G164" i="16"/>
  <c r="G165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F188" i="16"/>
  <c r="G188" i="16"/>
  <c r="G189" i="16"/>
  <c r="E190" i="16"/>
  <c r="F190" i="16"/>
  <c r="G190" i="16"/>
  <c r="E191" i="16"/>
  <c r="F191" i="16"/>
  <c r="G191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G198" i="16"/>
  <c r="E199" i="16"/>
  <c r="F199" i="16"/>
  <c r="G199" i="16"/>
  <c r="E200" i="16"/>
  <c r="G200" i="16"/>
  <c r="E201" i="16"/>
  <c r="F201" i="16"/>
  <c r="G201" i="16"/>
  <c r="E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G209" i="16"/>
  <c r="G210" i="16"/>
  <c r="E211" i="16"/>
  <c r="F211" i="16"/>
  <c r="G211" i="16"/>
  <c r="E212" i="16"/>
  <c r="F212" i="16"/>
  <c r="G212" i="16"/>
  <c r="E213" i="16"/>
  <c r="F213" i="16"/>
  <c r="G213" i="16"/>
  <c r="E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G246" i="16"/>
  <c r="G247" i="16"/>
  <c r="E248" i="16"/>
  <c r="G248" i="16"/>
  <c r="G249" i="16"/>
  <c r="E250" i="16"/>
  <c r="F250" i="16"/>
  <c r="G250" i="16"/>
  <c r="G251" i="16"/>
  <c r="G252" i="16"/>
  <c r="E253" i="16"/>
  <c r="G253" i="16"/>
  <c r="E254" i="16"/>
  <c r="F254" i="16"/>
  <c r="G254" i="16"/>
  <c r="E255" i="16"/>
  <c r="F255" i="16"/>
  <c r="G255" i="16"/>
  <c r="G256" i="16"/>
  <c r="E257" i="16"/>
  <c r="F257" i="16"/>
  <c r="G257" i="16"/>
  <c r="E258" i="16"/>
  <c r="F258" i="16"/>
  <c r="G258" i="16"/>
  <c r="E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F283" i="16"/>
  <c r="G283" i="16"/>
  <c r="E284" i="16"/>
  <c r="F284" i="16"/>
  <c r="G284" i="16"/>
  <c r="E285" i="16"/>
  <c r="F285" i="16"/>
  <c r="G285" i="16"/>
  <c r="E286" i="16"/>
  <c r="F286" i="16"/>
  <c r="G286" i="16"/>
  <c r="G287" i="16"/>
  <c r="E288" i="16"/>
  <c r="F288" i="16"/>
  <c r="G288" i="16"/>
  <c r="F153" i="15"/>
  <c r="G153" i="15"/>
  <c r="E154" i="15"/>
  <c r="G154" i="15"/>
  <c r="E155" i="15"/>
  <c r="F155" i="15"/>
  <c r="G155" i="15"/>
  <c r="F156" i="15"/>
  <c r="G156" i="15"/>
  <c r="G157" i="15"/>
  <c r="E158" i="15"/>
  <c r="F158" i="15"/>
  <c r="G158" i="15"/>
  <c r="E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E176" i="15"/>
  <c r="G176" i="15"/>
  <c r="G177" i="15"/>
  <c r="E178" i="15"/>
  <c r="G178" i="15"/>
  <c r="E179" i="15"/>
  <c r="F179" i="15"/>
  <c r="G179" i="15"/>
  <c r="E180" i="15"/>
  <c r="F180" i="15"/>
  <c r="G180" i="15"/>
  <c r="E181" i="15"/>
  <c r="F181" i="15"/>
  <c r="G181" i="15"/>
  <c r="G182" i="15"/>
  <c r="G183" i="15"/>
  <c r="E184" i="15"/>
  <c r="F184" i="15"/>
  <c r="G184" i="15"/>
  <c r="E185" i="15"/>
  <c r="F185" i="15"/>
  <c r="G185" i="15"/>
  <c r="G186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G209" i="15"/>
  <c r="E210" i="15"/>
  <c r="F210" i="15"/>
  <c r="G210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G229" i="15"/>
  <c r="E230" i="15"/>
  <c r="F230" i="15"/>
  <c r="G230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G237" i="15"/>
  <c r="G238" i="15"/>
  <c r="G239" i="15"/>
  <c r="E240" i="15"/>
  <c r="F240" i="15"/>
  <c r="G240" i="15"/>
  <c r="E241" i="15"/>
  <c r="F241" i="15"/>
  <c r="G241" i="15"/>
  <c r="E242" i="15"/>
  <c r="F242" i="15"/>
  <c r="G242" i="15"/>
  <c r="G243" i="15"/>
  <c r="E244" i="15"/>
  <c r="F244" i="15"/>
  <c r="G244" i="15"/>
  <c r="E245" i="15"/>
  <c r="F245" i="15"/>
  <c r="G245" i="15"/>
  <c r="E246" i="15"/>
  <c r="F246" i="15"/>
  <c r="G246" i="15"/>
  <c r="G247" i="15"/>
  <c r="E248" i="15"/>
  <c r="F248" i="15"/>
  <c r="G248" i="15"/>
  <c r="G249" i="15"/>
  <c r="E250" i="15"/>
  <c r="F250" i="15"/>
  <c r="G250" i="15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G256" i="15"/>
  <c r="G257" i="15"/>
  <c r="E258" i="15"/>
  <c r="F258" i="15"/>
  <c r="G258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E158" i="14"/>
  <c r="G158" i="14"/>
  <c r="G159" i="14"/>
  <c r="G160" i="14"/>
  <c r="E161" i="14"/>
  <c r="F161" i="14"/>
  <c r="G161" i="14"/>
  <c r="E162" i="14"/>
  <c r="F162" i="14"/>
  <c r="G162" i="14"/>
  <c r="G163" i="14"/>
  <c r="G164" i="14"/>
  <c r="G165" i="14"/>
  <c r="G166" i="14"/>
  <c r="G167" i="14"/>
  <c r="E168" i="14"/>
  <c r="F168" i="14"/>
  <c r="G168" i="14"/>
  <c r="G169" i="14"/>
  <c r="E170" i="14"/>
  <c r="F170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F180" i="14"/>
  <c r="G180" i="14"/>
  <c r="G181" i="14"/>
  <c r="G182" i="14"/>
  <c r="G183" i="14"/>
  <c r="E184" i="14"/>
  <c r="G184" i="14"/>
  <c r="G185" i="14"/>
  <c r="G186" i="14"/>
  <c r="G187" i="14"/>
  <c r="G188" i="14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G195" i="14"/>
  <c r="G196" i="14"/>
  <c r="G197" i="14"/>
  <c r="G198" i="14"/>
  <c r="G199" i="14"/>
  <c r="G200" i="14"/>
  <c r="G201" i="14"/>
  <c r="E202" i="14"/>
  <c r="F202" i="14"/>
  <c r="G202" i="14"/>
  <c r="G203" i="14"/>
  <c r="E204" i="14"/>
  <c r="F204" i="14"/>
  <c r="G204" i="14"/>
  <c r="E205" i="14"/>
  <c r="F205" i="14"/>
  <c r="G205" i="14"/>
  <c r="E206" i="14"/>
  <c r="F206" i="14"/>
  <c r="G206" i="14"/>
  <c r="E207" i="14"/>
  <c r="F207" i="14"/>
  <c r="G207" i="14"/>
  <c r="G208" i="14"/>
  <c r="E209" i="14"/>
  <c r="F209" i="14"/>
  <c r="G209" i="14"/>
  <c r="G210" i="14"/>
  <c r="F211" i="14"/>
  <c r="G211" i="14"/>
  <c r="E212" i="14"/>
  <c r="F212" i="14"/>
  <c r="G212" i="14"/>
  <c r="E213" i="14"/>
  <c r="F213" i="14"/>
  <c r="G213" i="14"/>
  <c r="G214" i="14"/>
  <c r="E215" i="14"/>
  <c r="F215" i="14"/>
  <c r="G215" i="14"/>
  <c r="G216" i="14"/>
  <c r="E217" i="14"/>
  <c r="F217" i="14"/>
  <c r="G217" i="14"/>
  <c r="G218" i="14"/>
  <c r="E219" i="14"/>
  <c r="F219" i="14"/>
  <c r="G219" i="14"/>
  <c r="E220" i="14"/>
  <c r="F220" i="14"/>
  <c r="G220" i="14"/>
  <c r="H220" i="14" s="1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G226" i="14"/>
  <c r="E227" i="14"/>
  <c r="F227" i="14"/>
  <c r="G227" i="14"/>
  <c r="E228" i="14"/>
  <c r="F228" i="14"/>
  <c r="G228" i="14"/>
  <c r="G229" i="14"/>
  <c r="G230" i="14"/>
  <c r="G231" i="14"/>
  <c r="G232" i="14"/>
  <c r="G233" i="14"/>
  <c r="E234" i="14"/>
  <c r="F234" i="14"/>
  <c r="G234" i="14"/>
  <c r="G235" i="14"/>
  <c r="F236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F251" i="14"/>
  <c r="G251" i="14"/>
  <c r="G252" i="14"/>
  <c r="G253" i="14"/>
  <c r="G254" i="14"/>
  <c r="E255" i="14"/>
  <c r="F255" i="14"/>
  <c r="G255" i="14"/>
  <c r="G256" i="14"/>
  <c r="G257" i="14"/>
  <c r="E258" i="14"/>
  <c r="F258" i="14"/>
  <c r="G258" i="14"/>
  <c r="F259" i="14"/>
  <c r="G259" i="14"/>
  <c r="E260" i="14"/>
  <c r="F260" i="14"/>
  <c r="G260" i="14"/>
  <c r="E261" i="14"/>
  <c r="F261" i="14"/>
  <c r="G261" i="14"/>
  <c r="H261" i="14" s="1"/>
  <c r="G262" i="14"/>
  <c r="G263" i="14"/>
  <c r="E264" i="14"/>
  <c r="F264" i="14"/>
  <c r="G264" i="14"/>
  <c r="F265" i="14"/>
  <c r="G265" i="14"/>
  <c r="G266" i="14"/>
  <c r="E267" i="14"/>
  <c r="F267" i="14"/>
  <c r="G267" i="14"/>
  <c r="G268" i="14"/>
  <c r="E269" i="14"/>
  <c r="F269" i="14"/>
  <c r="G269" i="14"/>
  <c r="G270" i="14"/>
  <c r="E271" i="14"/>
  <c r="F271" i="14"/>
  <c r="G271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F285" i="14"/>
  <c r="G285" i="14"/>
  <c r="E286" i="14"/>
  <c r="F286" i="14"/>
  <c r="G286" i="14"/>
  <c r="E287" i="14"/>
  <c r="F287" i="14"/>
  <c r="G287" i="14"/>
  <c r="E288" i="14"/>
  <c r="F288" i="14"/>
  <c r="G288" i="14"/>
  <c r="G153" i="13"/>
  <c r="E154" i="13"/>
  <c r="G154" i="13"/>
  <c r="E155" i="13"/>
  <c r="F155" i="13"/>
  <c r="G155" i="13"/>
  <c r="G156" i="13"/>
  <c r="G157" i="13"/>
  <c r="G158" i="13"/>
  <c r="G159" i="13"/>
  <c r="G160" i="13"/>
  <c r="G161" i="13"/>
  <c r="E162" i="13"/>
  <c r="F162" i="13"/>
  <c r="G162" i="13"/>
  <c r="G163" i="13"/>
  <c r="G164" i="13"/>
  <c r="G165" i="13"/>
  <c r="G166" i="13"/>
  <c r="E167" i="13"/>
  <c r="G167" i="13"/>
  <c r="G168" i="13"/>
  <c r="G169" i="13"/>
  <c r="G170" i="13"/>
  <c r="E171" i="13"/>
  <c r="F171" i="13"/>
  <c r="G171" i="13"/>
  <c r="E172" i="13"/>
  <c r="G172" i="13"/>
  <c r="G173" i="13"/>
  <c r="G174" i="13"/>
  <c r="G175" i="13"/>
  <c r="G176" i="13"/>
  <c r="G177" i="13"/>
  <c r="G178" i="13"/>
  <c r="G179" i="13"/>
  <c r="E180" i="13"/>
  <c r="F180" i="13"/>
  <c r="G180" i="13"/>
  <c r="E181" i="13"/>
  <c r="F181" i="13"/>
  <c r="G181" i="13"/>
  <c r="G182" i="13"/>
  <c r="G183" i="13"/>
  <c r="E184" i="13"/>
  <c r="F184" i="13"/>
  <c r="G184" i="13"/>
  <c r="G185" i="13"/>
  <c r="G186" i="13"/>
  <c r="G187" i="13"/>
  <c r="G188" i="13"/>
  <c r="G189" i="13"/>
  <c r="E190" i="13"/>
  <c r="F190" i="13"/>
  <c r="G190" i="13"/>
  <c r="E191" i="13"/>
  <c r="F191" i="13"/>
  <c r="G191" i="13"/>
  <c r="H191" i="13" s="1"/>
  <c r="G192" i="13"/>
  <c r="G193" i="13"/>
  <c r="G194" i="13"/>
  <c r="G195" i="13"/>
  <c r="G196" i="13"/>
  <c r="E197" i="13"/>
  <c r="F197" i="13"/>
  <c r="G197" i="13"/>
  <c r="E198" i="13"/>
  <c r="F198" i="13"/>
  <c r="G198" i="13"/>
  <c r="G199" i="13"/>
  <c r="E200" i="13"/>
  <c r="G200" i="13"/>
  <c r="G201" i="13"/>
  <c r="E202" i="13"/>
  <c r="F202" i="13"/>
  <c r="G202" i="13"/>
  <c r="G203" i="13"/>
  <c r="F204" i="13"/>
  <c r="G204" i="13"/>
  <c r="E205" i="13"/>
  <c r="G205" i="13"/>
  <c r="G206" i="13"/>
  <c r="E207" i="13"/>
  <c r="F207" i="13"/>
  <c r="G207" i="13"/>
  <c r="G208" i="13"/>
  <c r="G209" i="13"/>
  <c r="G210" i="13"/>
  <c r="G211" i="13"/>
  <c r="E212" i="13"/>
  <c r="F212" i="13"/>
  <c r="G212" i="13"/>
  <c r="G213" i="13"/>
  <c r="G214" i="13"/>
  <c r="E215" i="13"/>
  <c r="F215" i="13"/>
  <c r="G215" i="13"/>
  <c r="G216" i="13"/>
  <c r="E217" i="13"/>
  <c r="F217" i="13"/>
  <c r="G217" i="13"/>
  <c r="G218" i="13"/>
  <c r="E219" i="13"/>
  <c r="G219" i="13"/>
  <c r="E220" i="13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G227" i="13"/>
  <c r="E228" i="13"/>
  <c r="F228" i="13"/>
  <c r="G228" i="13"/>
  <c r="G229" i="13"/>
  <c r="G230" i="13"/>
  <c r="G231" i="13"/>
  <c r="G232" i="13"/>
  <c r="G233" i="13"/>
  <c r="E234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H243" i="13" s="1"/>
  <c r="G244" i="13"/>
  <c r="G245" i="13"/>
  <c r="G246" i="13"/>
  <c r="G247" i="13"/>
  <c r="G248" i="13"/>
  <c r="G249" i="13"/>
  <c r="E250" i="13"/>
  <c r="F250" i="13"/>
  <c r="G250" i="13"/>
  <c r="E251" i="13"/>
  <c r="F251" i="13"/>
  <c r="G251" i="13"/>
  <c r="E252" i="13"/>
  <c r="G252" i="13"/>
  <c r="G253" i="13"/>
  <c r="E254" i="13"/>
  <c r="F254" i="13"/>
  <c r="G254" i="13"/>
  <c r="E255" i="13"/>
  <c r="F255" i="13"/>
  <c r="G255" i="13"/>
  <c r="G256" i="13"/>
  <c r="F257" i="13"/>
  <c r="G257" i="13"/>
  <c r="G258" i="13"/>
  <c r="G259" i="13"/>
  <c r="E260" i="13"/>
  <c r="F260" i="13"/>
  <c r="G260" i="13"/>
  <c r="G261" i="13"/>
  <c r="G262" i="13"/>
  <c r="G263" i="13"/>
  <c r="G264" i="13"/>
  <c r="G265" i="13"/>
  <c r="G266" i="13"/>
  <c r="G267" i="13"/>
  <c r="G268" i="13"/>
  <c r="E269" i="13"/>
  <c r="F269" i="13"/>
  <c r="G269" i="13"/>
  <c r="G270" i="13"/>
  <c r="E271" i="13"/>
  <c r="F271" i="13"/>
  <c r="G271" i="13"/>
  <c r="E272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E281" i="13"/>
  <c r="F281" i="13"/>
  <c r="G281" i="13"/>
  <c r="E282" i="13"/>
  <c r="F282" i="13"/>
  <c r="G282" i="13"/>
  <c r="G283" i="13"/>
  <c r="E284" i="13"/>
  <c r="F284" i="13"/>
  <c r="G284" i="13"/>
  <c r="E285" i="13"/>
  <c r="F285" i="13"/>
  <c r="G285" i="13"/>
  <c r="G286" i="13"/>
  <c r="E287" i="13"/>
  <c r="F287" i="13"/>
  <c r="G287" i="13"/>
  <c r="E288" i="13"/>
  <c r="F288" i="13"/>
  <c r="G288" i="13"/>
  <c r="G153" i="12"/>
  <c r="G154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G167" i="12"/>
  <c r="E168" i="12"/>
  <c r="F168" i="12"/>
  <c r="G168" i="12"/>
  <c r="G169" i="12"/>
  <c r="E170" i="12"/>
  <c r="F170" i="12"/>
  <c r="G170" i="12"/>
  <c r="E171" i="12"/>
  <c r="F171" i="12"/>
  <c r="G171" i="12"/>
  <c r="E172" i="12"/>
  <c r="G172" i="12"/>
  <c r="G173" i="12"/>
  <c r="G174" i="12"/>
  <c r="G175" i="12"/>
  <c r="G176" i="12"/>
  <c r="G177" i="12"/>
  <c r="G178" i="12"/>
  <c r="G179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F188" i="12"/>
  <c r="G188" i="12"/>
  <c r="G189" i="12"/>
  <c r="E190" i="12"/>
  <c r="F190" i="12"/>
  <c r="G190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G198" i="12"/>
  <c r="G199" i="12"/>
  <c r="E200" i="12"/>
  <c r="G200" i="12"/>
  <c r="H200" i="12" s="1"/>
  <c r="G201" i="12"/>
  <c r="G202" i="12"/>
  <c r="E203" i="12"/>
  <c r="G203" i="12"/>
  <c r="E204" i="12"/>
  <c r="F204" i="12"/>
  <c r="G204" i="12"/>
  <c r="G205" i="12"/>
  <c r="G206" i="12"/>
  <c r="F207" i="12"/>
  <c r="G207" i="12"/>
  <c r="F208" i="12"/>
  <c r="G208" i="12"/>
  <c r="G209" i="12"/>
  <c r="G210" i="12"/>
  <c r="G211" i="12"/>
  <c r="E212" i="12"/>
  <c r="F212" i="12"/>
  <c r="G212" i="12"/>
  <c r="H212" i="12" s="1"/>
  <c r="G213" i="12"/>
  <c r="G214" i="12"/>
  <c r="E215" i="12"/>
  <c r="F215" i="12"/>
  <c r="G215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F222" i="12"/>
  <c r="G222" i="12"/>
  <c r="E223" i="12"/>
  <c r="F223" i="12"/>
  <c r="G223" i="12"/>
  <c r="E224" i="12"/>
  <c r="F224" i="12"/>
  <c r="G224" i="12"/>
  <c r="E225" i="12"/>
  <c r="F225" i="12"/>
  <c r="G225" i="12"/>
  <c r="F226" i="12"/>
  <c r="G226" i="12"/>
  <c r="F227" i="12"/>
  <c r="G227" i="12"/>
  <c r="E228" i="12"/>
  <c r="F228" i="12"/>
  <c r="G228" i="12"/>
  <c r="G229" i="12"/>
  <c r="G230" i="12"/>
  <c r="E231" i="12"/>
  <c r="G231" i="12"/>
  <c r="G232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G244" i="12"/>
  <c r="G245" i="12"/>
  <c r="G246" i="12"/>
  <c r="G247" i="12"/>
  <c r="E248" i="12"/>
  <c r="G248" i="12"/>
  <c r="G249" i="12"/>
  <c r="E250" i="12"/>
  <c r="F250" i="12"/>
  <c r="G250" i="12"/>
  <c r="E251" i="12"/>
  <c r="F251" i="12"/>
  <c r="G251" i="12"/>
  <c r="G252" i="12"/>
  <c r="G253" i="12"/>
  <c r="G254" i="12"/>
  <c r="E255" i="12"/>
  <c r="G255" i="12"/>
  <c r="G256" i="12"/>
  <c r="E257" i="12"/>
  <c r="F257" i="12"/>
  <c r="G257" i="12"/>
  <c r="G258" i="12"/>
  <c r="G259" i="12"/>
  <c r="E260" i="12"/>
  <c r="F260" i="12"/>
  <c r="G260" i="12"/>
  <c r="E261" i="12"/>
  <c r="F261" i="12"/>
  <c r="G261" i="12"/>
  <c r="G262" i="12"/>
  <c r="F263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E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G280" i="12"/>
  <c r="E281" i="12"/>
  <c r="G281" i="12"/>
  <c r="H281" i="12" s="1"/>
  <c r="E282" i="12"/>
  <c r="F282" i="12"/>
  <c r="G282" i="12"/>
  <c r="H282" i="12" s="1"/>
  <c r="G283" i="12"/>
  <c r="E284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G153" i="11"/>
  <c r="G154" i="11"/>
  <c r="G155" i="11"/>
  <c r="G156" i="11"/>
  <c r="G157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E172" i="11"/>
  <c r="G172" i="11"/>
  <c r="G173" i="11"/>
  <c r="G174" i="11"/>
  <c r="G175" i="11"/>
  <c r="G176" i="11"/>
  <c r="G177" i="11"/>
  <c r="G178" i="11"/>
  <c r="E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G188" i="11"/>
  <c r="E189" i="11"/>
  <c r="F189" i="11"/>
  <c r="G189" i="11"/>
  <c r="E190" i="11"/>
  <c r="F190" i="11"/>
  <c r="G190" i="11"/>
  <c r="E191" i="11"/>
  <c r="F191" i="11"/>
  <c r="G191" i="11"/>
  <c r="E192" i="11"/>
  <c r="G192" i="11"/>
  <c r="E193" i="11"/>
  <c r="F193" i="11"/>
  <c r="G193" i="11"/>
  <c r="E194" i="11"/>
  <c r="F194" i="11"/>
  <c r="G194" i="11"/>
  <c r="G195" i="11"/>
  <c r="G196" i="11"/>
  <c r="E197" i="11"/>
  <c r="F197" i="11"/>
  <c r="G197" i="11"/>
  <c r="G198" i="11"/>
  <c r="G199" i="11"/>
  <c r="G200" i="11"/>
  <c r="G201" i="11"/>
  <c r="E202" i="11"/>
  <c r="F202" i="11"/>
  <c r="G202" i="11"/>
  <c r="G203" i="11"/>
  <c r="E204" i="11"/>
  <c r="F204" i="11"/>
  <c r="G204" i="11"/>
  <c r="F205" i="11"/>
  <c r="G205" i="11"/>
  <c r="G206" i="11"/>
  <c r="E207" i="11"/>
  <c r="F207" i="11"/>
  <c r="G207" i="11"/>
  <c r="G208" i="11"/>
  <c r="F209" i="11"/>
  <c r="G209" i="11"/>
  <c r="G210" i="11"/>
  <c r="G211" i="11"/>
  <c r="E212" i="11"/>
  <c r="F212" i="11"/>
  <c r="G212" i="11"/>
  <c r="E213" i="11"/>
  <c r="G213" i="11"/>
  <c r="G214" i="11"/>
  <c r="G215" i="11"/>
  <c r="G216" i="11"/>
  <c r="E217" i="11"/>
  <c r="F217" i="11"/>
  <c r="G217" i="11"/>
  <c r="E218" i="11"/>
  <c r="G218" i="11"/>
  <c r="F219" i="11"/>
  <c r="G219" i="11"/>
  <c r="G220" i="11"/>
  <c r="G221" i="11"/>
  <c r="F222" i="11"/>
  <c r="G222" i="11"/>
  <c r="G223" i="11"/>
  <c r="E224" i="11"/>
  <c r="F224" i="11"/>
  <c r="G224" i="11"/>
  <c r="E225" i="11"/>
  <c r="F225" i="11"/>
  <c r="G225" i="11"/>
  <c r="G226" i="11"/>
  <c r="E227" i="11"/>
  <c r="G227" i="11"/>
  <c r="G228" i="11"/>
  <c r="G229" i="11"/>
  <c r="E230" i="11"/>
  <c r="F230" i="11"/>
  <c r="G230" i="11"/>
  <c r="G231" i="11"/>
  <c r="G232" i="11"/>
  <c r="E233" i="11"/>
  <c r="F233" i="11"/>
  <c r="G233" i="11"/>
  <c r="E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G246" i="11"/>
  <c r="G247" i="11"/>
  <c r="G248" i="11"/>
  <c r="G249" i="11"/>
  <c r="E250" i="11"/>
  <c r="F250" i="11"/>
  <c r="G250" i="11"/>
  <c r="E251" i="11"/>
  <c r="F251" i="11"/>
  <c r="G251" i="11"/>
  <c r="G252" i="11"/>
  <c r="G253" i="11"/>
  <c r="F254" i="11"/>
  <c r="G254" i="11"/>
  <c r="E255" i="11"/>
  <c r="F255" i="11"/>
  <c r="G255" i="11"/>
  <c r="G256" i="11"/>
  <c r="G257" i="11"/>
  <c r="G258" i="11"/>
  <c r="E259" i="11"/>
  <c r="F259" i="11"/>
  <c r="G259" i="11"/>
  <c r="E260" i="11"/>
  <c r="F260" i="11"/>
  <c r="G260" i="11"/>
  <c r="E261" i="11"/>
  <c r="F261" i="11"/>
  <c r="G261" i="11"/>
  <c r="G262" i="11"/>
  <c r="G263" i="11"/>
  <c r="E264" i="11"/>
  <c r="F264" i="11"/>
  <c r="G264" i="11"/>
  <c r="E265" i="11"/>
  <c r="F265" i="11"/>
  <c r="G265" i="11"/>
  <c r="G266" i="11"/>
  <c r="F267" i="11"/>
  <c r="G267" i="11"/>
  <c r="G268" i="11"/>
  <c r="E269" i="11"/>
  <c r="F269" i="11"/>
  <c r="G269" i="11"/>
  <c r="E270" i="11"/>
  <c r="G270" i="11"/>
  <c r="E271" i="11"/>
  <c r="F271" i="11"/>
  <c r="G271" i="11"/>
  <c r="G272" i="11"/>
  <c r="G273" i="11"/>
  <c r="E274" i="11"/>
  <c r="F274" i="11"/>
  <c r="G274" i="11"/>
  <c r="E275" i="11"/>
  <c r="F275" i="11"/>
  <c r="G275" i="11"/>
  <c r="F276" i="11"/>
  <c r="G276" i="11"/>
  <c r="E277" i="11"/>
  <c r="F277" i="11"/>
  <c r="G277" i="11"/>
  <c r="E278" i="11"/>
  <c r="F278" i="11"/>
  <c r="G278" i="11"/>
  <c r="E279" i="11"/>
  <c r="F279" i="11"/>
  <c r="G279" i="11"/>
  <c r="F280" i="11"/>
  <c r="G280" i="11"/>
  <c r="E281" i="11"/>
  <c r="G281" i="11"/>
  <c r="G282" i="11"/>
  <c r="E283" i="11"/>
  <c r="G283" i="11"/>
  <c r="E284" i="11"/>
  <c r="F284" i="11"/>
  <c r="G284" i="11"/>
  <c r="E285" i="11"/>
  <c r="F285" i="11"/>
  <c r="G285" i="11"/>
  <c r="E286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F158" i="10"/>
  <c r="G158" i="10"/>
  <c r="G159" i="10"/>
  <c r="F160" i="10"/>
  <c r="G160" i="10"/>
  <c r="E161" i="10"/>
  <c r="F161" i="10"/>
  <c r="G161" i="10"/>
  <c r="E162" i="10"/>
  <c r="F162" i="10"/>
  <c r="G162" i="10"/>
  <c r="G163" i="10"/>
  <c r="G164" i="10"/>
  <c r="G165" i="10"/>
  <c r="G166" i="10"/>
  <c r="G167" i="10"/>
  <c r="E168" i="10"/>
  <c r="F168" i="10"/>
  <c r="G168" i="10"/>
  <c r="G169" i="10"/>
  <c r="G170" i="10"/>
  <c r="E171" i="10"/>
  <c r="F171" i="10"/>
  <c r="G171" i="10"/>
  <c r="E172" i="10"/>
  <c r="F172" i="10"/>
  <c r="G172" i="10"/>
  <c r="G173" i="10"/>
  <c r="G174" i="10"/>
  <c r="G175" i="10"/>
  <c r="G176" i="10"/>
  <c r="G177" i="10"/>
  <c r="G178" i="10"/>
  <c r="G179" i="10"/>
  <c r="E180" i="10"/>
  <c r="F180" i="10"/>
  <c r="G180" i="10"/>
  <c r="G181" i="10"/>
  <c r="G182" i="10"/>
  <c r="G183" i="10"/>
  <c r="G184" i="10"/>
  <c r="E185" i="10"/>
  <c r="F185" i="10"/>
  <c r="G185" i="10"/>
  <c r="G186" i="10"/>
  <c r="G187" i="10"/>
  <c r="G188" i="10"/>
  <c r="G189" i="10"/>
  <c r="E190" i="10"/>
  <c r="F190" i="10"/>
  <c r="G190" i="10"/>
  <c r="E191" i="10"/>
  <c r="F191" i="10"/>
  <c r="G191" i="10"/>
  <c r="E192" i="10"/>
  <c r="F192" i="10"/>
  <c r="G192" i="10"/>
  <c r="G193" i="10"/>
  <c r="E194" i="10"/>
  <c r="F194" i="10"/>
  <c r="G194" i="10"/>
  <c r="G195" i="10"/>
  <c r="G196" i="10"/>
  <c r="G197" i="10"/>
  <c r="G198" i="10"/>
  <c r="G199" i="10"/>
  <c r="G200" i="10"/>
  <c r="G201" i="10"/>
  <c r="G202" i="10"/>
  <c r="G203" i="10"/>
  <c r="E204" i="10"/>
  <c r="F204" i="10"/>
  <c r="G204" i="10"/>
  <c r="E205" i="10"/>
  <c r="F205" i="10"/>
  <c r="G205" i="10"/>
  <c r="E206" i="10"/>
  <c r="G206" i="10"/>
  <c r="E207" i="10"/>
  <c r="F207" i="10"/>
  <c r="G207" i="10"/>
  <c r="H207" i="10" s="1"/>
  <c r="G208" i="10"/>
  <c r="G209" i="10"/>
  <c r="G210" i="10"/>
  <c r="G211" i="10"/>
  <c r="E212" i="10"/>
  <c r="F212" i="10"/>
  <c r="G212" i="10"/>
  <c r="G213" i="10"/>
  <c r="G214" i="10"/>
  <c r="E215" i="10"/>
  <c r="F215" i="10"/>
  <c r="G215" i="10"/>
  <c r="G216" i="10"/>
  <c r="E217" i="10"/>
  <c r="F217" i="10"/>
  <c r="G217" i="10"/>
  <c r="F218" i="10"/>
  <c r="G218" i="10"/>
  <c r="F219" i="10"/>
  <c r="G219" i="10"/>
  <c r="G220" i="10"/>
  <c r="E221" i="10"/>
  <c r="F221" i="10"/>
  <c r="G221" i="10"/>
  <c r="E222" i="10"/>
  <c r="G222" i="10"/>
  <c r="H222" i="10" s="1"/>
  <c r="G223" i="10"/>
  <c r="E224" i="10"/>
  <c r="F224" i="10"/>
  <c r="G224" i="10"/>
  <c r="E225" i="10"/>
  <c r="F225" i="10"/>
  <c r="G225" i="10"/>
  <c r="G226" i="10"/>
  <c r="E227" i="10"/>
  <c r="F227" i="10"/>
  <c r="G227" i="10"/>
  <c r="E228" i="10"/>
  <c r="F228" i="10"/>
  <c r="G228" i="10"/>
  <c r="G229" i="10"/>
  <c r="G230" i="10"/>
  <c r="G231" i="10"/>
  <c r="G232" i="10"/>
  <c r="G233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E257" i="10"/>
  <c r="F257" i="10"/>
  <c r="G257" i="10"/>
  <c r="E258" i="10"/>
  <c r="F258" i="10"/>
  <c r="G258" i="10"/>
  <c r="G259" i="10"/>
  <c r="E260" i="10"/>
  <c r="F260" i="10"/>
  <c r="G260" i="10"/>
  <c r="F261" i="10"/>
  <c r="G261" i="10"/>
  <c r="G262" i="10"/>
  <c r="F263" i="10"/>
  <c r="G263" i="10"/>
  <c r="G264" i="10"/>
  <c r="E265" i="10"/>
  <c r="F265" i="10"/>
  <c r="G265" i="10"/>
  <c r="G266" i="10"/>
  <c r="F267" i="10"/>
  <c r="G267" i="10"/>
  <c r="G268" i="10"/>
  <c r="E269" i="10"/>
  <c r="F269" i="10"/>
  <c r="G269" i="10"/>
  <c r="G270" i="10"/>
  <c r="E271" i="10"/>
  <c r="F271" i="10"/>
  <c r="G271" i="10"/>
  <c r="E272" i="10"/>
  <c r="G272" i="10"/>
  <c r="G273" i="10"/>
  <c r="G274" i="10"/>
  <c r="E275" i="10"/>
  <c r="F275" i="10"/>
  <c r="G275" i="10"/>
  <c r="G276" i="10"/>
  <c r="E277" i="10"/>
  <c r="F277" i="10"/>
  <c r="G277" i="10"/>
  <c r="E278" i="10"/>
  <c r="F278" i="10"/>
  <c r="G278" i="10"/>
  <c r="F279" i="10"/>
  <c r="G279" i="10"/>
  <c r="E280" i="10"/>
  <c r="F280" i="10"/>
  <c r="G280" i="10"/>
  <c r="G281" i="10"/>
  <c r="E282" i="10"/>
  <c r="F282" i="10"/>
  <c r="G282" i="10"/>
  <c r="G283" i="10"/>
  <c r="E284" i="10"/>
  <c r="F284" i="10"/>
  <c r="G284" i="10"/>
  <c r="F285" i="10"/>
  <c r="G285" i="10"/>
  <c r="G286" i="10"/>
  <c r="E287" i="10"/>
  <c r="F287" i="10"/>
  <c r="G287" i="10"/>
  <c r="E288" i="10"/>
  <c r="F288" i="10"/>
  <c r="G288" i="10"/>
  <c r="E153" i="9"/>
  <c r="G153" i="9"/>
  <c r="G154" i="9"/>
  <c r="E155" i="9"/>
  <c r="F155" i="9"/>
  <c r="G155" i="9"/>
  <c r="G156" i="9"/>
  <c r="G157" i="9"/>
  <c r="E158" i="9"/>
  <c r="F158" i="9"/>
  <c r="G158" i="9"/>
  <c r="G159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G165" i="9"/>
  <c r="E166" i="9"/>
  <c r="F166" i="9"/>
  <c r="G166" i="9"/>
  <c r="E167" i="9"/>
  <c r="F167" i="9"/>
  <c r="G167" i="9"/>
  <c r="E168" i="9"/>
  <c r="F168" i="9"/>
  <c r="G168" i="9"/>
  <c r="E169" i="9"/>
  <c r="G169" i="9"/>
  <c r="E170" i="9"/>
  <c r="F170" i="9"/>
  <c r="G170" i="9"/>
  <c r="H170" i="9" s="1"/>
  <c r="E171" i="9"/>
  <c r="F171" i="9"/>
  <c r="G171" i="9"/>
  <c r="E172" i="9"/>
  <c r="F172" i="9"/>
  <c r="G172" i="9"/>
  <c r="G173" i="9"/>
  <c r="G174" i="9"/>
  <c r="G175" i="9"/>
  <c r="G176" i="9"/>
  <c r="G177" i="9"/>
  <c r="G178" i="9"/>
  <c r="G179" i="9"/>
  <c r="E180" i="9"/>
  <c r="F180" i="9"/>
  <c r="G180" i="9"/>
  <c r="E181" i="9"/>
  <c r="G181" i="9"/>
  <c r="G182" i="9"/>
  <c r="G183" i="9"/>
  <c r="E184" i="9"/>
  <c r="F184" i="9"/>
  <c r="G184" i="9"/>
  <c r="E185" i="9"/>
  <c r="F185" i="9"/>
  <c r="G185" i="9"/>
  <c r="G186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G199" i="9"/>
  <c r="E200" i="9"/>
  <c r="F200" i="9"/>
  <c r="G200" i="9"/>
  <c r="E201" i="9"/>
  <c r="F201" i="9"/>
  <c r="G201" i="9"/>
  <c r="E202" i="9"/>
  <c r="F202" i="9"/>
  <c r="G202" i="9"/>
  <c r="G203" i="9"/>
  <c r="E204" i="9"/>
  <c r="F204" i="9"/>
  <c r="G204" i="9"/>
  <c r="E205" i="9"/>
  <c r="F205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E213" i="9"/>
  <c r="F213" i="9"/>
  <c r="G213" i="9"/>
  <c r="E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F226" i="9"/>
  <c r="G226" i="9"/>
  <c r="E227" i="9"/>
  <c r="F227" i="9"/>
  <c r="G227" i="9"/>
  <c r="E228" i="9"/>
  <c r="F228" i="9"/>
  <c r="G228" i="9"/>
  <c r="E229" i="9"/>
  <c r="G229" i="9"/>
  <c r="E230" i="9"/>
  <c r="F230" i="9"/>
  <c r="G230" i="9"/>
  <c r="E231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G247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G262" i="9"/>
  <c r="E263" i="9"/>
  <c r="F263" i="9"/>
  <c r="G263" i="9"/>
  <c r="F264" i="9"/>
  <c r="G264" i="9"/>
  <c r="E265" i="9"/>
  <c r="F265" i="9"/>
  <c r="G265" i="9"/>
  <c r="G266" i="9"/>
  <c r="E267" i="9"/>
  <c r="F267" i="9"/>
  <c r="G267" i="9"/>
  <c r="G268" i="9"/>
  <c r="E269" i="9"/>
  <c r="F269" i="9"/>
  <c r="G269" i="9"/>
  <c r="E270" i="9"/>
  <c r="F270" i="9"/>
  <c r="G270" i="9"/>
  <c r="E271" i="9"/>
  <c r="F271" i="9"/>
  <c r="G271" i="9"/>
  <c r="E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F284" i="9"/>
  <c r="G284" i="9"/>
  <c r="E285" i="9"/>
  <c r="F285" i="9"/>
  <c r="G285" i="9"/>
  <c r="E286" i="9"/>
  <c r="G286" i="9"/>
  <c r="E287" i="9"/>
  <c r="F287" i="9"/>
  <c r="G287" i="9"/>
  <c r="E288" i="9"/>
  <c r="F288" i="9"/>
  <c r="G288" i="9"/>
  <c r="G153" i="8"/>
  <c r="G154" i="8"/>
  <c r="E155" i="8"/>
  <c r="F155" i="8"/>
  <c r="G155" i="8"/>
  <c r="G156" i="8"/>
  <c r="G157" i="8"/>
  <c r="G158" i="8"/>
  <c r="G159" i="8"/>
  <c r="G160" i="8"/>
  <c r="E161" i="8"/>
  <c r="F161" i="8"/>
  <c r="G161" i="8"/>
  <c r="E162" i="8"/>
  <c r="F162" i="8"/>
  <c r="G162" i="8"/>
  <c r="G163" i="8"/>
  <c r="G164" i="8"/>
  <c r="G165" i="8"/>
  <c r="G166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G173" i="8"/>
  <c r="G174" i="8"/>
  <c r="G175" i="8"/>
  <c r="G176" i="8"/>
  <c r="G177" i="8"/>
  <c r="G178" i="8"/>
  <c r="G179" i="8"/>
  <c r="E180" i="8"/>
  <c r="F180" i="8"/>
  <c r="G180" i="8"/>
  <c r="G181" i="8"/>
  <c r="G182" i="8"/>
  <c r="G183" i="8"/>
  <c r="E184" i="8"/>
  <c r="F184" i="8"/>
  <c r="G184" i="8"/>
  <c r="E185" i="8"/>
  <c r="F185" i="8"/>
  <c r="G185" i="8"/>
  <c r="G186" i="8"/>
  <c r="G187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G193" i="8"/>
  <c r="E194" i="8"/>
  <c r="F194" i="8"/>
  <c r="G194" i="8"/>
  <c r="G195" i="8"/>
  <c r="G196" i="8"/>
  <c r="E197" i="8"/>
  <c r="F197" i="8"/>
  <c r="G197" i="8"/>
  <c r="G198" i="8"/>
  <c r="G199" i="8"/>
  <c r="E200" i="8"/>
  <c r="F200" i="8"/>
  <c r="G200" i="8"/>
  <c r="G201" i="8"/>
  <c r="E202" i="8"/>
  <c r="G202" i="8"/>
  <c r="E203" i="8"/>
  <c r="G203" i="8"/>
  <c r="E204" i="8"/>
  <c r="F204" i="8"/>
  <c r="G204" i="8"/>
  <c r="E205" i="8"/>
  <c r="F205" i="8"/>
  <c r="G205" i="8"/>
  <c r="E206" i="8"/>
  <c r="G206" i="8"/>
  <c r="E207" i="8"/>
  <c r="F207" i="8"/>
  <c r="G207" i="8"/>
  <c r="G208" i="8"/>
  <c r="G209" i="8"/>
  <c r="G210" i="8"/>
  <c r="G211" i="8"/>
  <c r="E212" i="8"/>
  <c r="F212" i="8"/>
  <c r="G212" i="8"/>
  <c r="G213" i="8"/>
  <c r="G214" i="8"/>
  <c r="E215" i="8"/>
  <c r="F215" i="8"/>
  <c r="G215" i="8"/>
  <c r="E216" i="8"/>
  <c r="F216" i="8"/>
  <c r="G216" i="8"/>
  <c r="E217" i="8"/>
  <c r="F217" i="8"/>
  <c r="G217" i="8"/>
  <c r="E218" i="8"/>
  <c r="G218" i="8"/>
  <c r="G219" i="8"/>
  <c r="E220" i="8"/>
  <c r="G220" i="8"/>
  <c r="G221" i="8"/>
  <c r="G222" i="8"/>
  <c r="F223" i="8"/>
  <c r="G223" i="8"/>
  <c r="E224" i="8"/>
  <c r="F224" i="8"/>
  <c r="G224" i="8"/>
  <c r="E225" i="8"/>
  <c r="F225" i="8"/>
  <c r="G225" i="8"/>
  <c r="G226" i="8"/>
  <c r="E227" i="8"/>
  <c r="F227" i="8"/>
  <c r="G227" i="8"/>
  <c r="E228" i="8"/>
  <c r="F228" i="8"/>
  <c r="G228" i="8"/>
  <c r="G229" i="8"/>
  <c r="E230" i="8"/>
  <c r="F230" i="8"/>
  <c r="G230" i="8"/>
  <c r="F231" i="8"/>
  <c r="G231" i="8"/>
  <c r="G232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E242" i="8"/>
  <c r="F242" i="8"/>
  <c r="G242" i="8"/>
  <c r="H242" i="8" s="1"/>
  <c r="G243" i="8"/>
  <c r="F244" i="8"/>
  <c r="G244" i="8"/>
  <c r="G245" i="8"/>
  <c r="G246" i="8"/>
  <c r="G247" i="8"/>
  <c r="E248" i="8"/>
  <c r="G248" i="8"/>
  <c r="G249" i="8"/>
  <c r="E250" i="8"/>
  <c r="F250" i="8"/>
  <c r="G250" i="8"/>
  <c r="F251" i="8"/>
  <c r="G251" i="8"/>
  <c r="F252" i="8"/>
  <c r="G252" i="8"/>
  <c r="G253" i="8"/>
  <c r="F254" i="8"/>
  <c r="G254" i="8"/>
  <c r="G255" i="8"/>
  <c r="G256" i="8"/>
  <c r="E257" i="8"/>
  <c r="G257" i="8"/>
  <c r="E258" i="8"/>
  <c r="G258" i="8"/>
  <c r="E259" i="8"/>
  <c r="F259" i="8"/>
  <c r="G259" i="8"/>
  <c r="E260" i="8"/>
  <c r="F260" i="8"/>
  <c r="G260" i="8"/>
  <c r="E261" i="8"/>
  <c r="G261" i="8"/>
  <c r="G262" i="8"/>
  <c r="E263" i="8"/>
  <c r="G263" i="8"/>
  <c r="E264" i="8"/>
  <c r="F264" i="8"/>
  <c r="G264" i="8"/>
  <c r="F265" i="8"/>
  <c r="G265" i="8"/>
  <c r="G266" i="8"/>
  <c r="G267" i="8"/>
  <c r="G268" i="8"/>
  <c r="E269" i="8"/>
  <c r="F269" i="8"/>
  <c r="G269" i="8"/>
  <c r="G270" i="8"/>
  <c r="E271" i="8"/>
  <c r="F271" i="8"/>
  <c r="G271" i="8"/>
  <c r="E272" i="8"/>
  <c r="F272" i="8"/>
  <c r="G272" i="8"/>
  <c r="G273" i="8"/>
  <c r="E274" i="8"/>
  <c r="F274" i="8"/>
  <c r="G274" i="8"/>
  <c r="G275" i="8"/>
  <c r="G276" i="8"/>
  <c r="E277" i="8"/>
  <c r="F277" i="8"/>
  <c r="G277" i="8"/>
  <c r="E278" i="8"/>
  <c r="F278" i="8"/>
  <c r="G278" i="8"/>
  <c r="E279" i="8"/>
  <c r="F279" i="8"/>
  <c r="G279" i="8"/>
  <c r="G280" i="8"/>
  <c r="G281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G164" i="7"/>
  <c r="G165" i="7"/>
  <c r="G166" i="7"/>
  <c r="G167" i="7"/>
  <c r="E168" i="7"/>
  <c r="F168" i="7"/>
  <c r="G168" i="7"/>
  <c r="G169" i="7"/>
  <c r="E170" i="7"/>
  <c r="F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E184" i="7"/>
  <c r="G184" i="7"/>
  <c r="E185" i="7"/>
  <c r="F185" i="7"/>
  <c r="G185" i="7"/>
  <c r="G186" i="7"/>
  <c r="G187" i="7"/>
  <c r="E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G197" i="7"/>
  <c r="G198" i="7"/>
  <c r="G199" i="7"/>
  <c r="G200" i="7"/>
  <c r="G201" i="7"/>
  <c r="E202" i="7"/>
  <c r="G202" i="7"/>
  <c r="G203" i="7"/>
  <c r="G204" i="7"/>
  <c r="G205" i="7"/>
  <c r="E206" i="7"/>
  <c r="G206" i="7"/>
  <c r="E207" i="7"/>
  <c r="F207" i="7"/>
  <c r="G207" i="7"/>
  <c r="G208" i="7"/>
  <c r="G209" i="7"/>
  <c r="E210" i="7"/>
  <c r="F210" i="7"/>
  <c r="G210" i="7"/>
  <c r="G211" i="7"/>
  <c r="E212" i="7"/>
  <c r="F212" i="7"/>
  <c r="G212" i="7"/>
  <c r="F213" i="7"/>
  <c r="G213" i="7"/>
  <c r="G214" i="7"/>
  <c r="E215" i="7"/>
  <c r="F215" i="7"/>
  <c r="G215" i="7"/>
  <c r="G216" i="7"/>
  <c r="E217" i="7"/>
  <c r="F217" i="7"/>
  <c r="G217" i="7"/>
  <c r="E218" i="7"/>
  <c r="F218" i="7"/>
  <c r="G218" i="7"/>
  <c r="E219" i="7"/>
  <c r="F219" i="7"/>
  <c r="G219" i="7"/>
  <c r="G220" i="7"/>
  <c r="G221" i="7"/>
  <c r="G222" i="7"/>
  <c r="G223" i="7"/>
  <c r="E224" i="7"/>
  <c r="F224" i="7"/>
  <c r="G224" i="7"/>
  <c r="E225" i="7"/>
  <c r="F225" i="7"/>
  <c r="G225" i="7"/>
  <c r="E226" i="7"/>
  <c r="G226" i="7"/>
  <c r="E227" i="7"/>
  <c r="G227" i="7"/>
  <c r="E228" i="7"/>
  <c r="F228" i="7"/>
  <c r="G228" i="7"/>
  <c r="G229" i="7"/>
  <c r="G230" i="7"/>
  <c r="G231" i="7"/>
  <c r="G232" i="7"/>
  <c r="G233" i="7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G242" i="7"/>
  <c r="E243" i="7"/>
  <c r="F243" i="7"/>
  <c r="G243" i="7"/>
  <c r="G244" i="7"/>
  <c r="G245" i="7"/>
  <c r="G246" i="7"/>
  <c r="G247" i="7"/>
  <c r="G248" i="7"/>
  <c r="G249" i="7"/>
  <c r="E250" i="7"/>
  <c r="G250" i="7"/>
  <c r="E251" i="7"/>
  <c r="F251" i="7"/>
  <c r="G251" i="7"/>
  <c r="G252" i="7"/>
  <c r="G253" i="7"/>
  <c r="G254" i="7"/>
  <c r="E255" i="7"/>
  <c r="F255" i="7"/>
  <c r="G255" i="7"/>
  <c r="G256" i="7"/>
  <c r="E257" i="7"/>
  <c r="G257" i="7"/>
  <c r="G258" i="7"/>
  <c r="E259" i="7"/>
  <c r="G259" i="7"/>
  <c r="E260" i="7"/>
  <c r="F260" i="7"/>
  <c r="G260" i="7"/>
  <c r="G261" i="7"/>
  <c r="G262" i="7"/>
  <c r="E263" i="7"/>
  <c r="G263" i="7"/>
  <c r="E264" i="7"/>
  <c r="G264" i="7"/>
  <c r="E265" i="7"/>
  <c r="F265" i="7"/>
  <c r="G265" i="7"/>
  <c r="G266" i="7"/>
  <c r="F267" i="7"/>
  <c r="G267" i="7"/>
  <c r="G268" i="7"/>
  <c r="E269" i="7"/>
  <c r="F269" i="7"/>
  <c r="G269" i="7"/>
  <c r="G270" i="7"/>
  <c r="G271" i="7"/>
  <c r="E272" i="7"/>
  <c r="F272" i="7"/>
  <c r="G272" i="7"/>
  <c r="G273" i="7"/>
  <c r="E274" i="7"/>
  <c r="F274" i="7"/>
  <c r="G274" i="7"/>
  <c r="E275" i="7"/>
  <c r="F275" i="7"/>
  <c r="G275" i="7"/>
  <c r="G276" i="7"/>
  <c r="E277" i="7"/>
  <c r="F277" i="7"/>
  <c r="G277" i="7"/>
  <c r="E278" i="7"/>
  <c r="F278" i="7"/>
  <c r="G278" i="7"/>
  <c r="E279" i="7"/>
  <c r="F279" i="7"/>
  <c r="G279" i="7"/>
  <c r="G280" i="7"/>
  <c r="G281" i="7"/>
  <c r="F282" i="7"/>
  <c r="G282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G288" i="7"/>
  <c r="F153" i="6"/>
  <c r="G153" i="6"/>
  <c r="F154" i="6"/>
  <c r="G154" i="6"/>
  <c r="E155" i="6"/>
  <c r="F155" i="6"/>
  <c r="G155" i="6"/>
  <c r="G156" i="6"/>
  <c r="G157" i="6"/>
  <c r="E158" i="6"/>
  <c r="G158" i="6"/>
  <c r="G159" i="6"/>
  <c r="G160" i="6"/>
  <c r="E161" i="6"/>
  <c r="F161" i="6"/>
  <c r="G161" i="6"/>
  <c r="E162" i="6"/>
  <c r="F162" i="6"/>
  <c r="G162" i="6"/>
  <c r="E163" i="6"/>
  <c r="F163" i="6"/>
  <c r="G163" i="6"/>
  <c r="G164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G175" i="6"/>
  <c r="G176" i="6"/>
  <c r="G177" i="6"/>
  <c r="G178" i="6"/>
  <c r="E179" i="6"/>
  <c r="F179" i="6"/>
  <c r="G179" i="6"/>
  <c r="E180" i="6"/>
  <c r="G180" i="6"/>
  <c r="E181" i="6"/>
  <c r="F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E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G218" i="6"/>
  <c r="E219" i="6"/>
  <c r="F219" i="6"/>
  <c r="G219" i="6"/>
  <c r="E220" i="6"/>
  <c r="F220" i="6"/>
  <c r="G220" i="6"/>
  <c r="E221" i="6"/>
  <c r="F221" i="6"/>
  <c r="G221" i="6"/>
  <c r="E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E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F237" i="6"/>
  <c r="G237" i="6"/>
  <c r="G238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G245" i="6"/>
  <c r="F246" i="6"/>
  <c r="G246" i="6"/>
  <c r="G247" i="6"/>
  <c r="E248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G263" i="6"/>
  <c r="E264" i="6"/>
  <c r="F264" i="6"/>
  <c r="G264" i="6"/>
  <c r="H264" i="6" s="1"/>
  <c r="E265" i="6"/>
  <c r="F265" i="6"/>
  <c r="G265" i="6"/>
  <c r="E266" i="6"/>
  <c r="F266" i="6"/>
  <c r="G266" i="6"/>
  <c r="E267" i="6"/>
  <c r="F267" i="6"/>
  <c r="G267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E155" i="5"/>
  <c r="F155" i="5"/>
  <c r="G155" i="5"/>
  <c r="G156" i="5"/>
  <c r="G157" i="5"/>
  <c r="G158" i="5"/>
  <c r="G159" i="5"/>
  <c r="G160" i="5"/>
  <c r="E161" i="5"/>
  <c r="F161" i="5"/>
  <c r="G161" i="5"/>
  <c r="E162" i="5"/>
  <c r="G162" i="5"/>
  <c r="G163" i="5"/>
  <c r="G164" i="5"/>
  <c r="G165" i="5"/>
  <c r="G166" i="5"/>
  <c r="G167" i="5"/>
  <c r="E168" i="5"/>
  <c r="F168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G184" i="5"/>
  <c r="G185" i="5"/>
  <c r="G186" i="5"/>
  <c r="G187" i="5"/>
  <c r="G188" i="5"/>
  <c r="E189" i="5"/>
  <c r="F189" i="5"/>
  <c r="G189" i="5"/>
  <c r="E190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G197" i="5"/>
  <c r="E198" i="5"/>
  <c r="G198" i="5"/>
  <c r="G199" i="5"/>
  <c r="G200" i="5"/>
  <c r="G201" i="5"/>
  <c r="E202" i="5"/>
  <c r="G202" i="5"/>
  <c r="G203" i="5"/>
  <c r="E204" i="5"/>
  <c r="F204" i="5"/>
  <c r="G204" i="5"/>
  <c r="G205" i="5"/>
  <c r="G206" i="5"/>
  <c r="F207" i="5"/>
  <c r="G207" i="5"/>
  <c r="G208" i="5"/>
  <c r="G209" i="5"/>
  <c r="E210" i="5"/>
  <c r="G210" i="5"/>
  <c r="F211" i="5"/>
  <c r="G211" i="5"/>
  <c r="E212" i="5"/>
  <c r="F212" i="5"/>
  <c r="G212" i="5"/>
  <c r="E213" i="5"/>
  <c r="G213" i="5"/>
  <c r="G214" i="5"/>
  <c r="E215" i="5"/>
  <c r="G215" i="5"/>
  <c r="G216" i="5"/>
  <c r="E217" i="5"/>
  <c r="G217" i="5"/>
  <c r="E218" i="5"/>
  <c r="G218" i="5"/>
  <c r="G219" i="5"/>
  <c r="E220" i="5"/>
  <c r="G220" i="5"/>
  <c r="G221" i="5"/>
  <c r="G222" i="5"/>
  <c r="G223" i="5"/>
  <c r="E224" i="5"/>
  <c r="F224" i="5"/>
  <c r="G224" i="5"/>
  <c r="E225" i="5"/>
  <c r="F225" i="5"/>
  <c r="G225" i="5"/>
  <c r="G226" i="5"/>
  <c r="E227" i="5"/>
  <c r="F227" i="5"/>
  <c r="G227" i="5"/>
  <c r="E228" i="5"/>
  <c r="G228" i="5"/>
  <c r="G229" i="5"/>
  <c r="G230" i="5"/>
  <c r="G231" i="5"/>
  <c r="G232" i="5"/>
  <c r="G233" i="5"/>
  <c r="G234" i="5"/>
  <c r="G235" i="5"/>
  <c r="F236" i="5"/>
  <c r="G236" i="5"/>
  <c r="G237" i="5"/>
  <c r="G238" i="5"/>
  <c r="G239" i="5"/>
  <c r="G240" i="5"/>
  <c r="E241" i="5"/>
  <c r="G241" i="5"/>
  <c r="E242" i="5"/>
  <c r="F242" i="5"/>
  <c r="G242" i="5"/>
  <c r="E243" i="5"/>
  <c r="F243" i="5"/>
  <c r="G243" i="5"/>
  <c r="G244" i="5"/>
  <c r="G245" i="5"/>
  <c r="G246" i="5"/>
  <c r="G247" i="5"/>
  <c r="G248" i="5"/>
  <c r="G249" i="5"/>
  <c r="E250" i="5"/>
  <c r="G250" i="5"/>
  <c r="G251" i="5"/>
  <c r="G252" i="5"/>
  <c r="G253" i="5"/>
  <c r="G254" i="5"/>
  <c r="G255" i="5"/>
  <c r="G256" i="5"/>
  <c r="E257" i="5"/>
  <c r="G257" i="5"/>
  <c r="G258" i="5"/>
  <c r="G259" i="5"/>
  <c r="E260" i="5"/>
  <c r="F260" i="5"/>
  <c r="G260" i="5"/>
  <c r="E261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G271" i="5"/>
  <c r="G272" i="5"/>
  <c r="G273" i="5"/>
  <c r="G274" i="5"/>
  <c r="E275" i="5"/>
  <c r="G275" i="5"/>
  <c r="G276" i="5"/>
  <c r="E277" i="5"/>
  <c r="F277" i="5"/>
  <c r="G277" i="5"/>
  <c r="E278" i="5"/>
  <c r="F278" i="5"/>
  <c r="G278" i="5"/>
  <c r="E279" i="5"/>
  <c r="G279" i="5"/>
  <c r="G280" i="5"/>
  <c r="G281" i="5"/>
  <c r="E282" i="5"/>
  <c r="F282" i="5"/>
  <c r="G282" i="5"/>
  <c r="G283" i="5"/>
  <c r="E284" i="5"/>
  <c r="F284" i="5"/>
  <c r="G284" i="5"/>
  <c r="F285" i="5"/>
  <c r="G285" i="5"/>
  <c r="G286" i="5"/>
  <c r="E287" i="5"/>
  <c r="F287" i="5"/>
  <c r="G287" i="5"/>
  <c r="E288" i="5"/>
  <c r="F288" i="5"/>
  <c r="G288" i="5"/>
  <c r="G153" i="4"/>
  <c r="F154" i="4"/>
  <c r="G154" i="4"/>
  <c r="E155" i="4"/>
  <c r="F155" i="4"/>
  <c r="G155" i="4"/>
  <c r="G156" i="4"/>
  <c r="G157" i="4"/>
  <c r="E158" i="4"/>
  <c r="F158" i="4"/>
  <c r="G158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F165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G175" i="4"/>
  <c r="G176" i="4"/>
  <c r="G177" i="4"/>
  <c r="G178" i="4"/>
  <c r="E179" i="4"/>
  <c r="F179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G199" i="4"/>
  <c r="E200" i="4"/>
  <c r="G200" i="4"/>
  <c r="G201" i="4"/>
  <c r="E202" i="4"/>
  <c r="F202" i="4"/>
  <c r="G202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G209" i="4"/>
  <c r="E210" i="4"/>
  <c r="F210" i="4"/>
  <c r="G210" i="4"/>
  <c r="G211" i="4"/>
  <c r="E212" i="4"/>
  <c r="F212" i="4"/>
  <c r="G212" i="4"/>
  <c r="E213" i="4"/>
  <c r="F213" i="4"/>
  <c r="G213" i="4"/>
  <c r="E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G230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E242" i="4"/>
  <c r="F242" i="4"/>
  <c r="G242" i="4"/>
  <c r="E243" i="4"/>
  <c r="F243" i="4"/>
  <c r="G243" i="4"/>
  <c r="F244" i="4"/>
  <c r="G244" i="4"/>
  <c r="E245" i="4"/>
  <c r="F245" i="4"/>
  <c r="G245" i="4"/>
  <c r="E246" i="4"/>
  <c r="F246" i="4"/>
  <c r="G246" i="4"/>
  <c r="G247" i="4"/>
  <c r="E248" i="4"/>
  <c r="G248" i="4"/>
  <c r="G249" i="4"/>
  <c r="E250" i="4"/>
  <c r="F250" i="4"/>
  <c r="G250" i="4"/>
  <c r="E251" i="4"/>
  <c r="F251" i="4"/>
  <c r="G251" i="4"/>
  <c r="E252" i="4"/>
  <c r="F252" i="4"/>
  <c r="G252" i="4"/>
  <c r="G253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G259" i="4"/>
  <c r="E260" i="4"/>
  <c r="F260" i="4"/>
  <c r="G260" i="4"/>
  <c r="E261" i="4"/>
  <c r="F261" i="4"/>
  <c r="G261" i="4"/>
  <c r="E262" i="4"/>
  <c r="G262" i="4"/>
  <c r="E263" i="4"/>
  <c r="F263" i="4"/>
  <c r="G263" i="4"/>
  <c r="F264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E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G160" i="3"/>
  <c r="E161" i="3"/>
  <c r="F161" i="3"/>
  <c r="G161" i="3"/>
  <c r="G162" i="3"/>
  <c r="E163" i="3"/>
  <c r="G163" i="3"/>
  <c r="G164" i="3"/>
  <c r="G165" i="3"/>
  <c r="G166" i="3"/>
  <c r="F167" i="3"/>
  <c r="G167" i="3"/>
  <c r="E168" i="3"/>
  <c r="F168" i="3"/>
  <c r="G168" i="3"/>
  <c r="G169" i="3"/>
  <c r="G170" i="3"/>
  <c r="E171" i="3"/>
  <c r="F171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G181" i="3"/>
  <c r="G182" i="3"/>
  <c r="G183" i="3"/>
  <c r="E184" i="3"/>
  <c r="F184" i="3"/>
  <c r="G184" i="3"/>
  <c r="G185" i="3"/>
  <c r="G186" i="3"/>
  <c r="G187" i="3"/>
  <c r="G188" i="3"/>
  <c r="G189" i="3"/>
  <c r="E190" i="3"/>
  <c r="F190" i="3"/>
  <c r="G190" i="3"/>
  <c r="E191" i="3"/>
  <c r="F191" i="3"/>
  <c r="G191" i="3"/>
  <c r="E192" i="3"/>
  <c r="F192" i="3"/>
  <c r="G192" i="3"/>
  <c r="E193" i="3"/>
  <c r="G193" i="3"/>
  <c r="E194" i="3"/>
  <c r="F194" i="3"/>
  <c r="G194" i="3"/>
  <c r="F195" i="3"/>
  <c r="G195" i="3"/>
  <c r="G196" i="3"/>
  <c r="E197" i="3"/>
  <c r="F197" i="3"/>
  <c r="G197" i="3"/>
  <c r="G198" i="3"/>
  <c r="G199" i="3"/>
  <c r="G200" i="3"/>
  <c r="G201" i="3"/>
  <c r="F202" i="3"/>
  <c r="G202" i="3"/>
  <c r="G203" i="3"/>
  <c r="E204" i="3"/>
  <c r="F204" i="3"/>
  <c r="G204" i="3"/>
  <c r="E205" i="3"/>
  <c r="F205" i="3"/>
  <c r="G205" i="3"/>
  <c r="E206" i="3"/>
  <c r="G206" i="3"/>
  <c r="E207" i="3"/>
  <c r="F207" i="3"/>
  <c r="G207" i="3"/>
  <c r="G208" i="3"/>
  <c r="G209" i="3"/>
  <c r="E210" i="3"/>
  <c r="F210" i="3"/>
  <c r="G210" i="3"/>
  <c r="G211" i="3"/>
  <c r="E212" i="3"/>
  <c r="F212" i="3"/>
  <c r="G212" i="3"/>
  <c r="E213" i="3"/>
  <c r="F213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G219" i="3"/>
  <c r="E220" i="3"/>
  <c r="F220" i="3"/>
  <c r="G220" i="3"/>
  <c r="E221" i="3"/>
  <c r="F221" i="3"/>
  <c r="G221" i="3"/>
  <c r="E222" i="3"/>
  <c r="G222" i="3"/>
  <c r="E223" i="3"/>
  <c r="F223" i="3"/>
  <c r="G223" i="3"/>
  <c r="E224" i="3"/>
  <c r="F224" i="3"/>
  <c r="G224" i="3"/>
  <c r="E225" i="3"/>
  <c r="F225" i="3"/>
  <c r="G225" i="3"/>
  <c r="G226" i="3"/>
  <c r="E227" i="3"/>
  <c r="F227" i="3"/>
  <c r="G227" i="3"/>
  <c r="E228" i="3"/>
  <c r="F228" i="3"/>
  <c r="G228" i="3"/>
  <c r="G229" i="3"/>
  <c r="G230" i="3"/>
  <c r="G231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E242" i="3"/>
  <c r="F242" i="3"/>
  <c r="G242" i="3"/>
  <c r="G243" i="3"/>
  <c r="G244" i="3"/>
  <c r="G245" i="3"/>
  <c r="G246" i="3"/>
  <c r="G247" i="3"/>
  <c r="G248" i="3"/>
  <c r="G249" i="3"/>
  <c r="E250" i="3"/>
  <c r="F250" i="3"/>
  <c r="G250" i="3"/>
  <c r="G251" i="3"/>
  <c r="G252" i="3"/>
  <c r="G253" i="3"/>
  <c r="G254" i="3"/>
  <c r="E255" i="3"/>
  <c r="G255" i="3"/>
  <c r="G256" i="3"/>
  <c r="G257" i="3"/>
  <c r="F258" i="3"/>
  <c r="G258" i="3"/>
  <c r="E259" i="3"/>
  <c r="F259" i="3"/>
  <c r="G259" i="3"/>
  <c r="E260" i="3"/>
  <c r="F260" i="3"/>
  <c r="G260" i="3"/>
  <c r="E261" i="3"/>
  <c r="F261" i="3"/>
  <c r="G261" i="3"/>
  <c r="G262" i="3"/>
  <c r="G263" i="3"/>
  <c r="E264" i="3"/>
  <c r="F264" i="3"/>
  <c r="G264" i="3"/>
  <c r="E265" i="3"/>
  <c r="F265" i="3"/>
  <c r="G265" i="3"/>
  <c r="G266" i="3"/>
  <c r="G267" i="3"/>
  <c r="G268" i="3"/>
  <c r="E269" i="3"/>
  <c r="F269" i="3"/>
  <c r="G269" i="3"/>
  <c r="G270" i="3"/>
  <c r="F271" i="3"/>
  <c r="G271" i="3"/>
  <c r="G272" i="3"/>
  <c r="G273" i="3"/>
  <c r="E274" i="3"/>
  <c r="F274" i="3"/>
  <c r="G274" i="3"/>
  <c r="E275" i="3"/>
  <c r="F275" i="3"/>
  <c r="G275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G281" i="3"/>
  <c r="F282" i="3"/>
  <c r="G282" i="3"/>
  <c r="E283" i="3"/>
  <c r="F283" i="3"/>
  <c r="G283" i="3"/>
  <c r="E284" i="3"/>
  <c r="F284" i="3"/>
  <c r="G284" i="3"/>
  <c r="E285" i="3"/>
  <c r="F285" i="3"/>
  <c r="G285" i="3"/>
  <c r="G286" i="3"/>
  <c r="E287" i="3"/>
  <c r="F287" i="3"/>
  <c r="G287" i="3"/>
  <c r="E288" i="3"/>
  <c r="F288" i="3"/>
  <c r="G288" i="3"/>
  <c r="G153" i="2"/>
  <c r="G154" i="2"/>
  <c r="F155" i="2"/>
  <c r="G155" i="2"/>
  <c r="G156" i="2"/>
  <c r="G157" i="2"/>
  <c r="G158" i="2"/>
  <c r="G159" i="2"/>
  <c r="G160" i="2"/>
  <c r="E161" i="2"/>
  <c r="G161" i="2"/>
  <c r="G162" i="2"/>
  <c r="G163" i="2"/>
  <c r="G164" i="2"/>
  <c r="G165" i="2"/>
  <c r="G166" i="2"/>
  <c r="G167" i="2"/>
  <c r="G168" i="2"/>
  <c r="G169" i="2"/>
  <c r="E170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F189" i="2"/>
  <c r="G189" i="2"/>
  <c r="G190" i="2"/>
  <c r="E191" i="2"/>
  <c r="F191" i="2"/>
  <c r="G191" i="2"/>
  <c r="E192" i="2"/>
  <c r="F192" i="2"/>
  <c r="G192" i="2"/>
  <c r="G193" i="2"/>
  <c r="F194" i="2"/>
  <c r="G194" i="2"/>
  <c r="G195" i="2"/>
  <c r="G196" i="2"/>
  <c r="G197" i="2"/>
  <c r="G198" i="2"/>
  <c r="G199" i="2"/>
  <c r="G200" i="2"/>
  <c r="G201" i="2"/>
  <c r="E202" i="2"/>
  <c r="G202" i="2"/>
  <c r="G203" i="2"/>
  <c r="E204" i="2"/>
  <c r="F204" i="2"/>
  <c r="G204" i="2"/>
  <c r="F205" i="2"/>
  <c r="G205" i="2"/>
  <c r="G206" i="2"/>
  <c r="E207" i="2"/>
  <c r="F207" i="2"/>
  <c r="G207" i="2"/>
  <c r="G208" i="2"/>
  <c r="G209" i="2"/>
  <c r="G210" i="2"/>
  <c r="G211" i="2"/>
  <c r="E212" i="2"/>
  <c r="F212" i="2"/>
  <c r="G212" i="2"/>
  <c r="G213" i="2"/>
  <c r="G214" i="2"/>
  <c r="F215" i="2"/>
  <c r="G215" i="2"/>
  <c r="G216" i="2"/>
  <c r="E217" i="2"/>
  <c r="F217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G230" i="2"/>
  <c r="G231" i="2"/>
  <c r="G232" i="2"/>
  <c r="G233" i="2"/>
  <c r="E234" i="2"/>
  <c r="F234" i="2"/>
  <c r="G234" i="2"/>
  <c r="G235" i="2"/>
  <c r="F236" i="2"/>
  <c r="G236" i="2"/>
  <c r="G237" i="2"/>
  <c r="G238" i="2"/>
  <c r="G239" i="2"/>
  <c r="G240" i="2"/>
  <c r="E241" i="2"/>
  <c r="F241" i="2"/>
  <c r="G241" i="2"/>
  <c r="E242" i="2"/>
  <c r="F242" i="2"/>
  <c r="G242" i="2"/>
  <c r="E243" i="2"/>
  <c r="F243" i="2"/>
  <c r="G243" i="2"/>
  <c r="G244" i="2"/>
  <c r="G245" i="2"/>
  <c r="G246" i="2"/>
  <c r="G247" i="2"/>
  <c r="E248" i="2"/>
  <c r="G248" i="2"/>
  <c r="G249" i="2"/>
  <c r="E250" i="2"/>
  <c r="F250" i="2"/>
  <c r="G250" i="2"/>
  <c r="F251" i="2"/>
  <c r="G251" i="2"/>
  <c r="E252" i="2"/>
  <c r="G252" i="2"/>
  <c r="G253" i="2"/>
  <c r="G254" i="2"/>
  <c r="E255" i="2"/>
  <c r="F255" i="2"/>
  <c r="G255" i="2"/>
  <c r="G256" i="2"/>
  <c r="E257" i="2"/>
  <c r="F257" i="2"/>
  <c r="G257" i="2"/>
  <c r="G258" i="2"/>
  <c r="G259" i="2"/>
  <c r="F260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G271" i="2"/>
  <c r="E272" i="2"/>
  <c r="G272" i="2"/>
  <c r="G273" i="2"/>
  <c r="G274" i="2"/>
  <c r="G275" i="2"/>
  <c r="G276" i="2"/>
  <c r="F277" i="2"/>
  <c r="G277" i="2"/>
  <c r="E278" i="2"/>
  <c r="G278" i="2"/>
  <c r="E279" i="2"/>
  <c r="G279" i="2"/>
  <c r="G280" i="2"/>
  <c r="G281" i="2"/>
  <c r="G282" i="2"/>
  <c r="G283" i="2"/>
  <c r="E284" i="2"/>
  <c r="F284" i="2"/>
  <c r="G284" i="2"/>
  <c r="E285" i="2"/>
  <c r="F285" i="2"/>
  <c r="G285" i="2"/>
  <c r="G286" i="2"/>
  <c r="E287" i="2"/>
  <c r="F287" i="2"/>
  <c r="G287" i="2"/>
  <c r="E288" i="2"/>
  <c r="G288" i="2"/>
  <c r="E153" i="1"/>
  <c r="F153" i="1"/>
  <c r="G153" i="1"/>
  <c r="G154" i="1"/>
  <c r="E155" i="1"/>
  <c r="F155" i="1"/>
  <c r="G155" i="1"/>
  <c r="H155" i="1" s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G165" i="1"/>
  <c r="E166" i="1"/>
  <c r="F166" i="1"/>
  <c r="G166" i="1"/>
  <c r="E167" i="1"/>
  <c r="F167" i="1"/>
  <c r="G167" i="1"/>
  <c r="E168" i="1"/>
  <c r="F168" i="1"/>
  <c r="G168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F237" i="1"/>
  <c r="G237" i="1"/>
  <c r="G238" i="1"/>
  <c r="E239" i="1"/>
  <c r="F239" i="1"/>
  <c r="G239" i="1"/>
  <c r="E240" i="1"/>
  <c r="F240" i="1"/>
  <c r="G240" i="1"/>
  <c r="E241" i="1"/>
  <c r="F241" i="1"/>
  <c r="G241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G153" i="34"/>
  <c r="G154" i="34"/>
  <c r="G155" i="34"/>
  <c r="G156" i="34"/>
  <c r="G157" i="34"/>
  <c r="G158" i="34"/>
  <c r="E159" i="34"/>
  <c r="F159" i="34"/>
  <c r="G159" i="34"/>
  <c r="G160" i="34"/>
  <c r="E161" i="34"/>
  <c r="F161" i="34"/>
  <c r="G161" i="34"/>
  <c r="G162" i="34"/>
  <c r="E163" i="34"/>
  <c r="F163" i="34"/>
  <c r="G163" i="34"/>
  <c r="E164" i="34"/>
  <c r="F164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G173" i="34"/>
  <c r="E174" i="34"/>
  <c r="F174" i="34"/>
  <c r="G174" i="34"/>
  <c r="G175" i="34"/>
  <c r="E176" i="34"/>
  <c r="F176" i="34"/>
  <c r="G176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G229" i="34"/>
  <c r="E230" i="34"/>
  <c r="F230" i="34"/>
  <c r="G230" i="34"/>
  <c r="E231" i="34"/>
  <c r="F231" i="34"/>
  <c r="G231" i="34"/>
  <c r="G232" i="34"/>
  <c r="E233" i="34"/>
  <c r="F233" i="34"/>
  <c r="G233" i="34"/>
  <c r="E234" i="34"/>
  <c r="F234" i="34"/>
  <c r="G234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F253" i="34"/>
  <c r="G253" i="34"/>
  <c r="E254" i="34"/>
  <c r="F254" i="34"/>
  <c r="G254" i="34"/>
  <c r="E255" i="34"/>
  <c r="F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F212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E269" i="33"/>
  <c r="F269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34"/>
  <c r="E152" i="34"/>
  <c r="D151" i="32"/>
  <c r="C151" i="32"/>
  <c r="E211" i="32"/>
  <c r="D151" i="31"/>
  <c r="F159" i="31" s="1"/>
  <c r="C151" i="31"/>
  <c r="D151" i="30"/>
  <c r="F154" i="30" s="1"/>
  <c r="F167" i="30"/>
  <c r="C151" i="30"/>
  <c r="E152" i="30" s="1"/>
  <c r="E154" i="30"/>
  <c r="D151" i="29"/>
  <c r="F162" i="29" s="1"/>
  <c r="C151" i="29"/>
  <c r="D151" i="28"/>
  <c r="F155" i="28" s="1"/>
  <c r="C151" i="28"/>
  <c r="E155" i="28" s="1"/>
  <c r="D151" i="27"/>
  <c r="F163" i="27" s="1"/>
  <c r="C151" i="27"/>
  <c r="D151" i="26"/>
  <c r="F203" i="26" s="1"/>
  <c r="C151" i="26"/>
  <c r="D151" i="25"/>
  <c r="F181" i="25" s="1"/>
  <c r="C151" i="25"/>
  <c r="D151" i="24"/>
  <c r="F166" i="24" s="1"/>
  <c r="C151" i="24"/>
  <c r="E153" i="24"/>
  <c r="D151" i="23"/>
  <c r="F161" i="23" s="1"/>
  <c r="C151" i="23"/>
  <c r="D151" i="22"/>
  <c r="F159" i="22" s="1"/>
  <c r="C151" i="22"/>
  <c r="D151" i="21"/>
  <c r="F246" i="21" s="1"/>
  <c r="C151" i="21"/>
  <c r="D151" i="20"/>
  <c r="F198" i="20" s="1"/>
  <c r="C151" i="20"/>
  <c r="E152" i="20" s="1"/>
  <c r="E169" i="20"/>
  <c r="D151" i="19"/>
  <c r="F153" i="19" s="1"/>
  <c r="C151" i="19"/>
  <c r="D151" i="18"/>
  <c r="F172" i="18" s="1"/>
  <c r="C151" i="18"/>
  <c r="E153" i="18" s="1"/>
  <c r="D151" i="17"/>
  <c r="F196" i="17" s="1"/>
  <c r="C151" i="17"/>
  <c r="D151" i="16"/>
  <c r="F154" i="16" s="1"/>
  <c r="C151" i="16"/>
  <c r="D151" i="15"/>
  <c r="F157" i="15" s="1"/>
  <c r="C151" i="15"/>
  <c r="D151" i="14"/>
  <c r="F151" i="14" s="1"/>
  <c r="C151" i="14"/>
  <c r="D151" i="13"/>
  <c r="F208" i="13" s="1"/>
  <c r="C151" i="13"/>
  <c r="E153" i="13" s="1"/>
  <c r="D151" i="12"/>
  <c r="F152" i="12" s="1"/>
  <c r="C151" i="12"/>
  <c r="D151" i="11"/>
  <c r="F160" i="11" s="1"/>
  <c r="C151" i="11"/>
  <c r="D151" i="10"/>
  <c r="F151" i="10" s="1"/>
  <c r="C151" i="10"/>
  <c r="E195" i="10" s="1"/>
  <c r="D151" i="9"/>
  <c r="F165" i="9" s="1"/>
  <c r="C151" i="9"/>
  <c r="D151" i="8"/>
  <c r="F280" i="8" s="1"/>
  <c r="C151" i="8"/>
  <c r="E160" i="8" s="1"/>
  <c r="D151" i="7"/>
  <c r="F155" i="7" s="1"/>
  <c r="C151" i="7"/>
  <c r="E183" i="7" s="1"/>
  <c r="D151" i="6"/>
  <c r="F156" i="6" s="1"/>
  <c r="F159" i="6"/>
  <c r="C151" i="6"/>
  <c r="E229" i="6" s="1"/>
  <c r="E153" i="6"/>
  <c r="D151" i="5"/>
  <c r="F153" i="5" s="1"/>
  <c r="C151" i="5"/>
  <c r="E172" i="5" s="1"/>
  <c r="D151" i="4"/>
  <c r="F151" i="4" s="1"/>
  <c r="F153" i="4"/>
  <c r="C151" i="4"/>
  <c r="E176" i="4" s="1"/>
  <c r="D151" i="3"/>
  <c r="F214" i="3" s="1"/>
  <c r="C151" i="3"/>
  <c r="E188" i="3" s="1"/>
  <c r="D151" i="2"/>
  <c r="F198" i="2" s="1"/>
  <c r="C151" i="2"/>
  <c r="E151" i="2" s="1"/>
  <c r="D151" i="1"/>
  <c r="F208" i="1" s="1"/>
  <c r="C151" i="1"/>
  <c r="E196" i="1" s="1"/>
  <c r="D151" i="34"/>
  <c r="F165" i="34" s="1"/>
  <c r="C151" i="34"/>
  <c r="E162" i="34" s="1"/>
  <c r="D151" i="33"/>
  <c r="F236" i="33" s="1"/>
  <c r="C151" i="33"/>
  <c r="E204" i="33" s="1"/>
  <c r="G72" i="32"/>
  <c r="G73" i="32"/>
  <c r="G74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G81" i="32"/>
  <c r="H81" i="32" s="1"/>
  <c r="E82" i="32"/>
  <c r="F82" i="32"/>
  <c r="G82" i="32"/>
  <c r="G83" i="32"/>
  <c r="F84" i="32"/>
  <c r="G84" i="32"/>
  <c r="G85" i="32"/>
  <c r="E86" i="32"/>
  <c r="F86" i="32"/>
  <c r="G86" i="32"/>
  <c r="E87" i="32"/>
  <c r="F87" i="32"/>
  <c r="G87" i="32"/>
  <c r="G88" i="32"/>
  <c r="E89" i="32"/>
  <c r="F89" i="32"/>
  <c r="G89" i="32"/>
  <c r="E90" i="32"/>
  <c r="F90" i="32"/>
  <c r="G90" i="32"/>
  <c r="E91" i="32"/>
  <c r="F91" i="32"/>
  <c r="G91" i="32"/>
  <c r="G92" i="32"/>
  <c r="G93" i="32"/>
  <c r="E94" i="32"/>
  <c r="G94" i="32"/>
  <c r="E95" i="32"/>
  <c r="F95" i="32"/>
  <c r="G95" i="32"/>
  <c r="E96" i="32"/>
  <c r="F96" i="32"/>
  <c r="G96" i="32"/>
  <c r="E97" i="32"/>
  <c r="F97" i="32"/>
  <c r="G97" i="32"/>
  <c r="G98" i="32"/>
  <c r="G99" i="32"/>
  <c r="G100" i="32"/>
  <c r="G101" i="32"/>
  <c r="E102" i="32"/>
  <c r="F102" i="32"/>
  <c r="G102" i="32"/>
  <c r="H102" i="32" s="1"/>
  <c r="F103" i="32"/>
  <c r="G103" i="32"/>
  <c r="E104" i="32"/>
  <c r="F104" i="32"/>
  <c r="G104" i="32"/>
  <c r="E105" i="32"/>
  <c r="F105" i="32"/>
  <c r="G105" i="32"/>
  <c r="H105" i="32" s="1"/>
  <c r="E106" i="32"/>
  <c r="F106" i="32"/>
  <c r="G106" i="32"/>
  <c r="H106" i="32" s="1"/>
  <c r="G107" i="32"/>
  <c r="G108" i="32"/>
  <c r="E109" i="32"/>
  <c r="F109" i="32"/>
  <c r="G109" i="32"/>
  <c r="G110" i="32"/>
  <c r="E111" i="32"/>
  <c r="F111" i="32"/>
  <c r="G111" i="32"/>
  <c r="E112" i="32"/>
  <c r="F112" i="32"/>
  <c r="G112" i="32"/>
  <c r="G113" i="32"/>
  <c r="E114" i="32"/>
  <c r="F114" i="32"/>
  <c r="G114" i="32"/>
  <c r="H114" i="32" s="1"/>
  <c r="G115" i="32"/>
  <c r="G116" i="32"/>
  <c r="G117" i="32"/>
  <c r="G118" i="32"/>
  <c r="E119" i="32"/>
  <c r="F119" i="32"/>
  <c r="G119" i="32"/>
  <c r="G120" i="32"/>
  <c r="E121" i="32"/>
  <c r="G121" i="32"/>
  <c r="G122" i="32"/>
  <c r="G123" i="32"/>
  <c r="G124" i="32"/>
  <c r="G125" i="32"/>
  <c r="E126" i="32"/>
  <c r="F126" i="32"/>
  <c r="G126" i="32"/>
  <c r="H126" i="32" s="1"/>
  <c r="E127" i="32"/>
  <c r="F127" i="32"/>
  <c r="G127" i="32"/>
  <c r="E128" i="32"/>
  <c r="G128" i="32"/>
  <c r="E129" i="32"/>
  <c r="G129" i="32"/>
  <c r="E130" i="32"/>
  <c r="F130" i="32"/>
  <c r="G130" i="32"/>
  <c r="H130" i="32" s="1"/>
  <c r="E131" i="32"/>
  <c r="G131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G137" i="32"/>
  <c r="E138" i="32"/>
  <c r="F138" i="32"/>
  <c r="G138" i="32"/>
  <c r="F139" i="32"/>
  <c r="G139" i="32"/>
  <c r="E140" i="32"/>
  <c r="F140" i="32"/>
  <c r="G140" i="32"/>
  <c r="E141" i="32"/>
  <c r="F141" i="32"/>
  <c r="G141" i="32"/>
  <c r="H141" i="32" s="1"/>
  <c r="G142" i="32"/>
  <c r="G143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E91" i="31"/>
  <c r="F91" i="31"/>
  <c r="G91" i="31"/>
  <c r="G92" i="31"/>
  <c r="G93" i="31"/>
  <c r="G94" i="31"/>
  <c r="E95" i="31"/>
  <c r="F95" i="31"/>
  <c r="G95" i="31"/>
  <c r="G96" i="31"/>
  <c r="G97" i="31"/>
  <c r="G98" i="31"/>
  <c r="G99" i="31"/>
  <c r="G100" i="31"/>
  <c r="G101" i="31"/>
  <c r="G102" i="31"/>
  <c r="G103" i="31"/>
  <c r="G104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E130" i="31"/>
  <c r="G130" i="31"/>
  <c r="G131" i="31"/>
  <c r="G132" i="31"/>
  <c r="E133" i="31"/>
  <c r="F133" i="31"/>
  <c r="G133" i="31"/>
  <c r="G134" i="31"/>
  <c r="G135" i="31"/>
  <c r="E136" i="31"/>
  <c r="F136" i="31"/>
  <c r="G136" i="31"/>
  <c r="H136" i="31" s="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E77" i="30"/>
  <c r="F77" i="30"/>
  <c r="G77" i="30"/>
  <c r="E78" i="30"/>
  <c r="F78" i="30"/>
  <c r="G78" i="30"/>
  <c r="H78" i="30" s="1"/>
  <c r="E79" i="30"/>
  <c r="F79" i="30"/>
  <c r="G79" i="30"/>
  <c r="G80" i="30"/>
  <c r="E81" i="30"/>
  <c r="F81" i="30"/>
  <c r="G81" i="30"/>
  <c r="G82" i="30"/>
  <c r="G83" i="30"/>
  <c r="G84" i="30"/>
  <c r="E85" i="30"/>
  <c r="G85" i="30"/>
  <c r="G86" i="30"/>
  <c r="E87" i="30"/>
  <c r="F87" i="30"/>
  <c r="G87" i="30"/>
  <c r="G88" i="30"/>
  <c r="E89" i="30"/>
  <c r="F89" i="30"/>
  <c r="G89" i="30"/>
  <c r="H89" i="30" s="1"/>
  <c r="E90" i="30"/>
  <c r="F90" i="30"/>
  <c r="G90" i="30"/>
  <c r="E91" i="30"/>
  <c r="F91" i="30"/>
  <c r="G91" i="30"/>
  <c r="G92" i="30"/>
  <c r="G93" i="30"/>
  <c r="E94" i="30"/>
  <c r="F94" i="30"/>
  <c r="G94" i="30"/>
  <c r="H94" i="30" s="1"/>
  <c r="E95" i="30"/>
  <c r="F95" i="30"/>
  <c r="G95" i="30"/>
  <c r="G96" i="30"/>
  <c r="G97" i="30"/>
  <c r="E98" i="30"/>
  <c r="G98" i="30"/>
  <c r="H98" i="30" s="1"/>
  <c r="E99" i="30"/>
  <c r="F99" i="30"/>
  <c r="G99" i="30"/>
  <c r="E100" i="30"/>
  <c r="G100" i="30"/>
  <c r="E101" i="30"/>
  <c r="G101" i="30"/>
  <c r="G102" i="30"/>
  <c r="G103" i="30"/>
  <c r="F104" i="30"/>
  <c r="G104" i="30"/>
  <c r="E105" i="30"/>
  <c r="F105" i="30"/>
  <c r="G105" i="30"/>
  <c r="E106" i="30"/>
  <c r="F106" i="30"/>
  <c r="G106" i="30"/>
  <c r="H106" i="30" s="1"/>
  <c r="G107" i="30"/>
  <c r="G108" i="30"/>
  <c r="E109" i="30"/>
  <c r="F109" i="30"/>
  <c r="G109" i="30"/>
  <c r="H109" i="30" s="1"/>
  <c r="G110" i="30"/>
  <c r="E111" i="30"/>
  <c r="G111" i="30"/>
  <c r="G112" i="30"/>
  <c r="G113" i="30"/>
  <c r="E114" i="30"/>
  <c r="F114" i="30"/>
  <c r="G114" i="30"/>
  <c r="G115" i="30"/>
  <c r="G116" i="30"/>
  <c r="G117" i="30"/>
  <c r="G118" i="30"/>
  <c r="E119" i="30"/>
  <c r="F119" i="30"/>
  <c r="G119" i="30"/>
  <c r="E120" i="30"/>
  <c r="G120" i="30"/>
  <c r="G121" i="30"/>
  <c r="G122" i="30"/>
  <c r="G123" i="30"/>
  <c r="G124" i="30"/>
  <c r="F125" i="30"/>
  <c r="G125" i="30"/>
  <c r="E126" i="30"/>
  <c r="F126" i="30"/>
  <c r="G126" i="30"/>
  <c r="E127" i="30"/>
  <c r="F127" i="30"/>
  <c r="G127" i="30"/>
  <c r="G128" i="30"/>
  <c r="G129" i="30"/>
  <c r="E130" i="30"/>
  <c r="F130" i="30"/>
  <c r="G130" i="30"/>
  <c r="E131" i="30"/>
  <c r="F131" i="30"/>
  <c r="G131" i="30"/>
  <c r="F132" i="30"/>
  <c r="G132" i="30"/>
  <c r="E133" i="30"/>
  <c r="F133" i="30"/>
  <c r="G133" i="30"/>
  <c r="G134" i="30"/>
  <c r="E135" i="30"/>
  <c r="F135" i="30"/>
  <c r="G135" i="30"/>
  <c r="E136" i="30"/>
  <c r="F136" i="30"/>
  <c r="G136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G143" i="30"/>
  <c r="E144" i="30"/>
  <c r="F144" i="30"/>
  <c r="G144" i="30"/>
  <c r="E145" i="30"/>
  <c r="F145" i="30"/>
  <c r="G145" i="30"/>
  <c r="H145" i="30" s="1"/>
  <c r="G72" i="29"/>
  <c r="G73" i="29"/>
  <c r="G74" i="29"/>
  <c r="G75" i="29"/>
  <c r="E76" i="29"/>
  <c r="F76" i="29"/>
  <c r="G76" i="29"/>
  <c r="H76" i="29" s="1"/>
  <c r="G77" i="29"/>
  <c r="E78" i="29"/>
  <c r="F78" i="29"/>
  <c r="G78" i="29"/>
  <c r="G79" i="29"/>
  <c r="G80" i="29"/>
  <c r="G81" i="29"/>
  <c r="G82" i="29"/>
  <c r="G83" i="29"/>
  <c r="G84" i="29"/>
  <c r="G85" i="29"/>
  <c r="G86" i="29"/>
  <c r="G87" i="29"/>
  <c r="G88" i="29"/>
  <c r="E89" i="29"/>
  <c r="G89" i="29"/>
  <c r="F90" i="29"/>
  <c r="G90" i="29"/>
  <c r="E91" i="29"/>
  <c r="F91" i="29"/>
  <c r="G91" i="29"/>
  <c r="H91" i="29" s="1"/>
  <c r="G92" i="29"/>
  <c r="G93" i="29"/>
  <c r="G94" i="29"/>
  <c r="G95" i="29"/>
  <c r="G96" i="29"/>
  <c r="F97" i="29"/>
  <c r="G97" i="29"/>
  <c r="G98" i="29"/>
  <c r="G99" i="29"/>
  <c r="G100" i="29"/>
  <c r="G101" i="29"/>
  <c r="G102" i="29"/>
  <c r="G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G132" i="29"/>
  <c r="G133" i="29"/>
  <c r="G134" i="29"/>
  <c r="G135" i="29"/>
  <c r="E136" i="29"/>
  <c r="F136" i="29"/>
  <c r="G136" i="29"/>
  <c r="G137" i="29"/>
  <c r="G138" i="29"/>
  <c r="G139" i="29"/>
  <c r="G140" i="29"/>
  <c r="G141" i="29"/>
  <c r="G142" i="29"/>
  <c r="G143" i="29"/>
  <c r="E144" i="29"/>
  <c r="G144" i="29"/>
  <c r="E145" i="29"/>
  <c r="G145" i="29"/>
  <c r="G72" i="28"/>
  <c r="G73" i="28"/>
  <c r="G74" i="28"/>
  <c r="G75" i="28"/>
  <c r="G76" i="28"/>
  <c r="G77" i="28"/>
  <c r="G78" i="28"/>
  <c r="F79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E133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E76" i="27"/>
  <c r="F76" i="27"/>
  <c r="G76" i="27"/>
  <c r="G77" i="27"/>
  <c r="E78" i="27"/>
  <c r="G78" i="27"/>
  <c r="E79" i="27"/>
  <c r="F79" i="27"/>
  <c r="G79" i="27"/>
  <c r="G80" i="27"/>
  <c r="F81" i="27"/>
  <c r="G81" i="27"/>
  <c r="G82" i="27"/>
  <c r="G83" i="27"/>
  <c r="G84" i="27"/>
  <c r="G85" i="27"/>
  <c r="G86" i="27"/>
  <c r="G87" i="27"/>
  <c r="G88" i="27"/>
  <c r="E89" i="27"/>
  <c r="G89" i="27"/>
  <c r="E90" i="27"/>
  <c r="G90" i="27"/>
  <c r="F91" i="27"/>
  <c r="G91" i="27"/>
  <c r="G92" i="27"/>
  <c r="G93" i="27"/>
  <c r="G94" i="27"/>
  <c r="E95" i="27"/>
  <c r="F95" i="27"/>
  <c r="G95" i="27"/>
  <c r="E96" i="27"/>
  <c r="F96" i="27"/>
  <c r="G96" i="27"/>
  <c r="E97" i="27"/>
  <c r="F97" i="27"/>
  <c r="G97" i="27"/>
  <c r="G98" i="27"/>
  <c r="G99" i="27"/>
  <c r="G100" i="27"/>
  <c r="G101" i="27"/>
  <c r="G102" i="27"/>
  <c r="G103" i="27"/>
  <c r="G104" i="27"/>
  <c r="G105" i="27"/>
  <c r="E106" i="27"/>
  <c r="F106" i="27"/>
  <c r="G106" i="27"/>
  <c r="H106" i="27" s="1"/>
  <c r="G107" i="27"/>
  <c r="G108" i="27"/>
  <c r="G109" i="27"/>
  <c r="G110" i="27"/>
  <c r="G111" i="27"/>
  <c r="G112" i="27"/>
  <c r="G113" i="27"/>
  <c r="E114" i="27"/>
  <c r="F114" i="27"/>
  <c r="G114" i="27"/>
  <c r="G115" i="27"/>
  <c r="G116" i="27"/>
  <c r="E117" i="27"/>
  <c r="F117" i="27"/>
  <c r="G117" i="27"/>
  <c r="G118" i="27"/>
  <c r="G119" i="27"/>
  <c r="G120" i="27"/>
  <c r="G121" i="27"/>
  <c r="G122" i="27"/>
  <c r="G123" i="27"/>
  <c r="E124" i="27"/>
  <c r="F124" i="27"/>
  <c r="G124" i="27"/>
  <c r="G125" i="27"/>
  <c r="E126" i="27"/>
  <c r="F126" i="27"/>
  <c r="G126" i="27"/>
  <c r="G127" i="27"/>
  <c r="G128" i="27"/>
  <c r="G129" i="27"/>
  <c r="E130" i="27"/>
  <c r="F130" i="27"/>
  <c r="G130" i="27"/>
  <c r="G131" i="27"/>
  <c r="G132" i="27"/>
  <c r="E133" i="27"/>
  <c r="F133" i="27"/>
  <c r="G133" i="27"/>
  <c r="H133" i="27" s="1"/>
  <c r="G134" i="27"/>
  <c r="E135" i="27"/>
  <c r="F135" i="27"/>
  <c r="G135" i="27"/>
  <c r="E136" i="27"/>
  <c r="F136" i="27"/>
  <c r="G136" i="27"/>
  <c r="H136" i="27" s="1"/>
  <c r="G137" i="27"/>
  <c r="G138" i="27"/>
  <c r="G139" i="27"/>
  <c r="G140" i="27"/>
  <c r="G141" i="27"/>
  <c r="G142" i="27"/>
  <c r="H142" i="27" s="1"/>
  <c r="F143" i="27"/>
  <c r="G143" i="27"/>
  <c r="G144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E95" i="26"/>
  <c r="G95" i="26"/>
  <c r="F96" i="26"/>
  <c r="G96" i="26"/>
  <c r="G97" i="26"/>
  <c r="G98" i="26"/>
  <c r="G99" i="26"/>
  <c r="G100" i="26"/>
  <c r="G101" i="26"/>
  <c r="G102" i="26"/>
  <c r="G103" i="26"/>
  <c r="G104" i="26"/>
  <c r="G105" i="26"/>
  <c r="E106" i="26"/>
  <c r="F106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G117" i="26"/>
  <c r="G118" i="26"/>
  <c r="G119" i="26"/>
  <c r="G120" i="26"/>
  <c r="G121" i="26"/>
  <c r="G122" i="26"/>
  <c r="G123" i="26"/>
  <c r="G124" i="26"/>
  <c r="E125" i="26"/>
  <c r="G125" i="26"/>
  <c r="H125" i="26" s="1"/>
  <c r="G126" i="26"/>
  <c r="G127" i="26"/>
  <c r="G128" i="26"/>
  <c r="G129" i="26"/>
  <c r="E130" i="26"/>
  <c r="F130" i="26"/>
  <c r="G130" i="26"/>
  <c r="G131" i="26"/>
  <c r="G132" i="26"/>
  <c r="F133" i="26"/>
  <c r="G133" i="26"/>
  <c r="G134" i="26"/>
  <c r="E135" i="26"/>
  <c r="F135" i="26"/>
  <c r="G135" i="26"/>
  <c r="E136" i="26"/>
  <c r="F136" i="26"/>
  <c r="G136" i="26"/>
  <c r="G137" i="26"/>
  <c r="F138" i="26"/>
  <c r="G138" i="26"/>
  <c r="G139" i="26"/>
  <c r="G140" i="26"/>
  <c r="E141" i="26"/>
  <c r="F141" i="26"/>
  <c r="G141" i="26"/>
  <c r="G142" i="26"/>
  <c r="G143" i="26"/>
  <c r="G144" i="26"/>
  <c r="E145" i="26"/>
  <c r="G145" i="26"/>
  <c r="G72" i="25"/>
  <c r="G73" i="25"/>
  <c r="G74" i="25"/>
  <c r="G75" i="25"/>
  <c r="E76" i="25"/>
  <c r="F76" i="25"/>
  <c r="G76" i="25"/>
  <c r="H76" i="25" s="1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E89" i="25"/>
  <c r="F89" i="25"/>
  <c r="G89" i="25"/>
  <c r="F90" i="25"/>
  <c r="G90" i="25"/>
  <c r="E91" i="25"/>
  <c r="F91" i="25"/>
  <c r="G91" i="25"/>
  <c r="H91" i="25" s="1"/>
  <c r="G92" i="25"/>
  <c r="G93" i="25"/>
  <c r="G94" i="25"/>
  <c r="E95" i="25"/>
  <c r="F95" i="25"/>
  <c r="G95" i="25"/>
  <c r="H95" i="25" s="1"/>
  <c r="E96" i="25"/>
  <c r="F96" i="25"/>
  <c r="G96" i="25"/>
  <c r="G97" i="25"/>
  <c r="G98" i="25"/>
  <c r="G99" i="25"/>
  <c r="G100" i="25"/>
  <c r="G101" i="25"/>
  <c r="G102" i="25"/>
  <c r="E103" i="25"/>
  <c r="F103" i="25"/>
  <c r="G103" i="25"/>
  <c r="G104" i="25"/>
  <c r="E105" i="25"/>
  <c r="G105" i="25"/>
  <c r="E106" i="25"/>
  <c r="F106" i="25"/>
  <c r="G106" i="25"/>
  <c r="G107" i="25"/>
  <c r="G108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E126" i="25"/>
  <c r="F126" i="25"/>
  <c r="G126" i="25"/>
  <c r="H126" i="25" s="1"/>
  <c r="G127" i="25"/>
  <c r="G128" i="25"/>
  <c r="E129" i="25"/>
  <c r="G129" i="25"/>
  <c r="E130" i="25"/>
  <c r="F130" i="25"/>
  <c r="G130" i="25"/>
  <c r="G131" i="25"/>
  <c r="E132" i="25"/>
  <c r="G132" i="25"/>
  <c r="E133" i="25"/>
  <c r="G133" i="25"/>
  <c r="G134" i="25"/>
  <c r="E135" i="25"/>
  <c r="F135" i="25"/>
  <c r="G135" i="25"/>
  <c r="E136" i="25"/>
  <c r="F136" i="25"/>
  <c r="G136" i="25"/>
  <c r="H136" i="25" s="1"/>
  <c r="G137" i="25"/>
  <c r="E138" i="25"/>
  <c r="F138" i="25"/>
  <c r="G138" i="25"/>
  <c r="G139" i="25"/>
  <c r="G140" i="25"/>
  <c r="E141" i="25"/>
  <c r="F141" i="25"/>
  <c r="G141" i="25"/>
  <c r="H141" i="25" s="1"/>
  <c r="E142" i="25"/>
  <c r="G142" i="25"/>
  <c r="G143" i="25"/>
  <c r="E144" i="25"/>
  <c r="F144" i="25"/>
  <c r="G144" i="25"/>
  <c r="H144" i="25" s="1"/>
  <c r="E145" i="25"/>
  <c r="F145" i="25"/>
  <c r="G145" i="25"/>
  <c r="G72" i="24"/>
  <c r="G73" i="24"/>
  <c r="G74" i="24"/>
  <c r="G75" i="24"/>
  <c r="E76" i="24"/>
  <c r="F76" i="24"/>
  <c r="G76" i="24"/>
  <c r="F77" i="24"/>
  <c r="G77" i="24"/>
  <c r="E78" i="24"/>
  <c r="F78" i="24"/>
  <c r="G78" i="24"/>
  <c r="H78" i="24" s="1"/>
  <c r="E79" i="24"/>
  <c r="F79" i="24"/>
  <c r="G79" i="24"/>
  <c r="G80" i="24"/>
  <c r="E81" i="24"/>
  <c r="F81" i="24"/>
  <c r="G81" i="24"/>
  <c r="G82" i="24"/>
  <c r="G83" i="24"/>
  <c r="G84" i="24"/>
  <c r="G85" i="24"/>
  <c r="E86" i="24"/>
  <c r="G86" i="24"/>
  <c r="E87" i="24"/>
  <c r="G87" i="24"/>
  <c r="G88" i="24"/>
  <c r="E89" i="24"/>
  <c r="F89" i="24"/>
  <c r="G89" i="24"/>
  <c r="E90" i="24"/>
  <c r="G90" i="24"/>
  <c r="E91" i="24"/>
  <c r="F91" i="24"/>
  <c r="G91" i="24"/>
  <c r="G92" i="24"/>
  <c r="G93" i="24"/>
  <c r="G94" i="24"/>
  <c r="E95" i="24"/>
  <c r="F95" i="24"/>
  <c r="G95" i="24"/>
  <c r="G96" i="24"/>
  <c r="G97" i="24"/>
  <c r="F98" i="24"/>
  <c r="G98" i="24"/>
  <c r="E99" i="24"/>
  <c r="G99" i="24"/>
  <c r="G100" i="24"/>
  <c r="G101" i="24"/>
  <c r="G102" i="24"/>
  <c r="G103" i="24"/>
  <c r="G104" i="24"/>
  <c r="G105" i="24"/>
  <c r="E106" i="24"/>
  <c r="F106" i="24"/>
  <c r="G106" i="24"/>
  <c r="G107" i="24"/>
  <c r="G108" i="24"/>
  <c r="E109" i="24"/>
  <c r="F109" i="24"/>
  <c r="G109" i="24"/>
  <c r="H109" i="24" s="1"/>
  <c r="E110" i="24"/>
  <c r="F110" i="24"/>
  <c r="G110" i="24"/>
  <c r="H110" i="24" s="1"/>
  <c r="G111" i="24"/>
  <c r="G112" i="24"/>
  <c r="G113" i="24"/>
  <c r="E114" i="24"/>
  <c r="F114" i="24"/>
  <c r="G114" i="24"/>
  <c r="G115" i="24"/>
  <c r="G116" i="24"/>
  <c r="E117" i="24"/>
  <c r="G117" i="24"/>
  <c r="G118" i="24"/>
  <c r="G119" i="24"/>
  <c r="G120" i="24"/>
  <c r="G121" i="24"/>
  <c r="G122" i="24"/>
  <c r="G123" i="24"/>
  <c r="G124" i="24"/>
  <c r="E125" i="24"/>
  <c r="F125" i="24"/>
  <c r="G125" i="24"/>
  <c r="H125" i="24" s="1"/>
  <c r="E126" i="24"/>
  <c r="F126" i="24"/>
  <c r="G126" i="24"/>
  <c r="G127" i="24"/>
  <c r="G128" i="24"/>
  <c r="G129" i="24"/>
  <c r="F130" i="24"/>
  <c r="G130" i="24"/>
  <c r="E131" i="24"/>
  <c r="F131" i="24"/>
  <c r="G131" i="24"/>
  <c r="F132" i="24"/>
  <c r="G132" i="24"/>
  <c r="E133" i="24"/>
  <c r="F133" i="24"/>
  <c r="G133" i="24"/>
  <c r="G134" i="24"/>
  <c r="E135" i="24"/>
  <c r="F135" i="24"/>
  <c r="G135" i="24"/>
  <c r="E136" i="24"/>
  <c r="F136" i="24"/>
  <c r="G136" i="24"/>
  <c r="G137" i="24"/>
  <c r="E138" i="24"/>
  <c r="G138" i="24"/>
  <c r="G139" i="24"/>
  <c r="E140" i="24"/>
  <c r="F140" i="24"/>
  <c r="G140" i="24"/>
  <c r="E141" i="24"/>
  <c r="F141" i="24"/>
  <c r="G141" i="24"/>
  <c r="E142" i="24"/>
  <c r="F142" i="24"/>
  <c r="G142" i="24"/>
  <c r="H142" i="24" s="1"/>
  <c r="G143" i="24"/>
  <c r="G144" i="24"/>
  <c r="E145" i="24"/>
  <c r="F145" i="24"/>
  <c r="G145" i="24"/>
  <c r="E72" i="23"/>
  <c r="G72" i="23"/>
  <c r="H72" i="23" s="1"/>
  <c r="G73" i="23"/>
  <c r="G74" i="23"/>
  <c r="G75" i="23"/>
  <c r="E76" i="23"/>
  <c r="F76" i="23"/>
  <c r="G76" i="23"/>
  <c r="G77" i="23"/>
  <c r="F78" i="23"/>
  <c r="G78" i="23"/>
  <c r="E79" i="23"/>
  <c r="F79" i="23"/>
  <c r="G79" i="23"/>
  <c r="H79" i="23" s="1"/>
  <c r="G80" i="23"/>
  <c r="E81" i="23"/>
  <c r="F81" i="23"/>
  <c r="G81" i="23"/>
  <c r="G82" i="23"/>
  <c r="G83" i="23"/>
  <c r="G84" i="23"/>
  <c r="G85" i="23"/>
  <c r="G86" i="23"/>
  <c r="E87" i="23"/>
  <c r="G87" i="23"/>
  <c r="G88" i="23"/>
  <c r="E89" i="23"/>
  <c r="F89" i="23"/>
  <c r="G89" i="23"/>
  <c r="E90" i="23"/>
  <c r="F90" i="23"/>
  <c r="G90" i="23"/>
  <c r="E91" i="23"/>
  <c r="G91" i="23"/>
  <c r="H91" i="23" s="1"/>
  <c r="G92" i="23"/>
  <c r="G93" i="23"/>
  <c r="G94" i="23"/>
  <c r="E95" i="23"/>
  <c r="F95" i="23"/>
  <c r="G95" i="23"/>
  <c r="E96" i="23"/>
  <c r="F96" i="23"/>
  <c r="G96" i="23"/>
  <c r="E97" i="23"/>
  <c r="F97" i="23"/>
  <c r="G97" i="23"/>
  <c r="G98" i="23"/>
  <c r="G99" i="23"/>
  <c r="G100" i="23"/>
  <c r="G101" i="23"/>
  <c r="G102" i="23"/>
  <c r="G103" i="23"/>
  <c r="E104" i="23"/>
  <c r="F104" i="23"/>
  <c r="G104" i="23"/>
  <c r="E105" i="23"/>
  <c r="G105" i="23"/>
  <c r="E106" i="23"/>
  <c r="F106" i="23"/>
  <c r="G106" i="23"/>
  <c r="G107" i="23"/>
  <c r="G108" i="23"/>
  <c r="E109" i="23"/>
  <c r="F109" i="23"/>
  <c r="G109" i="23"/>
  <c r="G110" i="23"/>
  <c r="E111" i="23"/>
  <c r="G111" i="23"/>
  <c r="G112" i="23"/>
  <c r="G113" i="23"/>
  <c r="E114" i="23"/>
  <c r="F114" i="23"/>
  <c r="G114" i="23"/>
  <c r="H114" i="23" s="1"/>
  <c r="G115" i="23"/>
  <c r="G116" i="23"/>
  <c r="E117" i="23"/>
  <c r="F117" i="23"/>
  <c r="G117" i="23"/>
  <c r="G118" i="23"/>
  <c r="G119" i="23"/>
  <c r="G120" i="23"/>
  <c r="G121" i="23"/>
  <c r="G122" i="23"/>
  <c r="G123" i="23"/>
  <c r="E124" i="23"/>
  <c r="F124" i="23"/>
  <c r="G124" i="23"/>
  <c r="G125" i="23"/>
  <c r="E126" i="23"/>
  <c r="F126" i="23"/>
  <c r="G126" i="23"/>
  <c r="H126" i="23" s="1"/>
  <c r="E127" i="23"/>
  <c r="G127" i="23"/>
  <c r="G128" i="23"/>
  <c r="G129" i="23"/>
  <c r="H129" i="23" s="1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G134" i="23"/>
  <c r="E135" i="23"/>
  <c r="F135" i="23"/>
  <c r="G135" i="23"/>
  <c r="G136" i="23"/>
  <c r="G137" i="23"/>
  <c r="G138" i="23"/>
  <c r="G139" i="23"/>
  <c r="E140" i="23"/>
  <c r="F140" i="23"/>
  <c r="G140" i="23"/>
  <c r="E141" i="23"/>
  <c r="F141" i="23"/>
  <c r="G141" i="23"/>
  <c r="E142" i="23"/>
  <c r="F142" i="23"/>
  <c r="G142" i="23"/>
  <c r="H142" i="23" s="1"/>
  <c r="G143" i="23"/>
  <c r="E144" i="23"/>
  <c r="F144" i="23"/>
  <c r="G144" i="23"/>
  <c r="E145" i="23"/>
  <c r="F145" i="23"/>
  <c r="G145" i="23"/>
  <c r="G72" i="22"/>
  <c r="G73" i="22"/>
  <c r="G74" i="22"/>
  <c r="G75" i="22"/>
  <c r="E76" i="22"/>
  <c r="F76" i="22"/>
  <c r="G76" i="22"/>
  <c r="G77" i="22"/>
  <c r="F78" i="22"/>
  <c r="G78" i="22"/>
  <c r="E79" i="22"/>
  <c r="F79" i="22"/>
  <c r="G79" i="22"/>
  <c r="H79" i="22" s="1"/>
  <c r="G80" i="22"/>
  <c r="G81" i="22"/>
  <c r="G82" i="22"/>
  <c r="G83" i="22"/>
  <c r="G84" i="22"/>
  <c r="G85" i="22"/>
  <c r="G86" i="22"/>
  <c r="G87" i="22"/>
  <c r="H87" i="22" s="1"/>
  <c r="G88" i="22"/>
  <c r="F89" i="22"/>
  <c r="G89" i="22"/>
  <c r="E90" i="22"/>
  <c r="F90" i="22"/>
  <c r="G90" i="22"/>
  <c r="H90" i="22" s="1"/>
  <c r="E91" i="22"/>
  <c r="F91" i="22"/>
  <c r="G91" i="22"/>
  <c r="G92" i="22"/>
  <c r="G93" i="22"/>
  <c r="G94" i="22"/>
  <c r="E95" i="22"/>
  <c r="F95" i="22"/>
  <c r="G95" i="22"/>
  <c r="G96" i="22"/>
  <c r="G97" i="22"/>
  <c r="G98" i="22"/>
  <c r="E99" i="22"/>
  <c r="F99" i="22"/>
  <c r="G99" i="22"/>
  <c r="H99" i="22" s="1"/>
  <c r="G100" i="22"/>
  <c r="G101" i="22"/>
  <c r="G102" i="22"/>
  <c r="G103" i="22"/>
  <c r="G104" i="22"/>
  <c r="G105" i="22"/>
  <c r="E106" i="22"/>
  <c r="F106" i="22"/>
  <c r="G106" i="22"/>
  <c r="G107" i="22"/>
  <c r="G108" i="22"/>
  <c r="G109" i="22"/>
  <c r="G110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G121" i="22"/>
  <c r="G122" i="22"/>
  <c r="G123" i="22"/>
  <c r="G124" i="22"/>
  <c r="G125" i="22"/>
  <c r="E126" i="22"/>
  <c r="G126" i="22"/>
  <c r="G127" i="22"/>
  <c r="G128" i="22"/>
  <c r="G129" i="22"/>
  <c r="E130" i="22"/>
  <c r="G130" i="22"/>
  <c r="G131" i="22"/>
  <c r="F132" i="22"/>
  <c r="G132" i="22"/>
  <c r="E133" i="22"/>
  <c r="F133" i="22"/>
  <c r="G133" i="22"/>
  <c r="H133" i="22" s="1"/>
  <c r="G134" i="22"/>
  <c r="E135" i="22"/>
  <c r="F135" i="22"/>
  <c r="G135" i="22"/>
  <c r="G136" i="22"/>
  <c r="G137" i="22"/>
  <c r="G138" i="22"/>
  <c r="G139" i="22"/>
  <c r="E140" i="22"/>
  <c r="F140" i="22"/>
  <c r="G140" i="22"/>
  <c r="F141" i="22"/>
  <c r="G141" i="22"/>
  <c r="G142" i="22"/>
  <c r="G143" i="22"/>
  <c r="G144" i="22"/>
  <c r="E145" i="22"/>
  <c r="G145" i="22"/>
  <c r="G72" i="21"/>
  <c r="G73" i="21"/>
  <c r="G74" i="21"/>
  <c r="G75" i="21"/>
  <c r="E76" i="21"/>
  <c r="G76" i="21"/>
  <c r="G77" i="21"/>
  <c r="G78" i="21"/>
  <c r="E79" i="21"/>
  <c r="F79" i="21"/>
  <c r="G79" i="21"/>
  <c r="G80" i="21"/>
  <c r="G81" i="21"/>
  <c r="G82" i="21"/>
  <c r="G83" i="21"/>
  <c r="G84" i="21"/>
  <c r="G85" i="21"/>
  <c r="G86" i="21"/>
  <c r="G87" i="21"/>
  <c r="G88" i="21"/>
  <c r="E89" i="21"/>
  <c r="F89" i="21"/>
  <c r="G89" i="21"/>
  <c r="G90" i="21"/>
  <c r="G91" i="21"/>
  <c r="G92" i="21"/>
  <c r="G93" i="21"/>
  <c r="G94" i="21"/>
  <c r="E95" i="21"/>
  <c r="F95" i="21"/>
  <c r="G95" i="21"/>
  <c r="H95" i="21" s="1"/>
  <c r="G96" i="21"/>
  <c r="E97" i="21"/>
  <c r="G97" i="21"/>
  <c r="H97" i="21" s="1"/>
  <c r="G98" i="21"/>
  <c r="F99" i="21"/>
  <c r="G99" i="21"/>
  <c r="G100" i="21"/>
  <c r="G101" i="21"/>
  <c r="G102" i="21"/>
  <c r="G103" i="21"/>
  <c r="G104" i="21"/>
  <c r="G105" i="21"/>
  <c r="E106" i="21"/>
  <c r="F106" i="21"/>
  <c r="G106" i="21"/>
  <c r="G107" i="21"/>
  <c r="G108" i="21"/>
  <c r="G109" i="21"/>
  <c r="G110" i="21"/>
  <c r="G111" i="21"/>
  <c r="G112" i="21"/>
  <c r="G113" i="21"/>
  <c r="E114" i="21"/>
  <c r="F114" i="21"/>
  <c r="G114" i="21"/>
  <c r="G115" i="21"/>
  <c r="G116" i="21"/>
  <c r="E117" i="21"/>
  <c r="G117" i="21"/>
  <c r="G118" i="21"/>
  <c r="G119" i="21"/>
  <c r="G120" i="21"/>
  <c r="G121" i="21"/>
  <c r="G122" i="21"/>
  <c r="G123" i="21"/>
  <c r="G124" i="21"/>
  <c r="G125" i="21"/>
  <c r="F126" i="21"/>
  <c r="G126" i="21"/>
  <c r="G127" i="21"/>
  <c r="G128" i="21"/>
  <c r="G129" i="21"/>
  <c r="E130" i="21"/>
  <c r="G130" i="21"/>
  <c r="G131" i="21"/>
  <c r="G132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F140" i="21"/>
  <c r="G140" i="21"/>
  <c r="F141" i="21"/>
  <c r="G141" i="21"/>
  <c r="G142" i="21"/>
  <c r="G143" i="21"/>
  <c r="E144" i="21"/>
  <c r="G144" i="21"/>
  <c r="E145" i="21"/>
  <c r="F145" i="21"/>
  <c r="G145" i="21"/>
  <c r="G72" i="20"/>
  <c r="G73" i="20"/>
  <c r="G74" i="20"/>
  <c r="F75" i="20"/>
  <c r="G75" i="20"/>
  <c r="E76" i="20"/>
  <c r="F76" i="20"/>
  <c r="G76" i="20"/>
  <c r="H76" i="20" s="1"/>
  <c r="E77" i="20"/>
  <c r="F77" i="20"/>
  <c r="G77" i="20"/>
  <c r="E78" i="20"/>
  <c r="F78" i="20"/>
  <c r="G78" i="20"/>
  <c r="E79" i="20"/>
  <c r="F79" i="20"/>
  <c r="G79" i="20"/>
  <c r="G80" i="20"/>
  <c r="E81" i="20"/>
  <c r="F81" i="20"/>
  <c r="G81" i="20"/>
  <c r="F82" i="20"/>
  <c r="G82" i="20"/>
  <c r="G83" i="20"/>
  <c r="E84" i="20"/>
  <c r="F84" i="20"/>
  <c r="G84" i="20"/>
  <c r="G85" i="20"/>
  <c r="G86" i="20"/>
  <c r="G87" i="20"/>
  <c r="G88" i="20"/>
  <c r="E89" i="20"/>
  <c r="F89" i="20"/>
  <c r="G89" i="20"/>
  <c r="G90" i="20"/>
  <c r="E91" i="20"/>
  <c r="F91" i="20"/>
  <c r="G91" i="20"/>
  <c r="G92" i="20"/>
  <c r="G93" i="20"/>
  <c r="G94" i="20"/>
  <c r="G95" i="20"/>
  <c r="G96" i="20"/>
  <c r="E97" i="20"/>
  <c r="F97" i="20"/>
  <c r="G97" i="20"/>
  <c r="F98" i="20"/>
  <c r="G98" i="20"/>
  <c r="E99" i="20"/>
  <c r="F99" i="20"/>
  <c r="G99" i="20"/>
  <c r="H99" i="20" s="1"/>
  <c r="F100" i="20"/>
  <c r="G100" i="20"/>
  <c r="G101" i="20"/>
  <c r="G102" i="20"/>
  <c r="G103" i="20"/>
  <c r="E104" i="20"/>
  <c r="G104" i="20"/>
  <c r="F105" i="20"/>
  <c r="G105" i="20"/>
  <c r="E106" i="20"/>
  <c r="F106" i="20"/>
  <c r="G106" i="20"/>
  <c r="G107" i="20"/>
  <c r="G108" i="20"/>
  <c r="G109" i="20"/>
  <c r="F110" i="20"/>
  <c r="G110" i="20"/>
  <c r="E111" i="20"/>
  <c r="F111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G120" i="20"/>
  <c r="G121" i="20"/>
  <c r="G122" i="20"/>
  <c r="G123" i="20"/>
  <c r="F124" i="20"/>
  <c r="G124" i="20"/>
  <c r="E125" i="20"/>
  <c r="F125" i="20"/>
  <c r="G125" i="20"/>
  <c r="H125" i="20" s="1"/>
  <c r="E126" i="20"/>
  <c r="F126" i="20"/>
  <c r="G126" i="20"/>
  <c r="H126" i="20" s="1"/>
  <c r="G127" i="20"/>
  <c r="E128" i="20"/>
  <c r="G128" i="20"/>
  <c r="H128" i="20" s="1"/>
  <c r="G129" i="20"/>
  <c r="G130" i="20"/>
  <c r="E131" i="20"/>
  <c r="F131" i="20"/>
  <c r="G131" i="20"/>
  <c r="E132" i="20"/>
  <c r="F132" i="20"/>
  <c r="G132" i="20"/>
  <c r="E133" i="20"/>
  <c r="F133" i="20"/>
  <c r="G133" i="20"/>
  <c r="G134" i="20"/>
  <c r="E135" i="20"/>
  <c r="F135" i="20"/>
  <c r="G135" i="20"/>
  <c r="E136" i="20"/>
  <c r="F136" i="20"/>
  <c r="G136" i="20"/>
  <c r="G137" i="20"/>
  <c r="E138" i="20"/>
  <c r="F138" i="20"/>
  <c r="G138" i="20"/>
  <c r="E139" i="20"/>
  <c r="F139" i="20"/>
  <c r="G139" i="20"/>
  <c r="E140" i="20"/>
  <c r="F140" i="20"/>
  <c r="G140" i="20"/>
  <c r="E141" i="20"/>
  <c r="F141" i="20"/>
  <c r="G141" i="20"/>
  <c r="G142" i="20"/>
  <c r="G143" i="20"/>
  <c r="E144" i="20"/>
  <c r="F144" i="20"/>
  <c r="G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G81" i="19"/>
  <c r="G82" i="19"/>
  <c r="G83" i="19"/>
  <c r="G84" i="19"/>
  <c r="G85" i="19"/>
  <c r="G86" i="19"/>
  <c r="G87" i="19"/>
  <c r="G88" i="19"/>
  <c r="E89" i="19"/>
  <c r="F89" i="19"/>
  <c r="G89" i="19"/>
  <c r="F90" i="19"/>
  <c r="G90" i="19"/>
  <c r="E91" i="19"/>
  <c r="F91" i="19"/>
  <c r="G91" i="19"/>
  <c r="G92" i="19"/>
  <c r="G93" i="19"/>
  <c r="G94" i="19"/>
  <c r="G95" i="19"/>
  <c r="F96" i="19"/>
  <c r="G96" i="19"/>
  <c r="G97" i="19"/>
  <c r="G98" i="19"/>
  <c r="G99" i="19"/>
  <c r="G100" i="19"/>
  <c r="G101" i="19"/>
  <c r="G102" i="19"/>
  <c r="G103" i="19"/>
  <c r="G104" i="19"/>
  <c r="F105" i="19"/>
  <c r="G105" i="19"/>
  <c r="E106" i="19"/>
  <c r="F106" i="19"/>
  <c r="G106" i="19"/>
  <c r="G107" i="19"/>
  <c r="G108" i="19"/>
  <c r="G109" i="19"/>
  <c r="G110" i="19"/>
  <c r="G111" i="19"/>
  <c r="G112" i="19"/>
  <c r="G113" i="19"/>
  <c r="E114" i="19"/>
  <c r="F114" i="19"/>
  <c r="G114" i="19"/>
  <c r="G115" i="19"/>
  <c r="G116" i="19"/>
  <c r="F117" i="19"/>
  <c r="G117" i="19"/>
  <c r="G118" i="19"/>
  <c r="G119" i="19"/>
  <c r="G120" i="19"/>
  <c r="G121" i="19"/>
  <c r="G122" i="19"/>
  <c r="G123" i="19"/>
  <c r="E124" i="19"/>
  <c r="F124" i="19"/>
  <c r="G124" i="19"/>
  <c r="E125" i="19"/>
  <c r="G125" i="19"/>
  <c r="E126" i="19"/>
  <c r="F126" i="19"/>
  <c r="G126" i="19"/>
  <c r="G127" i="19"/>
  <c r="G128" i="19"/>
  <c r="G129" i="19"/>
  <c r="G130" i="19"/>
  <c r="E131" i="19"/>
  <c r="F131" i="19"/>
  <c r="G131" i="19"/>
  <c r="G132" i="19"/>
  <c r="E133" i="19"/>
  <c r="F133" i="19"/>
  <c r="G133" i="19"/>
  <c r="G134" i="19"/>
  <c r="E135" i="19"/>
  <c r="F135" i="19"/>
  <c r="G135" i="19"/>
  <c r="G136" i="19"/>
  <c r="G137" i="19"/>
  <c r="F138" i="19"/>
  <c r="G138" i="19"/>
  <c r="G139" i="19"/>
  <c r="E140" i="19"/>
  <c r="F140" i="19"/>
  <c r="G140" i="19"/>
  <c r="G141" i="19"/>
  <c r="G142" i="19"/>
  <c r="G143" i="19"/>
  <c r="G144" i="19"/>
  <c r="G145" i="19"/>
  <c r="G72" i="18"/>
  <c r="G73" i="18"/>
  <c r="G74" i="18"/>
  <c r="G75" i="18"/>
  <c r="E76" i="18"/>
  <c r="F76" i="18"/>
  <c r="G76" i="18"/>
  <c r="G77" i="18"/>
  <c r="E78" i="18"/>
  <c r="G78" i="18"/>
  <c r="H78" i="18" s="1"/>
  <c r="E79" i="18"/>
  <c r="F79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E91" i="18"/>
  <c r="G91" i="18"/>
  <c r="G92" i="18"/>
  <c r="G93" i="18"/>
  <c r="G94" i="18"/>
  <c r="E95" i="18"/>
  <c r="F95" i="18"/>
  <c r="G95" i="18"/>
  <c r="G96" i="18"/>
  <c r="G97" i="18"/>
  <c r="G98" i="18"/>
  <c r="G99" i="18"/>
  <c r="G100" i="18"/>
  <c r="G101" i="18"/>
  <c r="G102" i="18"/>
  <c r="G103" i="18"/>
  <c r="G104" i="18"/>
  <c r="G105" i="18"/>
  <c r="E106" i="18"/>
  <c r="F106" i="18"/>
  <c r="G106" i="18"/>
  <c r="G107" i="18"/>
  <c r="G108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F124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E136" i="18"/>
  <c r="F136" i="18"/>
  <c r="G136" i="18"/>
  <c r="G137" i="18"/>
  <c r="G138" i="18"/>
  <c r="G139" i="18"/>
  <c r="E140" i="18"/>
  <c r="F140" i="18"/>
  <c r="G140" i="18"/>
  <c r="E141" i="18"/>
  <c r="F141" i="18"/>
  <c r="G141" i="18"/>
  <c r="G142" i="18"/>
  <c r="G143" i="18"/>
  <c r="G144" i="18"/>
  <c r="G145" i="18"/>
  <c r="G72" i="17"/>
  <c r="F73" i="17"/>
  <c r="G73" i="17"/>
  <c r="G74" i="17"/>
  <c r="E75" i="17"/>
  <c r="F75" i="17"/>
  <c r="G75" i="17"/>
  <c r="E76" i="17"/>
  <c r="F76" i="17"/>
  <c r="G76" i="17"/>
  <c r="G77" i="17"/>
  <c r="E78" i="17"/>
  <c r="F78" i="17"/>
  <c r="G78" i="17"/>
  <c r="E79" i="17"/>
  <c r="F79" i="17"/>
  <c r="G79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E86" i="17"/>
  <c r="F86" i="17"/>
  <c r="G86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H91" i="17" s="1"/>
  <c r="G92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F99" i="17"/>
  <c r="G99" i="17"/>
  <c r="E100" i="17"/>
  <c r="F100" i="17"/>
  <c r="G100" i="17"/>
  <c r="G101" i="17"/>
  <c r="G102" i="17"/>
  <c r="F103" i="17"/>
  <c r="G103" i="17"/>
  <c r="G104" i="17"/>
  <c r="E105" i="17"/>
  <c r="F105" i="17"/>
  <c r="G105" i="17"/>
  <c r="E106" i="17"/>
  <c r="F106" i="17"/>
  <c r="G106" i="17"/>
  <c r="E107" i="17"/>
  <c r="F107" i="17"/>
  <c r="G107" i="17"/>
  <c r="G108" i="17"/>
  <c r="E109" i="17"/>
  <c r="F109" i="17"/>
  <c r="G109" i="17"/>
  <c r="G110" i="17"/>
  <c r="E111" i="17"/>
  <c r="F111" i="17"/>
  <c r="G111" i="17"/>
  <c r="G112" i="17"/>
  <c r="G113" i="17"/>
  <c r="E114" i="17"/>
  <c r="F114" i="17"/>
  <c r="G114" i="17"/>
  <c r="G115" i="17"/>
  <c r="E116" i="17"/>
  <c r="F116" i="17"/>
  <c r="G116" i="17"/>
  <c r="E117" i="17"/>
  <c r="F117" i="17"/>
  <c r="G117" i="17"/>
  <c r="G118" i="17"/>
  <c r="G119" i="17"/>
  <c r="E120" i="17"/>
  <c r="F120" i="17"/>
  <c r="G120" i="17"/>
  <c r="E121" i="17"/>
  <c r="F121" i="17"/>
  <c r="G121" i="17"/>
  <c r="E122" i="17"/>
  <c r="F122" i="17"/>
  <c r="G122" i="17"/>
  <c r="G123" i="17"/>
  <c r="F124" i="17"/>
  <c r="G124" i="17"/>
  <c r="E125" i="17"/>
  <c r="F125" i="17"/>
  <c r="G125" i="17"/>
  <c r="E126" i="17"/>
  <c r="F126" i="17"/>
  <c r="G126" i="17"/>
  <c r="E127" i="17"/>
  <c r="G127" i="17"/>
  <c r="H127" i="17" s="1"/>
  <c r="G128" i="17"/>
  <c r="G129" i="17"/>
  <c r="E130" i="17"/>
  <c r="F130" i="17"/>
  <c r="G130" i="17"/>
  <c r="G131" i="17"/>
  <c r="E132" i="17"/>
  <c r="F132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G141" i="17"/>
  <c r="G142" i="17"/>
  <c r="E143" i="17"/>
  <c r="F143" i="17"/>
  <c r="G143" i="17"/>
  <c r="E144" i="17"/>
  <c r="F144" i="17"/>
  <c r="G144" i="17"/>
  <c r="E145" i="17"/>
  <c r="F145" i="17"/>
  <c r="G145" i="17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F80" i="16"/>
  <c r="G80" i="16"/>
  <c r="E81" i="16"/>
  <c r="F81" i="16"/>
  <c r="G81" i="16"/>
  <c r="G82" i="16"/>
  <c r="G83" i="16"/>
  <c r="G84" i="16"/>
  <c r="G85" i="16"/>
  <c r="G86" i="16"/>
  <c r="G87" i="16"/>
  <c r="G88" i="16"/>
  <c r="F89" i="16"/>
  <c r="G89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G97" i="16"/>
  <c r="E98" i="16"/>
  <c r="G98" i="16"/>
  <c r="H98" i="16" s="1"/>
  <c r="G99" i="16"/>
  <c r="E100" i="16"/>
  <c r="F100" i="16"/>
  <c r="G100" i="16"/>
  <c r="G101" i="16"/>
  <c r="G102" i="16"/>
  <c r="E103" i="16"/>
  <c r="G103" i="16"/>
  <c r="G104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G116" i="16"/>
  <c r="G117" i="16"/>
  <c r="G118" i="16"/>
  <c r="G119" i="16"/>
  <c r="G120" i="16"/>
  <c r="G121" i="16"/>
  <c r="E122" i="16"/>
  <c r="G122" i="16"/>
  <c r="G123" i="16"/>
  <c r="E124" i="16"/>
  <c r="F124" i="16"/>
  <c r="G124" i="16"/>
  <c r="G125" i="16"/>
  <c r="E126" i="16"/>
  <c r="F126" i="16"/>
  <c r="G126" i="16"/>
  <c r="H126" i="16" s="1"/>
  <c r="G127" i="16"/>
  <c r="G128" i="16"/>
  <c r="F129" i="16"/>
  <c r="G129" i="16"/>
  <c r="E130" i="16"/>
  <c r="F130" i="16"/>
  <c r="G130" i="16"/>
  <c r="E131" i="16"/>
  <c r="G131" i="16"/>
  <c r="F132" i="16"/>
  <c r="G132" i="16"/>
  <c r="E133" i="16"/>
  <c r="F133" i="16"/>
  <c r="G133" i="16"/>
  <c r="H133" i="16" s="1"/>
  <c r="G134" i="16"/>
  <c r="E135" i="16"/>
  <c r="F135" i="16"/>
  <c r="G135" i="16"/>
  <c r="F136" i="16"/>
  <c r="G136" i="16"/>
  <c r="E137" i="16"/>
  <c r="G137" i="16"/>
  <c r="G138" i="16"/>
  <c r="E139" i="16"/>
  <c r="F139" i="16"/>
  <c r="G139" i="16"/>
  <c r="E140" i="16"/>
  <c r="F140" i="16"/>
  <c r="G140" i="16"/>
  <c r="E141" i="16"/>
  <c r="F141" i="16"/>
  <c r="G141" i="16"/>
  <c r="E142" i="16"/>
  <c r="G142" i="16"/>
  <c r="G143" i="16"/>
  <c r="E144" i="16"/>
  <c r="F144" i="16"/>
  <c r="G144" i="16"/>
  <c r="E145" i="16"/>
  <c r="F145" i="16"/>
  <c r="G145" i="16"/>
  <c r="H145" i="16" s="1"/>
  <c r="G72" i="15"/>
  <c r="G73" i="15"/>
  <c r="G74" i="15"/>
  <c r="G75" i="15"/>
  <c r="E76" i="15"/>
  <c r="F76" i="15"/>
  <c r="G76" i="15"/>
  <c r="H76" i="15" s="1"/>
  <c r="G77" i="15"/>
  <c r="E78" i="15"/>
  <c r="G78" i="15"/>
  <c r="E79" i="15"/>
  <c r="F79" i="15"/>
  <c r="G79" i="15"/>
  <c r="E80" i="15"/>
  <c r="G80" i="15"/>
  <c r="G81" i="15"/>
  <c r="G82" i="15"/>
  <c r="G83" i="15"/>
  <c r="E84" i="15"/>
  <c r="F84" i="15"/>
  <c r="G84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G92" i="15"/>
  <c r="G93" i="15"/>
  <c r="E94" i="15"/>
  <c r="F94" i="15"/>
  <c r="G94" i="15"/>
  <c r="E95" i="15"/>
  <c r="F95" i="15"/>
  <c r="G95" i="15"/>
  <c r="H95" i="15" s="1"/>
  <c r="E96" i="15"/>
  <c r="F96" i="15"/>
  <c r="G96" i="15"/>
  <c r="H96" i="15" s="1"/>
  <c r="F97" i="15"/>
  <c r="G97" i="15"/>
  <c r="E98" i="15"/>
  <c r="F98" i="15"/>
  <c r="G98" i="15"/>
  <c r="E99" i="15"/>
  <c r="G99" i="15"/>
  <c r="F100" i="15"/>
  <c r="G100" i="15"/>
  <c r="G101" i="15"/>
  <c r="G102" i="15"/>
  <c r="G103" i="15"/>
  <c r="G104" i="15"/>
  <c r="E105" i="15"/>
  <c r="F105" i="15"/>
  <c r="G105" i="15"/>
  <c r="E106" i="15"/>
  <c r="F106" i="15"/>
  <c r="G106" i="15"/>
  <c r="G107" i="15"/>
  <c r="G108" i="15"/>
  <c r="G109" i="15"/>
  <c r="G110" i="15"/>
  <c r="G111" i="15"/>
  <c r="G112" i="15"/>
  <c r="G113" i="15"/>
  <c r="E114" i="15"/>
  <c r="F114" i="15"/>
  <c r="G114" i="15"/>
  <c r="G115" i="15"/>
  <c r="G116" i="15"/>
  <c r="E117" i="15"/>
  <c r="G117" i="15"/>
  <c r="G118" i="15"/>
  <c r="G119" i="15"/>
  <c r="E120" i="15"/>
  <c r="G120" i="15"/>
  <c r="E121" i="15"/>
  <c r="G121" i="15"/>
  <c r="F122" i="15"/>
  <c r="G122" i="15"/>
  <c r="G123" i="15"/>
  <c r="G124" i="15"/>
  <c r="G125" i="15"/>
  <c r="E126" i="15"/>
  <c r="F126" i="15"/>
  <c r="G126" i="15"/>
  <c r="F127" i="15"/>
  <c r="G127" i="15"/>
  <c r="G128" i="15"/>
  <c r="G129" i="15"/>
  <c r="E130" i="15"/>
  <c r="F130" i="15"/>
  <c r="G130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H136" i="15" s="1"/>
  <c r="G137" i="15"/>
  <c r="E138" i="15"/>
  <c r="F138" i="15"/>
  <c r="G138" i="15"/>
  <c r="E139" i="15"/>
  <c r="F139" i="15"/>
  <c r="G139" i="15"/>
  <c r="E140" i="15"/>
  <c r="F140" i="15"/>
  <c r="G140" i="15"/>
  <c r="H140" i="15" s="1"/>
  <c r="E141" i="15"/>
  <c r="F141" i="15"/>
  <c r="G141" i="15"/>
  <c r="G142" i="15"/>
  <c r="G143" i="15"/>
  <c r="E144" i="15"/>
  <c r="G144" i="15"/>
  <c r="E145" i="15"/>
  <c r="F145" i="15"/>
  <c r="G145" i="15"/>
  <c r="G72" i="14"/>
  <c r="G73" i="14"/>
  <c r="G74" i="14"/>
  <c r="G75" i="14"/>
  <c r="G76" i="14"/>
  <c r="G77" i="14"/>
  <c r="E78" i="14"/>
  <c r="F78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E95" i="14"/>
  <c r="F95" i="14"/>
  <c r="G95" i="14"/>
  <c r="G96" i="14"/>
  <c r="G97" i="14"/>
  <c r="G98" i="14"/>
  <c r="G99" i="14"/>
  <c r="G100" i="14"/>
  <c r="G101" i="14"/>
  <c r="G102" i="14"/>
  <c r="G103" i="14"/>
  <c r="G104" i="14"/>
  <c r="G105" i="14"/>
  <c r="E106" i="14"/>
  <c r="F106" i="14"/>
  <c r="G106" i="14"/>
  <c r="G107" i="14"/>
  <c r="G108" i="14"/>
  <c r="G109" i="14"/>
  <c r="G110" i="14"/>
  <c r="G111" i="14"/>
  <c r="G112" i="14"/>
  <c r="G113" i="14"/>
  <c r="E114" i="14"/>
  <c r="F114" i="14"/>
  <c r="G114" i="14"/>
  <c r="H114" i="14" s="1"/>
  <c r="G115" i="14"/>
  <c r="G116" i="14"/>
  <c r="E117" i="14"/>
  <c r="G117" i="14"/>
  <c r="G118" i="14"/>
  <c r="G119" i="14"/>
  <c r="G120" i="14"/>
  <c r="G121" i="14"/>
  <c r="G122" i="14"/>
  <c r="G123" i="14"/>
  <c r="F124" i="14"/>
  <c r="G124" i="14"/>
  <c r="F125" i="14"/>
  <c r="G125" i="14"/>
  <c r="E126" i="14"/>
  <c r="F126" i="14"/>
  <c r="G126" i="14"/>
  <c r="G127" i="14"/>
  <c r="G128" i="14"/>
  <c r="G129" i="14"/>
  <c r="E130" i="14"/>
  <c r="F130" i="14"/>
  <c r="G130" i="14"/>
  <c r="H130" i="14" s="1"/>
  <c r="G131" i="14"/>
  <c r="G132" i="14"/>
  <c r="E133" i="14"/>
  <c r="F133" i="14"/>
  <c r="G133" i="14"/>
  <c r="G134" i="14"/>
  <c r="E135" i="14"/>
  <c r="F135" i="14"/>
  <c r="G135" i="14"/>
  <c r="F136" i="14"/>
  <c r="G136" i="14"/>
  <c r="G137" i="14"/>
  <c r="G138" i="14"/>
  <c r="G139" i="14"/>
  <c r="E140" i="14"/>
  <c r="F140" i="14"/>
  <c r="G140" i="14"/>
  <c r="E141" i="14"/>
  <c r="F141" i="14"/>
  <c r="G141" i="14"/>
  <c r="G142" i="14"/>
  <c r="G143" i="14"/>
  <c r="G144" i="14"/>
  <c r="E145" i="14"/>
  <c r="F145" i="14"/>
  <c r="G145" i="14"/>
  <c r="G72" i="13"/>
  <c r="G73" i="13"/>
  <c r="G74" i="13"/>
  <c r="G75" i="13"/>
  <c r="G76" i="13"/>
  <c r="G77" i="13"/>
  <c r="E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E95" i="13"/>
  <c r="G95" i="13"/>
  <c r="G96" i="13"/>
  <c r="E97" i="13"/>
  <c r="F97" i="13"/>
  <c r="G97" i="13"/>
  <c r="G98" i="13"/>
  <c r="G99" i="13"/>
  <c r="G100" i="13"/>
  <c r="G101" i="13"/>
  <c r="G102" i="13"/>
  <c r="G103" i="13"/>
  <c r="E104" i="13"/>
  <c r="F104" i="13"/>
  <c r="G104" i="13"/>
  <c r="E105" i="13"/>
  <c r="F105" i="13"/>
  <c r="G105" i="13"/>
  <c r="E106" i="13"/>
  <c r="F106" i="13"/>
  <c r="G106" i="13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G117" i="13"/>
  <c r="G118" i="13"/>
  <c r="G119" i="13"/>
  <c r="G120" i="13"/>
  <c r="G121" i="13"/>
  <c r="G122" i="13"/>
  <c r="G123" i="13"/>
  <c r="E124" i="13"/>
  <c r="F124" i="13"/>
  <c r="G124" i="13"/>
  <c r="G125" i="13"/>
  <c r="E126" i="13"/>
  <c r="F126" i="13"/>
  <c r="G126" i="13"/>
  <c r="G127" i="13"/>
  <c r="G128" i="13"/>
  <c r="E129" i="13"/>
  <c r="G129" i="13"/>
  <c r="E130" i="13"/>
  <c r="G130" i="13"/>
  <c r="G131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G138" i="13"/>
  <c r="G139" i="13"/>
  <c r="G140" i="13"/>
  <c r="G141" i="13"/>
  <c r="E142" i="13"/>
  <c r="F142" i="13"/>
  <c r="G142" i="13"/>
  <c r="G143" i="13"/>
  <c r="E144" i="13"/>
  <c r="G144" i="13"/>
  <c r="G145" i="13"/>
  <c r="G72" i="12"/>
  <c r="G73" i="12"/>
  <c r="G74" i="12"/>
  <c r="G75" i="12"/>
  <c r="E76" i="12"/>
  <c r="F76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E89" i="12"/>
  <c r="G89" i="12"/>
  <c r="H89" i="12" s="1"/>
  <c r="E90" i="12"/>
  <c r="F90" i="12"/>
  <c r="G90" i="12"/>
  <c r="G91" i="12"/>
  <c r="G92" i="12"/>
  <c r="G93" i="12"/>
  <c r="G94" i="12"/>
  <c r="E95" i="12"/>
  <c r="F95" i="12"/>
  <c r="G95" i="12"/>
  <c r="G96" i="12"/>
  <c r="G97" i="12"/>
  <c r="G98" i="12"/>
  <c r="G99" i="12"/>
  <c r="G100" i="12"/>
  <c r="G101" i="12"/>
  <c r="G102" i="12"/>
  <c r="G103" i="12"/>
  <c r="G104" i="12"/>
  <c r="G105" i="12"/>
  <c r="E106" i="12"/>
  <c r="F106" i="12"/>
  <c r="G106" i="12"/>
  <c r="G107" i="12"/>
  <c r="G108" i="12"/>
  <c r="G109" i="12"/>
  <c r="G110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E130" i="12"/>
  <c r="F130" i="12"/>
  <c r="G130" i="12"/>
  <c r="G131" i="12"/>
  <c r="G132" i="12"/>
  <c r="E133" i="12"/>
  <c r="F133" i="12"/>
  <c r="G133" i="12"/>
  <c r="G134" i="12"/>
  <c r="E135" i="12"/>
  <c r="F135" i="12"/>
  <c r="G135" i="12"/>
  <c r="E136" i="12"/>
  <c r="F136" i="12"/>
  <c r="G136" i="12"/>
  <c r="G137" i="12"/>
  <c r="G138" i="12"/>
  <c r="G139" i="12"/>
  <c r="E140" i="12"/>
  <c r="F140" i="12"/>
  <c r="G140" i="12"/>
  <c r="E141" i="12"/>
  <c r="F141" i="12"/>
  <c r="G141" i="12"/>
  <c r="G142" i="12"/>
  <c r="G143" i="12"/>
  <c r="E144" i="12"/>
  <c r="G144" i="12"/>
  <c r="E145" i="12"/>
  <c r="F145" i="12"/>
  <c r="G145" i="12"/>
  <c r="G72" i="11"/>
  <c r="G73" i="11"/>
  <c r="G74" i="11"/>
  <c r="G75" i="11"/>
  <c r="G76" i="11"/>
  <c r="G77" i="11"/>
  <c r="G78" i="11"/>
  <c r="E79" i="11"/>
  <c r="F79" i="11"/>
  <c r="G79" i="11"/>
  <c r="H79" i="11" s="1"/>
  <c r="G80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F91" i="11"/>
  <c r="G91" i="11"/>
  <c r="G92" i="11"/>
  <c r="G93" i="11"/>
  <c r="G94" i="11"/>
  <c r="E95" i="11"/>
  <c r="F95" i="11"/>
  <c r="G95" i="11"/>
  <c r="H95" i="11" s="1"/>
  <c r="G96" i="11"/>
  <c r="F97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G122" i="11"/>
  <c r="G123" i="11"/>
  <c r="E124" i="11"/>
  <c r="F124" i="11"/>
  <c r="G124" i="11"/>
  <c r="G125" i="11"/>
  <c r="G126" i="11"/>
  <c r="G127" i="11"/>
  <c r="G128" i="11"/>
  <c r="G129" i="11"/>
  <c r="E130" i="11"/>
  <c r="F130" i="11"/>
  <c r="G130" i="11"/>
  <c r="G131" i="11"/>
  <c r="F132" i="11"/>
  <c r="G132" i="11"/>
  <c r="E133" i="11"/>
  <c r="F133" i="11"/>
  <c r="G133" i="11"/>
  <c r="G134" i="11"/>
  <c r="E135" i="11"/>
  <c r="F135" i="11"/>
  <c r="G135" i="11"/>
  <c r="E136" i="11"/>
  <c r="G136" i="11"/>
  <c r="H136" i="11" s="1"/>
  <c r="G137" i="11"/>
  <c r="E138" i="11"/>
  <c r="F138" i="11"/>
  <c r="G138" i="11"/>
  <c r="G139" i="11"/>
  <c r="E140" i="11"/>
  <c r="G140" i="11"/>
  <c r="E141" i="11"/>
  <c r="F141" i="11"/>
  <c r="G141" i="11"/>
  <c r="G142" i="11"/>
  <c r="G143" i="11"/>
  <c r="E144" i="11"/>
  <c r="G144" i="11"/>
  <c r="H144" i="11" s="1"/>
  <c r="E145" i="11"/>
  <c r="F145" i="11"/>
  <c r="G145" i="11"/>
  <c r="G72" i="10"/>
  <c r="G73" i="10"/>
  <c r="G74" i="10"/>
  <c r="G75" i="10"/>
  <c r="E76" i="10"/>
  <c r="F76" i="10"/>
  <c r="G76" i="10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E91" i="10"/>
  <c r="G91" i="10"/>
  <c r="G92" i="10"/>
  <c r="G93" i="10"/>
  <c r="G94" i="10"/>
  <c r="E95" i="10"/>
  <c r="F95" i="10"/>
  <c r="G95" i="10"/>
  <c r="E96" i="10"/>
  <c r="G96" i="10"/>
  <c r="E97" i="10"/>
  <c r="G97" i="10"/>
  <c r="G98" i="10"/>
  <c r="G99" i="10"/>
  <c r="G100" i="10"/>
  <c r="G101" i="10"/>
  <c r="G102" i="10"/>
  <c r="G103" i="10"/>
  <c r="G104" i="10"/>
  <c r="G105" i="10"/>
  <c r="E106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G117" i="10"/>
  <c r="G118" i="10"/>
  <c r="G119" i="10"/>
  <c r="G120" i="10"/>
  <c r="G121" i="10"/>
  <c r="G122" i="10"/>
  <c r="G123" i="10"/>
  <c r="E124" i="10"/>
  <c r="F124" i="10"/>
  <c r="G124" i="10"/>
  <c r="G125" i="10"/>
  <c r="E126" i="10"/>
  <c r="G126" i="10"/>
  <c r="G127" i="10"/>
  <c r="G128" i="10"/>
  <c r="G129" i="10"/>
  <c r="E130" i="10"/>
  <c r="F130" i="10"/>
  <c r="G130" i="10"/>
  <c r="G131" i="10"/>
  <c r="G132" i="10"/>
  <c r="G133" i="10"/>
  <c r="G134" i="10"/>
  <c r="E135" i="10"/>
  <c r="F135" i="10"/>
  <c r="G135" i="10"/>
  <c r="E136" i="10"/>
  <c r="F136" i="10"/>
  <c r="G136" i="10"/>
  <c r="G137" i="10"/>
  <c r="G138" i="10"/>
  <c r="G139" i="10"/>
  <c r="G140" i="10"/>
  <c r="G141" i="10"/>
  <c r="E142" i="10"/>
  <c r="G142" i="10"/>
  <c r="G143" i="10"/>
  <c r="E144" i="10"/>
  <c r="G144" i="10"/>
  <c r="E145" i="10"/>
  <c r="F145" i="10"/>
  <c r="G145" i="10"/>
  <c r="G72" i="9"/>
  <c r="G73" i="9"/>
  <c r="G74" i="9"/>
  <c r="G75" i="9"/>
  <c r="E76" i="9"/>
  <c r="F76" i="9"/>
  <c r="G76" i="9"/>
  <c r="G77" i="9"/>
  <c r="E78" i="9"/>
  <c r="F78" i="9"/>
  <c r="G78" i="9"/>
  <c r="E79" i="9"/>
  <c r="F79" i="9"/>
  <c r="G79" i="9"/>
  <c r="F80" i="9"/>
  <c r="G80" i="9"/>
  <c r="G81" i="9"/>
  <c r="G82" i="9"/>
  <c r="G83" i="9"/>
  <c r="G84" i="9"/>
  <c r="G85" i="9"/>
  <c r="G86" i="9"/>
  <c r="E87" i="9"/>
  <c r="G87" i="9"/>
  <c r="G88" i="9"/>
  <c r="G89" i="9"/>
  <c r="E90" i="9"/>
  <c r="F90" i="9"/>
  <c r="G90" i="9"/>
  <c r="E91" i="9"/>
  <c r="F91" i="9"/>
  <c r="G91" i="9"/>
  <c r="G92" i="9"/>
  <c r="G93" i="9"/>
  <c r="E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G99" i="9"/>
  <c r="G100" i="9"/>
  <c r="G101" i="9"/>
  <c r="G102" i="9"/>
  <c r="G103" i="9"/>
  <c r="G104" i="9"/>
  <c r="G105" i="9"/>
  <c r="E106" i="9"/>
  <c r="F106" i="9"/>
  <c r="G106" i="9"/>
  <c r="F107" i="9"/>
  <c r="G107" i="9"/>
  <c r="G108" i="9"/>
  <c r="E109" i="9"/>
  <c r="G109" i="9"/>
  <c r="G110" i="9"/>
  <c r="G111" i="9"/>
  <c r="G112" i="9"/>
  <c r="G113" i="9"/>
  <c r="E114" i="9"/>
  <c r="F114" i="9"/>
  <c r="G114" i="9"/>
  <c r="G115" i="9"/>
  <c r="E116" i="9"/>
  <c r="F116" i="9"/>
  <c r="G116" i="9"/>
  <c r="E117" i="9"/>
  <c r="F117" i="9"/>
  <c r="G117" i="9"/>
  <c r="G118" i="9"/>
  <c r="G119" i="9"/>
  <c r="G120" i="9"/>
  <c r="G121" i="9"/>
  <c r="E122" i="9"/>
  <c r="F122" i="9"/>
  <c r="G122" i="9"/>
  <c r="G123" i="9"/>
  <c r="E124" i="9"/>
  <c r="F124" i="9"/>
  <c r="G124" i="9"/>
  <c r="G125" i="9"/>
  <c r="E126" i="9"/>
  <c r="F126" i="9"/>
  <c r="G126" i="9"/>
  <c r="G127" i="9"/>
  <c r="G128" i="9"/>
  <c r="G129" i="9"/>
  <c r="E130" i="9"/>
  <c r="F130" i="9"/>
  <c r="G130" i="9"/>
  <c r="G131" i="9"/>
  <c r="G132" i="9"/>
  <c r="E133" i="9"/>
  <c r="F133" i="9"/>
  <c r="G133" i="9"/>
  <c r="G134" i="9"/>
  <c r="E135" i="9"/>
  <c r="F135" i="9"/>
  <c r="G135" i="9"/>
  <c r="E136" i="9"/>
  <c r="F136" i="9"/>
  <c r="G136" i="9"/>
  <c r="G137" i="9"/>
  <c r="E138" i="9"/>
  <c r="F138" i="9"/>
  <c r="G138" i="9"/>
  <c r="E139" i="9"/>
  <c r="G139" i="9"/>
  <c r="E140" i="9"/>
  <c r="F140" i="9"/>
  <c r="G140" i="9"/>
  <c r="E141" i="9"/>
  <c r="F141" i="9"/>
  <c r="G141" i="9"/>
  <c r="G142" i="9"/>
  <c r="G143" i="9"/>
  <c r="E144" i="9"/>
  <c r="F144" i="9"/>
  <c r="G144" i="9"/>
  <c r="E145" i="9"/>
  <c r="F145" i="9"/>
  <c r="G145" i="9"/>
  <c r="G72" i="8"/>
  <c r="G73" i="8"/>
  <c r="G74" i="8"/>
  <c r="G75" i="8"/>
  <c r="E76" i="8"/>
  <c r="F76" i="8"/>
  <c r="G76" i="8"/>
  <c r="G77" i="8"/>
  <c r="E78" i="8"/>
  <c r="G78" i="8"/>
  <c r="E79" i="8"/>
  <c r="F79" i="8"/>
  <c r="G79" i="8"/>
  <c r="G80" i="8"/>
  <c r="E81" i="8"/>
  <c r="F81" i="8"/>
  <c r="G81" i="8"/>
  <c r="G82" i="8"/>
  <c r="G83" i="8"/>
  <c r="G84" i="8"/>
  <c r="G85" i="8"/>
  <c r="G86" i="8"/>
  <c r="E87" i="8"/>
  <c r="F87" i="8"/>
  <c r="G87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G95" i="8"/>
  <c r="E96" i="8"/>
  <c r="F96" i="8"/>
  <c r="G96" i="8"/>
  <c r="G97" i="8"/>
  <c r="G98" i="8"/>
  <c r="G99" i="8"/>
  <c r="G100" i="8"/>
  <c r="G101" i="8"/>
  <c r="G102" i="8"/>
  <c r="G103" i="8"/>
  <c r="G104" i="8"/>
  <c r="G105" i="8"/>
  <c r="E106" i="8"/>
  <c r="F106" i="8"/>
  <c r="G106" i="8"/>
  <c r="G107" i="8"/>
  <c r="G108" i="8"/>
  <c r="G109" i="8"/>
  <c r="E110" i="8"/>
  <c r="F110" i="8"/>
  <c r="G110" i="8"/>
  <c r="G111" i="8"/>
  <c r="G112" i="8"/>
  <c r="G113" i="8"/>
  <c r="E114" i="8"/>
  <c r="F114" i="8"/>
  <c r="G114" i="8"/>
  <c r="G115" i="8"/>
  <c r="G116" i="8"/>
  <c r="G117" i="8"/>
  <c r="G118" i="8"/>
  <c r="G119" i="8"/>
  <c r="G120" i="8"/>
  <c r="G121" i="8"/>
  <c r="G122" i="8"/>
  <c r="G123" i="8"/>
  <c r="E124" i="8"/>
  <c r="F124" i="8"/>
  <c r="G124" i="8"/>
  <c r="E125" i="8"/>
  <c r="F125" i="8"/>
  <c r="G125" i="8"/>
  <c r="E126" i="8"/>
  <c r="F126" i="8"/>
  <c r="G126" i="8"/>
  <c r="G127" i="8"/>
  <c r="G128" i="8"/>
  <c r="G129" i="8"/>
  <c r="E130" i="8"/>
  <c r="F130" i="8"/>
  <c r="G130" i="8"/>
  <c r="F131" i="8"/>
  <c r="G131" i="8"/>
  <c r="G132" i="8"/>
  <c r="E133" i="8"/>
  <c r="F133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72" i="7"/>
  <c r="G73" i="7"/>
  <c r="G74" i="7"/>
  <c r="G75" i="7"/>
  <c r="G76" i="7"/>
  <c r="G77" i="7"/>
  <c r="E78" i="7"/>
  <c r="F78" i="7"/>
  <c r="G78" i="7"/>
  <c r="E79" i="7"/>
  <c r="F79" i="7"/>
  <c r="G79" i="7"/>
  <c r="G80" i="7"/>
  <c r="G81" i="7"/>
  <c r="G82" i="7"/>
  <c r="G83" i="7"/>
  <c r="G84" i="7"/>
  <c r="G85" i="7"/>
  <c r="G86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G94" i="7"/>
  <c r="E95" i="7"/>
  <c r="F95" i="7"/>
  <c r="G95" i="7"/>
  <c r="E96" i="7"/>
  <c r="F96" i="7"/>
  <c r="G96" i="7"/>
  <c r="E97" i="7"/>
  <c r="F97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E114" i="7"/>
  <c r="F114" i="7"/>
  <c r="G114" i="7"/>
  <c r="G115" i="7"/>
  <c r="G116" i="7"/>
  <c r="G117" i="7"/>
  <c r="G118" i="7"/>
  <c r="G119" i="7"/>
  <c r="G120" i="7"/>
  <c r="G121" i="7"/>
  <c r="G122" i="7"/>
  <c r="G123" i="7"/>
  <c r="E124" i="7"/>
  <c r="F124" i="7"/>
  <c r="G124" i="7"/>
  <c r="E125" i="7"/>
  <c r="F125" i="7"/>
  <c r="G125" i="7"/>
  <c r="E126" i="7"/>
  <c r="F126" i="7"/>
  <c r="G126" i="7"/>
  <c r="E127" i="7"/>
  <c r="G127" i="7"/>
  <c r="G128" i="7"/>
  <c r="G129" i="7"/>
  <c r="E130" i="7"/>
  <c r="G130" i="7"/>
  <c r="G131" i="7"/>
  <c r="F132" i="7"/>
  <c r="G132" i="7"/>
  <c r="E133" i="7"/>
  <c r="G133" i="7"/>
  <c r="G134" i="7"/>
  <c r="G135" i="7"/>
  <c r="F136" i="7"/>
  <c r="G136" i="7"/>
  <c r="G137" i="7"/>
  <c r="G138" i="7"/>
  <c r="G139" i="7"/>
  <c r="E140" i="7"/>
  <c r="F140" i="7"/>
  <c r="G140" i="7"/>
  <c r="E141" i="7"/>
  <c r="F141" i="7"/>
  <c r="G141" i="7"/>
  <c r="G142" i="7"/>
  <c r="G143" i="7"/>
  <c r="G144" i="7"/>
  <c r="G145" i="7"/>
  <c r="E72" i="6"/>
  <c r="F72" i="6"/>
  <c r="G72" i="6"/>
  <c r="G73" i="6"/>
  <c r="G74" i="6"/>
  <c r="G75" i="6"/>
  <c r="E76" i="6"/>
  <c r="F76" i="6"/>
  <c r="G76" i="6"/>
  <c r="G77" i="6"/>
  <c r="G78" i="6"/>
  <c r="E79" i="6"/>
  <c r="F79" i="6"/>
  <c r="G79" i="6"/>
  <c r="G80" i="6"/>
  <c r="E81" i="6"/>
  <c r="F81" i="6"/>
  <c r="G81" i="6"/>
  <c r="E82" i="6"/>
  <c r="G82" i="6"/>
  <c r="G83" i="6"/>
  <c r="G84" i="6"/>
  <c r="G85" i="6"/>
  <c r="G86" i="6"/>
  <c r="G87" i="6"/>
  <c r="G88" i="6"/>
  <c r="E89" i="6"/>
  <c r="F89" i="6"/>
  <c r="G89" i="6"/>
  <c r="E90" i="6"/>
  <c r="F90" i="6"/>
  <c r="G90" i="6"/>
  <c r="E91" i="6"/>
  <c r="F91" i="6"/>
  <c r="G91" i="6"/>
  <c r="G92" i="6"/>
  <c r="G93" i="6"/>
  <c r="G94" i="6"/>
  <c r="E95" i="6"/>
  <c r="F95" i="6"/>
  <c r="G95" i="6"/>
  <c r="E96" i="6"/>
  <c r="F96" i="6"/>
  <c r="G96" i="6"/>
  <c r="G97" i="6"/>
  <c r="G98" i="6"/>
  <c r="G99" i="6"/>
  <c r="E100" i="6"/>
  <c r="F100" i="6"/>
  <c r="G100" i="6"/>
  <c r="G101" i="6"/>
  <c r="G102" i="6"/>
  <c r="G103" i="6"/>
  <c r="E104" i="6"/>
  <c r="F104" i="6"/>
  <c r="G104" i="6"/>
  <c r="F105" i="6"/>
  <c r="G105" i="6"/>
  <c r="E106" i="6"/>
  <c r="F106" i="6"/>
  <c r="G106" i="6"/>
  <c r="G107" i="6"/>
  <c r="E108" i="6"/>
  <c r="G108" i="6"/>
  <c r="E109" i="6"/>
  <c r="F109" i="6"/>
  <c r="G109" i="6"/>
  <c r="E110" i="6"/>
  <c r="G110" i="6"/>
  <c r="E111" i="6"/>
  <c r="F111" i="6"/>
  <c r="G111" i="6"/>
  <c r="G112" i="6"/>
  <c r="G113" i="6"/>
  <c r="E114" i="6"/>
  <c r="F114" i="6"/>
  <c r="G114" i="6"/>
  <c r="G115" i="6"/>
  <c r="G116" i="6"/>
  <c r="G117" i="6"/>
  <c r="G118" i="6"/>
  <c r="E119" i="6"/>
  <c r="G119" i="6"/>
  <c r="E120" i="6"/>
  <c r="G120" i="6"/>
  <c r="E121" i="6"/>
  <c r="F121" i="6"/>
  <c r="G121" i="6"/>
  <c r="G122" i="6"/>
  <c r="G123" i="6"/>
  <c r="G124" i="6"/>
  <c r="E125" i="6"/>
  <c r="F125" i="6"/>
  <c r="G125" i="6"/>
  <c r="E126" i="6"/>
  <c r="F126" i="6"/>
  <c r="G126" i="6"/>
  <c r="G127" i="6"/>
  <c r="E128" i="6"/>
  <c r="F128" i="6"/>
  <c r="G128" i="6"/>
  <c r="E129" i="6"/>
  <c r="F129" i="6"/>
  <c r="G129" i="6"/>
  <c r="E130" i="6"/>
  <c r="F130" i="6"/>
  <c r="G130" i="6"/>
  <c r="F131" i="6"/>
  <c r="G131" i="6"/>
  <c r="E132" i="6"/>
  <c r="G132" i="6"/>
  <c r="E133" i="6"/>
  <c r="F133" i="6"/>
  <c r="G133" i="6"/>
  <c r="F134" i="6"/>
  <c r="G134" i="6"/>
  <c r="E135" i="6"/>
  <c r="F135" i="6"/>
  <c r="G135" i="6"/>
  <c r="E136" i="6"/>
  <c r="F136" i="6"/>
  <c r="G136" i="6"/>
  <c r="G137" i="6"/>
  <c r="E138" i="6"/>
  <c r="F138" i="6"/>
  <c r="G138" i="6"/>
  <c r="E139" i="6"/>
  <c r="G139" i="6"/>
  <c r="E140" i="6"/>
  <c r="G140" i="6"/>
  <c r="E141" i="6"/>
  <c r="F141" i="6"/>
  <c r="G141" i="6"/>
  <c r="E142" i="6"/>
  <c r="G142" i="6"/>
  <c r="G143" i="6"/>
  <c r="E144" i="6"/>
  <c r="F144" i="6"/>
  <c r="G144" i="6"/>
  <c r="E145" i="6"/>
  <c r="F145" i="6"/>
  <c r="G145" i="6"/>
  <c r="G72" i="5"/>
  <c r="G73" i="5"/>
  <c r="G74" i="5"/>
  <c r="G75" i="5"/>
  <c r="E76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E106" i="5"/>
  <c r="F106" i="5"/>
  <c r="G106" i="5"/>
  <c r="G107" i="5"/>
  <c r="G108" i="5"/>
  <c r="G109" i="5"/>
  <c r="G110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F124" i="5"/>
  <c r="G124" i="5"/>
  <c r="G125" i="5"/>
  <c r="G126" i="5"/>
  <c r="G127" i="5"/>
  <c r="G128" i="5"/>
  <c r="G129" i="5"/>
  <c r="E130" i="5"/>
  <c r="F130" i="5"/>
  <c r="G130" i="5"/>
  <c r="G131" i="5"/>
  <c r="G132" i="5"/>
  <c r="E133" i="5"/>
  <c r="F133" i="5"/>
  <c r="G133" i="5"/>
  <c r="G134" i="5"/>
  <c r="G135" i="5"/>
  <c r="E136" i="5"/>
  <c r="G136" i="5"/>
  <c r="G137" i="5"/>
  <c r="G138" i="5"/>
  <c r="G139" i="5"/>
  <c r="G140" i="5"/>
  <c r="G141" i="5"/>
  <c r="G142" i="5"/>
  <c r="G143" i="5"/>
  <c r="G144" i="5"/>
  <c r="E145" i="5"/>
  <c r="G145" i="5"/>
  <c r="G72" i="4"/>
  <c r="G73" i="4"/>
  <c r="G74" i="4"/>
  <c r="E75" i="4"/>
  <c r="F75" i="4"/>
  <c r="G75" i="4"/>
  <c r="E76" i="4"/>
  <c r="F76" i="4"/>
  <c r="G76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E87" i="4"/>
  <c r="F87" i="4"/>
  <c r="G87" i="4"/>
  <c r="G88" i="4"/>
  <c r="E89" i="4"/>
  <c r="F89" i="4"/>
  <c r="G89" i="4"/>
  <c r="E90" i="4"/>
  <c r="F90" i="4"/>
  <c r="G90" i="4"/>
  <c r="E91" i="4"/>
  <c r="F91" i="4"/>
  <c r="G91" i="4"/>
  <c r="G92" i="4"/>
  <c r="G93" i="4"/>
  <c r="G94" i="4"/>
  <c r="E95" i="4"/>
  <c r="F95" i="4"/>
  <c r="G95" i="4"/>
  <c r="E96" i="4"/>
  <c r="F96" i="4"/>
  <c r="G96" i="4"/>
  <c r="E97" i="4"/>
  <c r="G97" i="4"/>
  <c r="G98" i="4"/>
  <c r="G99" i="4"/>
  <c r="G100" i="4"/>
  <c r="G101" i="4"/>
  <c r="G102" i="4"/>
  <c r="G103" i="4"/>
  <c r="E104" i="4"/>
  <c r="F104" i="4"/>
  <c r="G104" i="4"/>
  <c r="G105" i="4"/>
  <c r="E106" i="4"/>
  <c r="F106" i="4"/>
  <c r="G106" i="4"/>
  <c r="G107" i="4"/>
  <c r="G108" i="4"/>
  <c r="G109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E120" i="4"/>
  <c r="F120" i="4"/>
  <c r="G120" i="4"/>
  <c r="E121" i="4"/>
  <c r="F121" i="4"/>
  <c r="G121" i="4"/>
  <c r="G122" i="4"/>
  <c r="G123" i="4"/>
  <c r="F124" i="4"/>
  <c r="G124" i="4"/>
  <c r="E125" i="4"/>
  <c r="G125" i="4"/>
  <c r="E126" i="4"/>
  <c r="F126" i="4"/>
  <c r="G126" i="4"/>
  <c r="G127" i="4"/>
  <c r="E128" i="4"/>
  <c r="G128" i="4"/>
  <c r="F129" i="4"/>
  <c r="G129" i="4"/>
  <c r="E130" i="4"/>
  <c r="F130" i="4"/>
  <c r="G130" i="4"/>
  <c r="E131" i="4"/>
  <c r="F131" i="4"/>
  <c r="G131" i="4"/>
  <c r="G132" i="4"/>
  <c r="E133" i="4"/>
  <c r="F133" i="4"/>
  <c r="G133" i="4"/>
  <c r="G134" i="4"/>
  <c r="E135" i="4"/>
  <c r="F135" i="4"/>
  <c r="G135" i="4"/>
  <c r="E136" i="4"/>
  <c r="F136" i="4"/>
  <c r="G136" i="4"/>
  <c r="F137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G142" i="4"/>
  <c r="E143" i="4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F76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E95" i="3"/>
  <c r="F95" i="3"/>
  <c r="G95" i="3"/>
  <c r="G96" i="3"/>
  <c r="E97" i="3"/>
  <c r="F97" i="3"/>
  <c r="G97" i="3"/>
  <c r="G98" i="3"/>
  <c r="E99" i="3"/>
  <c r="G99" i="3"/>
  <c r="G100" i="3"/>
  <c r="G101" i="3"/>
  <c r="G102" i="3"/>
  <c r="G103" i="3"/>
  <c r="G104" i="3"/>
  <c r="G105" i="3"/>
  <c r="E106" i="3"/>
  <c r="F106" i="3"/>
  <c r="G106" i="3"/>
  <c r="G107" i="3"/>
  <c r="G108" i="3"/>
  <c r="G109" i="3"/>
  <c r="G110" i="3"/>
  <c r="G111" i="3"/>
  <c r="G112" i="3"/>
  <c r="G113" i="3"/>
  <c r="E114" i="3"/>
  <c r="F114" i="3"/>
  <c r="G114" i="3"/>
  <c r="G115" i="3"/>
  <c r="G116" i="3"/>
  <c r="E117" i="3"/>
  <c r="G117" i="3"/>
  <c r="G118" i="3"/>
  <c r="G119" i="3"/>
  <c r="G120" i="3"/>
  <c r="G121" i="3"/>
  <c r="E122" i="3"/>
  <c r="G122" i="3"/>
  <c r="G123" i="3"/>
  <c r="E124" i="3"/>
  <c r="F124" i="3"/>
  <c r="G124" i="3"/>
  <c r="G125" i="3"/>
  <c r="E126" i="3"/>
  <c r="G126" i="3"/>
  <c r="F127" i="3"/>
  <c r="G127" i="3"/>
  <c r="G128" i="3"/>
  <c r="G129" i="3"/>
  <c r="E130" i="3"/>
  <c r="G130" i="3"/>
  <c r="E131" i="3"/>
  <c r="F131" i="3"/>
  <c r="G131" i="3"/>
  <c r="F132" i="3"/>
  <c r="G132" i="3"/>
  <c r="E133" i="3"/>
  <c r="F133" i="3"/>
  <c r="G133" i="3"/>
  <c r="G134" i="3"/>
  <c r="G135" i="3"/>
  <c r="E136" i="3"/>
  <c r="F136" i="3"/>
  <c r="G136" i="3"/>
  <c r="G137" i="3"/>
  <c r="G138" i="3"/>
  <c r="G139" i="3"/>
  <c r="E140" i="3"/>
  <c r="F140" i="3"/>
  <c r="G140" i="3"/>
  <c r="E141" i="3"/>
  <c r="F141" i="3"/>
  <c r="G141" i="3"/>
  <c r="E142" i="3"/>
  <c r="G142" i="3"/>
  <c r="G143" i="3"/>
  <c r="F144" i="3"/>
  <c r="G144" i="3"/>
  <c r="E145" i="3"/>
  <c r="F145" i="3"/>
  <c r="G145" i="3"/>
  <c r="G72" i="2"/>
  <c r="G73" i="2"/>
  <c r="G74" i="2"/>
  <c r="G75" i="2"/>
  <c r="E76" i="2"/>
  <c r="F76" i="2"/>
  <c r="G76" i="2"/>
  <c r="G77" i="2"/>
  <c r="E78" i="2"/>
  <c r="F78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E90" i="2"/>
  <c r="G90" i="2"/>
  <c r="E91" i="2"/>
  <c r="F91" i="2"/>
  <c r="G91" i="2"/>
  <c r="G92" i="2"/>
  <c r="G93" i="2"/>
  <c r="G94" i="2"/>
  <c r="E95" i="2"/>
  <c r="G95" i="2"/>
  <c r="G96" i="2"/>
  <c r="G97" i="2"/>
  <c r="G98" i="2"/>
  <c r="G99" i="2"/>
  <c r="G100" i="2"/>
  <c r="G101" i="2"/>
  <c r="G102" i="2"/>
  <c r="G103" i="2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F124" i="2"/>
  <c r="G124" i="2"/>
  <c r="G125" i="2"/>
  <c r="G126" i="2"/>
  <c r="G127" i="2"/>
  <c r="G128" i="2"/>
  <c r="G129" i="2"/>
  <c r="G130" i="2"/>
  <c r="G131" i="2"/>
  <c r="G132" i="2"/>
  <c r="E133" i="2"/>
  <c r="G133" i="2"/>
  <c r="G134" i="2"/>
  <c r="F135" i="2"/>
  <c r="G135" i="2"/>
  <c r="G136" i="2"/>
  <c r="G137" i="2"/>
  <c r="G138" i="2"/>
  <c r="G139" i="2"/>
  <c r="G140" i="2"/>
  <c r="G141" i="2"/>
  <c r="G142" i="2"/>
  <c r="G143" i="2"/>
  <c r="G144" i="2"/>
  <c r="G145" i="2"/>
  <c r="G72" i="1"/>
  <c r="E73" i="1"/>
  <c r="F73" i="1"/>
  <c r="G73" i="1"/>
  <c r="G74" i="1"/>
  <c r="E75" i="1"/>
  <c r="F75" i="1"/>
  <c r="G75" i="1"/>
  <c r="E76" i="1"/>
  <c r="G76" i="1"/>
  <c r="E77" i="1"/>
  <c r="F77" i="1"/>
  <c r="G77" i="1"/>
  <c r="G78" i="1"/>
  <c r="E79" i="1"/>
  <c r="F79" i="1"/>
  <c r="G79" i="1"/>
  <c r="G80" i="1"/>
  <c r="G81" i="1"/>
  <c r="G82" i="1"/>
  <c r="G83" i="1"/>
  <c r="F84" i="1"/>
  <c r="G84" i="1"/>
  <c r="F85" i="1"/>
  <c r="G85" i="1"/>
  <c r="G86" i="1"/>
  <c r="E87" i="1"/>
  <c r="F87" i="1"/>
  <c r="G87" i="1"/>
  <c r="G88" i="1"/>
  <c r="E89" i="1"/>
  <c r="F89" i="1"/>
  <c r="G89" i="1"/>
  <c r="E90" i="1"/>
  <c r="F90" i="1"/>
  <c r="G90" i="1"/>
  <c r="G91" i="1"/>
  <c r="G92" i="1"/>
  <c r="G93" i="1"/>
  <c r="G94" i="1"/>
  <c r="F95" i="1"/>
  <c r="G95" i="1"/>
  <c r="E96" i="1"/>
  <c r="F96" i="1"/>
  <c r="G96" i="1"/>
  <c r="E97" i="1"/>
  <c r="F97" i="1"/>
  <c r="G97" i="1"/>
  <c r="E98" i="1"/>
  <c r="F98" i="1"/>
  <c r="G98" i="1"/>
  <c r="F99" i="1"/>
  <c r="G99" i="1"/>
  <c r="E100" i="1"/>
  <c r="F100" i="1"/>
  <c r="G100" i="1"/>
  <c r="E101" i="1"/>
  <c r="F101" i="1"/>
  <c r="G101" i="1"/>
  <c r="H101" i="1" s="1"/>
  <c r="G102" i="1"/>
  <c r="E103" i="1"/>
  <c r="F103" i="1"/>
  <c r="G103" i="1"/>
  <c r="G104" i="1"/>
  <c r="E105" i="1"/>
  <c r="F105" i="1"/>
  <c r="G105" i="1"/>
  <c r="E106" i="1"/>
  <c r="F106" i="1"/>
  <c r="G106" i="1"/>
  <c r="E107" i="1"/>
  <c r="F107" i="1"/>
  <c r="G107" i="1"/>
  <c r="G108" i="1"/>
  <c r="E109" i="1"/>
  <c r="F109" i="1"/>
  <c r="G109" i="1"/>
  <c r="E110" i="1"/>
  <c r="F110" i="1"/>
  <c r="G110" i="1"/>
  <c r="E111" i="1"/>
  <c r="F111" i="1"/>
  <c r="G111" i="1"/>
  <c r="G112" i="1"/>
  <c r="G113" i="1"/>
  <c r="E114" i="1"/>
  <c r="F114" i="1"/>
  <c r="G114" i="1"/>
  <c r="G115" i="1"/>
  <c r="G116" i="1"/>
  <c r="E117" i="1"/>
  <c r="F117" i="1"/>
  <c r="G117" i="1"/>
  <c r="G118" i="1"/>
  <c r="G119" i="1"/>
  <c r="G120" i="1"/>
  <c r="E121" i="1"/>
  <c r="F121" i="1"/>
  <c r="G121" i="1"/>
  <c r="E122" i="1"/>
  <c r="F122" i="1"/>
  <c r="G122" i="1"/>
  <c r="G123" i="1"/>
  <c r="E124" i="1"/>
  <c r="F124" i="1"/>
  <c r="G124" i="1"/>
  <c r="G125" i="1"/>
  <c r="E126" i="1"/>
  <c r="F126" i="1"/>
  <c r="G126" i="1"/>
  <c r="G127" i="1"/>
  <c r="E128" i="1"/>
  <c r="F128" i="1"/>
  <c r="G128" i="1"/>
  <c r="G129" i="1"/>
  <c r="F130" i="1"/>
  <c r="G130" i="1"/>
  <c r="E131" i="1"/>
  <c r="F131" i="1"/>
  <c r="G131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F143" i="1"/>
  <c r="G143" i="1"/>
  <c r="E144" i="1"/>
  <c r="G144" i="1"/>
  <c r="E145" i="1"/>
  <c r="F145" i="1"/>
  <c r="G145" i="1"/>
  <c r="F72" i="34"/>
  <c r="G72" i="34"/>
  <c r="G73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G82" i="34"/>
  <c r="E83" i="34"/>
  <c r="F83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G88" i="34"/>
  <c r="E89" i="34"/>
  <c r="F89" i="34"/>
  <c r="G89" i="34"/>
  <c r="E90" i="34"/>
  <c r="F90" i="34"/>
  <c r="G90" i="34"/>
  <c r="E91" i="34"/>
  <c r="F91" i="34"/>
  <c r="G91" i="34"/>
  <c r="G92" i="34"/>
  <c r="G93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G99" i="34"/>
  <c r="E100" i="34"/>
  <c r="F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G108" i="34"/>
  <c r="E109" i="34"/>
  <c r="F109" i="34"/>
  <c r="G109" i="34"/>
  <c r="E110" i="34"/>
  <c r="F110" i="34"/>
  <c r="G110" i="34"/>
  <c r="E111" i="34"/>
  <c r="F111" i="34"/>
  <c r="G111" i="34"/>
  <c r="G112" i="34"/>
  <c r="G113" i="34"/>
  <c r="E114" i="34"/>
  <c r="F114" i="34"/>
  <c r="G114" i="34"/>
  <c r="E115" i="34"/>
  <c r="G115" i="34"/>
  <c r="E116" i="34"/>
  <c r="G116" i="34"/>
  <c r="E117" i="34"/>
  <c r="F117" i="34"/>
  <c r="G117" i="34"/>
  <c r="G118" i="34"/>
  <c r="G119" i="34"/>
  <c r="E120" i="34"/>
  <c r="F120" i="34"/>
  <c r="G120" i="34"/>
  <c r="G121" i="34"/>
  <c r="E122" i="34"/>
  <c r="F122" i="34"/>
  <c r="G122" i="34"/>
  <c r="G123" i="34"/>
  <c r="E124" i="34"/>
  <c r="F124" i="34"/>
  <c r="G124" i="34"/>
  <c r="G125" i="34"/>
  <c r="E126" i="34"/>
  <c r="F126" i="34"/>
  <c r="G126" i="34"/>
  <c r="E127" i="34"/>
  <c r="F127" i="34"/>
  <c r="G127" i="34"/>
  <c r="E128" i="34"/>
  <c r="G128" i="34"/>
  <c r="E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E134" i="34"/>
  <c r="G134" i="34"/>
  <c r="E135" i="34"/>
  <c r="F135" i="34"/>
  <c r="G135" i="34"/>
  <c r="E136" i="34"/>
  <c r="F136" i="34"/>
  <c r="G136" i="34"/>
  <c r="E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G142" i="34"/>
  <c r="E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D70" i="32"/>
  <c r="C70" i="32"/>
  <c r="E72" i="32" s="1"/>
  <c r="D70" i="31"/>
  <c r="C70" i="31"/>
  <c r="E76" i="31" s="1"/>
  <c r="D70" i="30"/>
  <c r="C70" i="30"/>
  <c r="E86" i="30" s="1"/>
  <c r="D70" i="29"/>
  <c r="F96" i="29" s="1"/>
  <c r="C70" i="29"/>
  <c r="E98" i="29" s="1"/>
  <c r="D70" i="28"/>
  <c r="F95" i="28" s="1"/>
  <c r="C70" i="28"/>
  <c r="E107" i="28" s="1"/>
  <c r="D70" i="27"/>
  <c r="F128" i="27" s="1"/>
  <c r="C70" i="27"/>
  <c r="E138" i="27" s="1"/>
  <c r="E72" i="27"/>
  <c r="D70" i="26"/>
  <c r="C70" i="26"/>
  <c r="E96" i="26" s="1"/>
  <c r="D70" i="25"/>
  <c r="F70" i="25" s="1"/>
  <c r="F77" i="25"/>
  <c r="C70" i="25"/>
  <c r="C10" i="25" s="1"/>
  <c r="D70" i="24"/>
  <c r="G70" i="24" s="1"/>
  <c r="C70" i="24"/>
  <c r="E94" i="24" s="1"/>
  <c r="D70" i="23"/>
  <c r="C70" i="23"/>
  <c r="E129" i="23" s="1"/>
  <c r="D70" i="22"/>
  <c r="F70" i="22" s="1"/>
  <c r="C70" i="22"/>
  <c r="E87" i="22" s="1"/>
  <c r="D70" i="21"/>
  <c r="F116" i="21" s="1"/>
  <c r="C70" i="21"/>
  <c r="E108" i="21" s="1"/>
  <c r="D70" i="20"/>
  <c r="D10" i="20" s="1"/>
  <c r="C70" i="20"/>
  <c r="E95" i="20" s="1"/>
  <c r="D70" i="19"/>
  <c r="F111" i="19" s="1"/>
  <c r="C70" i="19"/>
  <c r="E95" i="19" s="1"/>
  <c r="D70" i="18"/>
  <c r="F133" i="18" s="1"/>
  <c r="C70" i="18"/>
  <c r="E133" i="18" s="1"/>
  <c r="D70" i="17"/>
  <c r="F72" i="17" s="1"/>
  <c r="C70" i="17"/>
  <c r="E87" i="17" s="1"/>
  <c r="E124" i="17"/>
  <c r="D70" i="16"/>
  <c r="F70" i="16" s="1"/>
  <c r="C70" i="16"/>
  <c r="E110" i="16" s="1"/>
  <c r="D70" i="15"/>
  <c r="F73" i="15" s="1"/>
  <c r="C70" i="15"/>
  <c r="E92" i="15" s="1"/>
  <c r="D70" i="14"/>
  <c r="F90" i="14" s="1"/>
  <c r="C70" i="14"/>
  <c r="E70" i="14" s="1"/>
  <c r="D70" i="13"/>
  <c r="F95" i="13" s="1"/>
  <c r="C70" i="13"/>
  <c r="E125" i="13" s="1"/>
  <c r="D70" i="12"/>
  <c r="F81" i="12" s="1"/>
  <c r="C70" i="12"/>
  <c r="D70" i="11"/>
  <c r="F143" i="11" s="1"/>
  <c r="C70" i="11"/>
  <c r="E99" i="11" s="1"/>
  <c r="D70" i="10"/>
  <c r="F141" i="10" s="1"/>
  <c r="C70" i="10"/>
  <c r="E138" i="10" s="1"/>
  <c r="D70" i="9"/>
  <c r="F72" i="9" s="1"/>
  <c r="C70" i="9"/>
  <c r="E70" i="9" s="1"/>
  <c r="D70" i="8"/>
  <c r="F86" i="8" s="1"/>
  <c r="C70" i="8"/>
  <c r="E97" i="8" s="1"/>
  <c r="D70" i="7"/>
  <c r="F70" i="7" s="1"/>
  <c r="C70" i="7"/>
  <c r="E106" i="7" s="1"/>
  <c r="D70" i="6"/>
  <c r="F73" i="6" s="1"/>
  <c r="C70" i="6"/>
  <c r="E77" i="6" s="1"/>
  <c r="D70" i="5"/>
  <c r="F145" i="5" s="1"/>
  <c r="C70" i="5"/>
  <c r="E126" i="5" s="1"/>
  <c r="D70" i="4"/>
  <c r="F111" i="4" s="1"/>
  <c r="C70" i="4"/>
  <c r="E83" i="4" s="1"/>
  <c r="D70" i="3"/>
  <c r="F78" i="3" s="1"/>
  <c r="C70" i="3"/>
  <c r="E110" i="3" s="1"/>
  <c r="D70" i="2"/>
  <c r="F96" i="2" s="1"/>
  <c r="C70" i="2"/>
  <c r="E70" i="2" s="1"/>
  <c r="D70" i="1"/>
  <c r="F70" i="1" s="1"/>
  <c r="C70" i="1"/>
  <c r="E72" i="1" s="1"/>
  <c r="D70" i="34"/>
  <c r="D10" i="34" s="1"/>
  <c r="F71" i="34"/>
  <c r="C70" i="34"/>
  <c r="E88" i="34" s="1"/>
  <c r="D70" i="33"/>
  <c r="F72" i="33" s="1"/>
  <c r="C70" i="33"/>
  <c r="E20" i="32"/>
  <c r="F20" i="32"/>
  <c r="G20" i="32"/>
  <c r="E21" i="32"/>
  <c r="F21" i="32"/>
  <c r="G21" i="32"/>
  <c r="H21" i="32" s="1"/>
  <c r="E22" i="32"/>
  <c r="F22" i="32"/>
  <c r="G22" i="32"/>
  <c r="G23" i="32"/>
  <c r="E24" i="32"/>
  <c r="F24" i="32"/>
  <c r="G24" i="32"/>
  <c r="E25" i="32"/>
  <c r="G25" i="32"/>
  <c r="H25" i="32" s="1"/>
  <c r="G26" i="32"/>
  <c r="E27" i="32"/>
  <c r="G27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G34" i="32"/>
  <c r="H34" i="32" s="1"/>
  <c r="G35" i="32"/>
  <c r="E36" i="32"/>
  <c r="F36" i="32"/>
  <c r="G36" i="32"/>
  <c r="E37" i="32"/>
  <c r="F37" i="32"/>
  <c r="G37" i="32"/>
  <c r="E38" i="32"/>
  <c r="F38" i="32"/>
  <c r="G38" i="32"/>
  <c r="H38" i="32" s="1"/>
  <c r="E39" i="32"/>
  <c r="F39" i="32"/>
  <c r="G39" i="32"/>
  <c r="G40" i="32"/>
  <c r="E41" i="32"/>
  <c r="F41" i="32"/>
  <c r="G41" i="32"/>
  <c r="E42" i="32"/>
  <c r="F42" i="32"/>
  <c r="G42" i="32"/>
  <c r="H42" i="32" s="1"/>
  <c r="G43" i="32"/>
  <c r="E44" i="32"/>
  <c r="F44" i="32"/>
  <c r="G44" i="32"/>
  <c r="E45" i="32"/>
  <c r="F45" i="32"/>
  <c r="G45" i="32"/>
  <c r="E46" i="32"/>
  <c r="F46" i="32"/>
  <c r="G46" i="32"/>
  <c r="F47" i="32"/>
  <c r="G47" i="32"/>
  <c r="G48" i="32"/>
  <c r="E49" i="32"/>
  <c r="F49" i="32"/>
  <c r="G49" i="32"/>
  <c r="E50" i="32"/>
  <c r="F50" i="32"/>
  <c r="G50" i="32"/>
  <c r="H50" i="32" s="1"/>
  <c r="E51" i="32"/>
  <c r="F51" i="32"/>
  <c r="G51" i="32"/>
  <c r="G52" i="32"/>
  <c r="E53" i="32"/>
  <c r="F53" i="32"/>
  <c r="G53" i="32"/>
  <c r="H53" i="32" s="1"/>
  <c r="E54" i="32"/>
  <c r="F54" i="32"/>
  <c r="G54" i="32"/>
  <c r="H54" i="32" s="1"/>
  <c r="E55" i="32"/>
  <c r="F55" i="32"/>
  <c r="G55" i="32"/>
  <c r="E56" i="32"/>
  <c r="G56" i="32"/>
  <c r="E57" i="32"/>
  <c r="F57" i="32"/>
  <c r="G57" i="32"/>
  <c r="E58" i="32"/>
  <c r="F58" i="32"/>
  <c r="G58" i="32"/>
  <c r="E59" i="32"/>
  <c r="F59" i="32"/>
  <c r="G59" i="32"/>
  <c r="E60" i="32"/>
  <c r="G60" i="32"/>
  <c r="E61" i="32"/>
  <c r="F61" i="32"/>
  <c r="G61" i="32"/>
  <c r="G62" i="32"/>
  <c r="E63" i="32"/>
  <c r="G63" i="32"/>
  <c r="G64" i="32"/>
  <c r="G20" i="31"/>
  <c r="E21" i="31"/>
  <c r="F21" i="31"/>
  <c r="G21" i="31"/>
  <c r="G22" i="31"/>
  <c r="G23" i="31"/>
  <c r="G24" i="31"/>
  <c r="G25" i="31"/>
  <c r="G26" i="31"/>
  <c r="G27" i="31"/>
  <c r="G28" i="31"/>
  <c r="G29" i="31"/>
  <c r="G30" i="31"/>
  <c r="G31" i="31"/>
  <c r="E32" i="31"/>
  <c r="F32" i="31"/>
  <c r="G32" i="31"/>
  <c r="F33" i="31"/>
  <c r="G33" i="31"/>
  <c r="G34" i="31"/>
  <c r="E35" i="31"/>
  <c r="F35" i="31"/>
  <c r="G35" i="31"/>
  <c r="H35" i="31" s="1"/>
  <c r="G36" i="31"/>
  <c r="G37" i="31"/>
  <c r="E38" i="31"/>
  <c r="F38" i="31"/>
  <c r="G38" i="31"/>
  <c r="E39" i="31"/>
  <c r="F39" i="31"/>
  <c r="G39" i="31"/>
  <c r="G40" i="31"/>
  <c r="E41" i="31"/>
  <c r="F41" i="31"/>
  <c r="G41" i="31"/>
  <c r="H41" i="31" s="1"/>
  <c r="G42" i="31"/>
  <c r="G43" i="31"/>
  <c r="E44" i="31"/>
  <c r="F44" i="31"/>
  <c r="G44" i="31"/>
  <c r="E45" i="31"/>
  <c r="F45" i="31"/>
  <c r="G45" i="31"/>
  <c r="E46" i="31"/>
  <c r="F46" i="31"/>
  <c r="G46" i="31"/>
  <c r="G47" i="31"/>
  <c r="G48" i="31"/>
  <c r="G49" i="31"/>
  <c r="E50" i="31"/>
  <c r="G50" i="31"/>
  <c r="G51" i="31"/>
  <c r="G52" i="31"/>
  <c r="F53" i="31"/>
  <c r="G53" i="31"/>
  <c r="F54" i="31"/>
  <c r="G54" i="31"/>
  <c r="G55" i="31"/>
  <c r="G56" i="31"/>
  <c r="E57" i="31"/>
  <c r="F57" i="31"/>
  <c r="G57" i="31"/>
  <c r="H57" i="31" s="1"/>
  <c r="G58" i="31"/>
  <c r="G59" i="31"/>
  <c r="G60" i="31"/>
  <c r="G61" i="31"/>
  <c r="G62" i="31"/>
  <c r="G63" i="31"/>
  <c r="F64" i="31"/>
  <c r="G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G25" i="30"/>
  <c r="E26" i="30"/>
  <c r="G26" i="30"/>
  <c r="E27" i="30"/>
  <c r="F27" i="30"/>
  <c r="G27" i="30"/>
  <c r="G28" i="30"/>
  <c r="E29" i="30"/>
  <c r="F29" i="30"/>
  <c r="G29" i="30"/>
  <c r="E30" i="30"/>
  <c r="F30" i="30"/>
  <c r="G30" i="30"/>
  <c r="E31" i="30"/>
  <c r="F31" i="30"/>
  <c r="G31" i="30"/>
  <c r="E32" i="30"/>
  <c r="F32" i="30"/>
  <c r="G32" i="30"/>
  <c r="E33" i="30"/>
  <c r="F33" i="30"/>
  <c r="G33" i="30"/>
  <c r="G34" i="30"/>
  <c r="G35" i="30"/>
  <c r="E36" i="30"/>
  <c r="F36" i="30"/>
  <c r="G36" i="30"/>
  <c r="E37" i="30"/>
  <c r="F37" i="30"/>
  <c r="G37" i="30"/>
  <c r="E38" i="30"/>
  <c r="F38" i="30"/>
  <c r="G38" i="30"/>
  <c r="G39" i="30"/>
  <c r="E40" i="30"/>
  <c r="F40" i="30"/>
  <c r="G40" i="30"/>
  <c r="H40" i="30" s="1"/>
  <c r="E41" i="30"/>
  <c r="F41" i="30"/>
  <c r="G41" i="30"/>
  <c r="G42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G48" i="30"/>
  <c r="E49" i="30"/>
  <c r="F49" i="30"/>
  <c r="G49" i="30"/>
  <c r="E50" i="30"/>
  <c r="F50" i="30"/>
  <c r="G50" i="30"/>
  <c r="E51" i="30"/>
  <c r="F51" i="30"/>
  <c r="G51" i="30"/>
  <c r="G52" i="30"/>
  <c r="E53" i="30"/>
  <c r="F53" i="30"/>
  <c r="G53" i="30"/>
  <c r="E54" i="30"/>
  <c r="F54" i="30"/>
  <c r="G54" i="30"/>
  <c r="E55" i="30"/>
  <c r="F55" i="30"/>
  <c r="G55" i="30"/>
  <c r="H55" i="30" s="1"/>
  <c r="E56" i="30"/>
  <c r="F56" i="30"/>
  <c r="G56" i="30"/>
  <c r="E57" i="30"/>
  <c r="F57" i="30"/>
  <c r="G57" i="30"/>
  <c r="E58" i="30"/>
  <c r="F58" i="30"/>
  <c r="G58" i="30"/>
  <c r="E59" i="30"/>
  <c r="G59" i="30"/>
  <c r="E60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E20" i="29"/>
  <c r="F20" i="29"/>
  <c r="G20" i="29"/>
  <c r="G21" i="29"/>
  <c r="G22" i="29"/>
  <c r="G23" i="29"/>
  <c r="G24" i="29"/>
  <c r="G25" i="29"/>
  <c r="G26" i="29"/>
  <c r="G27" i="29"/>
  <c r="G28" i="29"/>
  <c r="G29" i="29"/>
  <c r="G30" i="29"/>
  <c r="F31" i="29"/>
  <c r="G31" i="29"/>
  <c r="E32" i="29"/>
  <c r="G32" i="29"/>
  <c r="G33" i="29"/>
  <c r="G34" i="29"/>
  <c r="E35" i="29"/>
  <c r="F35" i="29"/>
  <c r="G35" i="29"/>
  <c r="G36" i="29"/>
  <c r="G37" i="29"/>
  <c r="E38" i="29"/>
  <c r="F38" i="29"/>
  <c r="G38" i="29"/>
  <c r="G39" i="29"/>
  <c r="G40" i="29"/>
  <c r="E41" i="29"/>
  <c r="F41" i="29"/>
  <c r="G41" i="29"/>
  <c r="G42" i="29"/>
  <c r="G43" i="29"/>
  <c r="E44" i="29"/>
  <c r="F44" i="29"/>
  <c r="G44" i="29"/>
  <c r="H44" i="29" s="1"/>
  <c r="E45" i="29"/>
  <c r="F45" i="29"/>
  <c r="G45" i="29"/>
  <c r="H45" i="29" s="1"/>
  <c r="E46" i="29"/>
  <c r="F46" i="29"/>
  <c r="G46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F57" i="29"/>
  <c r="G57" i="29"/>
  <c r="E58" i="29"/>
  <c r="F58" i="29"/>
  <c r="G58" i="29"/>
  <c r="H58" i="29" s="1"/>
  <c r="G59" i="29"/>
  <c r="G60" i="29"/>
  <c r="G61" i="29"/>
  <c r="G62" i="29"/>
  <c r="G63" i="29"/>
  <c r="E64" i="29"/>
  <c r="F64" i="29"/>
  <c r="G64" i="29"/>
  <c r="H64" i="29" s="1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E39" i="28"/>
  <c r="G39" i="28"/>
  <c r="G40" i="28"/>
  <c r="E41" i="28"/>
  <c r="G41" i="28"/>
  <c r="G42" i="28"/>
  <c r="G43" i="28"/>
  <c r="E44" i="28"/>
  <c r="F44" i="28"/>
  <c r="G44" i="28"/>
  <c r="G45" i="28"/>
  <c r="G46" i="28"/>
  <c r="G47" i="28"/>
  <c r="G48" i="28"/>
  <c r="G49" i="28"/>
  <c r="G50" i="28"/>
  <c r="G51" i="28"/>
  <c r="G52" i="28"/>
  <c r="G53" i="28"/>
  <c r="G54" i="28"/>
  <c r="E55" i="28"/>
  <c r="F55" i="28"/>
  <c r="G55" i="28"/>
  <c r="G56" i="28"/>
  <c r="G57" i="28"/>
  <c r="G58" i="28"/>
  <c r="G59" i="28"/>
  <c r="G60" i="28"/>
  <c r="G61" i="28"/>
  <c r="G62" i="28"/>
  <c r="G63" i="28"/>
  <c r="G64" i="28"/>
  <c r="F20" i="27"/>
  <c r="G20" i="27"/>
  <c r="E21" i="27"/>
  <c r="F21" i="27"/>
  <c r="G21" i="27"/>
  <c r="G22" i="27"/>
  <c r="G23" i="27"/>
  <c r="G24" i="27"/>
  <c r="G25" i="27"/>
  <c r="G26" i="27"/>
  <c r="G27" i="27"/>
  <c r="G28" i="27"/>
  <c r="E29" i="27"/>
  <c r="F29" i="27"/>
  <c r="G29" i="27"/>
  <c r="G30" i="27"/>
  <c r="G31" i="27"/>
  <c r="E32" i="27"/>
  <c r="G32" i="27"/>
  <c r="H32" i="27" s="1"/>
  <c r="E33" i="27"/>
  <c r="F33" i="27"/>
  <c r="G33" i="27"/>
  <c r="H33" i="27" s="1"/>
  <c r="G34" i="27"/>
  <c r="E35" i="27"/>
  <c r="F35" i="27"/>
  <c r="G35" i="27"/>
  <c r="G36" i="27"/>
  <c r="E37" i="27"/>
  <c r="F37" i="27"/>
  <c r="G37" i="27"/>
  <c r="E38" i="27"/>
  <c r="F38" i="27"/>
  <c r="G38" i="27"/>
  <c r="F39" i="27"/>
  <c r="G39" i="27"/>
  <c r="G40" i="27"/>
  <c r="E41" i="27"/>
  <c r="F41" i="27"/>
  <c r="G41" i="27"/>
  <c r="G42" i="27"/>
  <c r="F43" i="27"/>
  <c r="G43" i="27"/>
  <c r="E44" i="27"/>
  <c r="F44" i="27"/>
  <c r="G44" i="27"/>
  <c r="H44" i="27" s="1"/>
  <c r="E45" i="27"/>
  <c r="F45" i="27"/>
  <c r="G45" i="27"/>
  <c r="E46" i="27"/>
  <c r="F46" i="27"/>
  <c r="G46" i="27"/>
  <c r="H46" i="27" s="1"/>
  <c r="G47" i="27"/>
  <c r="G48" i="27"/>
  <c r="G49" i="27"/>
  <c r="F50" i="27"/>
  <c r="G50" i="27"/>
  <c r="E51" i="27"/>
  <c r="G51" i="27"/>
  <c r="G52" i="27"/>
  <c r="E53" i="27"/>
  <c r="F53" i="27"/>
  <c r="G53" i="27"/>
  <c r="E54" i="27"/>
  <c r="F54" i="27"/>
  <c r="G54" i="27"/>
  <c r="H54" i="27" s="1"/>
  <c r="F55" i="27"/>
  <c r="G55" i="27"/>
  <c r="E56" i="27"/>
  <c r="F56" i="27"/>
  <c r="G56" i="27"/>
  <c r="E57" i="27"/>
  <c r="G57" i="27"/>
  <c r="H57" i="27" s="1"/>
  <c r="G58" i="27"/>
  <c r="G59" i="27"/>
  <c r="G60" i="27"/>
  <c r="E61" i="27"/>
  <c r="F61" i="27"/>
  <c r="G61" i="27"/>
  <c r="G62" i="27"/>
  <c r="G63" i="27"/>
  <c r="E64" i="27"/>
  <c r="F64" i="27"/>
  <c r="G64" i="27"/>
  <c r="G20" i="26"/>
  <c r="F21" i="26"/>
  <c r="G21" i="26"/>
  <c r="G22" i="26"/>
  <c r="G23" i="26"/>
  <c r="G24" i="26"/>
  <c r="G25" i="26"/>
  <c r="G26" i="26"/>
  <c r="G27" i="26"/>
  <c r="H27" i="26" s="1"/>
  <c r="G28" i="26"/>
  <c r="E29" i="26"/>
  <c r="F29" i="26"/>
  <c r="G29" i="26"/>
  <c r="F30" i="26"/>
  <c r="G30" i="26"/>
  <c r="E31" i="26"/>
  <c r="F31" i="26"/>
  <c r="G31" i="26"/>
  <c r="E32" i="26"/>
  <c r="F32" i="26"/>
  <c r="G32" i="26"/>
  <c r="H32" i="26" s="1"/>
  <c r="F33" i="26"/>
  <c r="G33" i="26"/>
  <c r="G34" i="26"/>
  <c r="E35" i="26"/>
  <c r="F35" i="26"/>
  <c r="G35" i="26"/>
  <c r="H35" i="26" s="1"/>
  <c r="G36" i="26"/>
  <c r="G37" i="26"/>
  <c r="F38" i="26"/>
  <c r="G38" i="26"/>
  <c r="E39" i="26"/>
  <c r="F39" i="26"/>
  <c r="G39" i="26"/>
  <c r="G40" i="26"/>
  <c r="E41" i="26"/>
  <c r="F41" i="26"/>
  <c r="G41" i="26"/>
  <c r="H41" i="26" s="1"/>
  <c r="G42" i="26"/>
  <c r="G43" i="26"/>
  <c r="E44" i="26"/>
  <c r="F44" i="26"/>
  <c r="G44" i="26"/>
  <c r="E45" i="26"/>
  <c r="F45" i="26"/>
  <c r="G45" i="26"/>
  <c r="E46" i="26"/>
  <c r="G46" i="26"/>
  <c r="G47" i="26"/>
  <c r="G48" i="26"/>
  <c r="E49" i="26"/>
  <c r="F49" i="26"/>
  <c r="G49" i="26"/>
  <c r="G50" i="26"/>
  <c r="G51" i="26"/>
  <c r="G52" i="26"/>
  <c r="E53" i="26"/>
  <c r="F53" i="26"/>
  <c r="G53" i="26"/>
  <c r="H53" i="26" s="1"/>
  <c r="E54" i="26"/>
  <c r="F54" i="26"/>
  <c r="G54" i="26"/>
  <c r="E55" i="26"/>
  <c r="F55" i="26"/>
  <c r="G55" i="26"/>
  <c r="E56" i="26"/>
  <c r="F56" i="26"/>
  <c r="G56" i="26"/>
  <c r="F57" i="26"/>
  <c r="G57" i="26"/>
  <c r="E58" i="26"/>
  <c r="G58" i="26"/>
  <c r="E59" i="26"/>
  <c r="G59" i="26"/>
  <c r="H59" i="26" s="1"/>
  <c r="G60" i="26"/>
  <c r="E61" i="26"/>
  <c r="G61" i="26"/>
  <c r="G62" i="26"/>
  <c r="G63" i="26"/>
  <c r="G64" i="26"/>
  <c r="E20" i="25"/>
  <c r="G20" i="25"/>
  <c r="E21" i="25"/>
  <c r="F21" i="25"/>
  <c r="G21" i="25"/>
  <c r="H21" i="25" s="1"/>
  <c r="E22" i="25"/>
  <c r="F22" i="25"/>
  <c r="G22" i="25"/>
  <c r="G23" i="25"/>
  <c r="G24" i="25"/>
  <c r="G25" i="25"/>
  <c r="G26" i="25"/>
  <c r="E27" i="25"/>
  <c r="G27" i="25"/>
  <c r="H27" i="25" s="1"/>
  <c r="G28" i="25"/>
  <c r="E29" i="25"/>
  <c r="F29" i="25"/>
  <c r="G29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G36" i="25"/>
  <c r="G37" i="25"/>
  <c r="E38" i="25"/>
  <c r="F38" i="25"/>
  <c r="G38" i="25"/>
  <c r="H38" i="25" s="1"/>
  <c r="E39" i="25"/>
  <c r="F39" i="25"/>
  <c r="G39" i="25"/>
  <c r="G40" i="25"/>
  <c r="E41" i="25"/>
  <c r="F41" i="25"/>
  <c r="G41" i="25"/>
  <c r="H41" i="25" s="1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G49" i="25"/>
  <c r="G50" i="25"/>
  <c r="E51" i="25"/>
  <c r="F51" i="25"/>
  <c r="G51" i="25"/>
  <c r="E52" i="25"/>
  <c r="G52" i="25"/>
  <c r="E53" i="25"/>
  <c r="F53" i="25"/>
  <c r="G53" i="25"/>
  <c r="E54" i="25"/>
  <c r="F54" i="25"/>
  <c r="G54" i="25"/>
  <c r="E55" i="25"/>
  <c r="F55" i="25"/>
  <c r="G55" i="25"/>
  <c r="E56" i="25"/>
  <c r="G56" i="25"/>
  <c r="E57" i="25"/>
  <c r="F57" i="25"/>
  <c r="G57" i="25"/>
  <c r="G58" i="25"/>
  <c r="G59" i="25"/>
  <c r="G60" i="25"/>
  <c r="E61" i="25"/>
  <c r="F61" i="25"/>
  <c r="G61" i="25"/>
  <c r="H61" i="25" s="1"/>
  <c r="G62" i="25"/>
  <c r="G63" i="25"/>
  <c r="E64" i="25"/>
  <c r="F64" i="25"/>
  <c r="G64" i="25"/>
  <c r="E20" i="24"/>
  <c r="F20" i="24"/>
  <c r="G20" i="24"/>
  <c r="G21" i="24"/>
  <c r="E22" i="24"/>
  <c r="F22" i="24"/>
  <c r="G22" i="24"/>
  <c r="H22" i="24" s="1"/>
  <c r="E23" i="24"/>
  <c r="G23" i="24"/>
  <c r="G24" i="24"/>
  <c r="G25" i="24"/>
  <c r="G26" i="24"/>
  <c r="F27" i="24"/>
  <c r="G27" i="24"/>
  <c r="G28" i="24"/>
  <c r="E29" i="24"/>
  <c r="F29" i="24"/>
  <c r="G29" i="24"/>
  <c r="H29" i="24" s="1"/>
  <c r="E30" i="24"/>
  <c r="F30" i="24"/>
  <c r="G30" i="24"/>
  <c r="G31" i="24"/>
  <c r="E32" i="24"/>
  <c r="F32" i="24"/>
  <c r="G32" i="24"/>
  <c r="E33" i="24"/>
  <c r="F33" i="24"/>
  <c r="G33" i="24"/>
  <c r="E34" i="24"/>
  <c r="F34" i="24"/>
  <c r="G34" i="24"/>
  <c r="E35" i="24"/>
  <c r="F35" i="24"/>
  <c r="G35" i="24"/>
  <c r="E36" i="24"/>
  <c r="F36" i="24"/>
  <c r="G36" i="24"/>
  <c r="G37" i="24"/>
  <c r="E38" i="24"/>
  <c r="F38" i="24"/>
  <c r="G38" i="24"/>
  <c r="E39" i="24"/>
  <c r="F39" i="24"/>
  <c r="G39" i="24"/>
  <c r="H39" i="24" s="1"/>
  <c r="E40" i="24"/>
  <c r="F40" i="24"/>
  <c r="G40" i="24"/>
  <c r="E41" i="24"/>
  <c r="F41" i="24"/>
  <c r="G41" i="24"/>
  <c r="H41" i="24" s="1"/>
  <c r="E42" i="24"/>
  <c r="F42" i="24"/>
  <c r="G42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G48" i="24"/>
  <c r="F49" i="24"/>
  <c r="G49" i="24"/>
  <c r="E50" i="24"/>
  <c r="F50" i="24"/>
  <c r="G50" i="24"/>
  <c r="E51" i="24"/>
  <c r="F51" i="24"/>
  <c r="G51" i="24"/>
  <c r="G52" i="24"/>
  <c r="E53" i="24"/>
  <c r="F53" i="24"/>
  <c r="G53" i="24"/>
  <c r="H53" i="24" s="1"/>
  <c r="E54" i="24"/>
  <c r="F54" i="24"/>
  <c r="G54" i="24"/>
  <c r="E55" i="24"/>
  <c r="F55" i="24"/>
  <c r="G55" i="24"/>
  <c r="H55" i="24" s="1"/>
  <c r="G56" i="24"/>
  <c r="E57" i="24"/>
  <c r="F57" i="24"/>
  <c r="G57" i="24"/>
  <c r="H57" i="24" s="1"/>
  <c r="F58" i="24"/>
  <c r="G58" i="24"/>
  <c r="E59" i="24"/>
  <c r="F59" i="24"/>
  <c r="G59" i="24"/>
  <c r="G60" i="24"/>
  <c r="G61" i="24"/>
  <c r="G62" i="24"/>
  <c r="G63" i="24"/>
  <c r="E64" i="24"/>
  <c r="G64" i="24"/>
  <c r="E20" i="23"/>
  <c r="F20" i="23"/>
  <c r="G20" i="23"/>
  <c r="E21" i="23"/>
  <c r="G21" i="23"/>
  <c r="H21" i="23" s="1"/>
  <c r="E22" i="23"/>
  <c r="G22" i="23"/>
  <c r="G23" i="23"/>
  <c r="G24" i="23"/>
  <c r="G25" i="23"/>
  <c r="G26" i="23"/>
  <c r="G27" i="23"/>
  <c r="G28" i="23"/>
  <c r="E29" i="23"/>
  <c r="F29" i="23"/>
  <c r="G29" i="23"/>
  <c r="G30" i="23"/>
  <c r="E31" i="23"/>
  <c r="F31" i="23"/>
  <c r="G31" i="23"/>
  <c r="E32" i="23"/>
  <c r="F32" i="23"/>
  <c r="G32" i="23"/>
  <c r="G33" i="23"/>
  <c r="E34" i="23"/>
  <c r="G34" i="23"/>
  <c r="E35" i="23"/>
  <c r="F35" i="23"/>
  <c r="G35" i="23"/>
  <c r="E36" i="23"/>
  <c r="G36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H43" i="23" s="1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G50" i="23"/>
  <c r="E51" i="23"/>
  <c r="F51" i="23"/>
  <c r="G51" i="23"/>
  <c r="G52" i="23"/>
  <c r="E53" i="23"/>
  <c r="F53" i="23"/>
  <c r="G53" i="23"/>
  <c r="E54" i="23"/>
  <c r="F54" i="23"/>
  <c r="G54" i="23"/>
  <c r="E55" i="23"/>
  <c r="F55" i="23"/>
  <c r="G55" i="23"/>
  <c r="G56" i="23"/>
  <c r="G57" i="23"/>
  <c r="E58" i="23"/>
  <c r="F58" i="23"/>
  <c r="G58" i="23"/>
  <c r="E59" i="23"/>
  <c r="G59" i="23"/>
  <c r="G60" i="23"/>
  <c r="G61" i="23"/>
  <c r="G62" i="23"/>
  <c r="E63" i="23"/>
  <c r="F63" i="23"/>
  <c r="G63" i="23"/>
  <c r="E64" i="23"/>
  <c r="G64" i="23"/>
  <c r="E20" i="22"/>
  <c r="F20" i="22"/>
  <c r="G20" i="22"/>
  <c r="H20" i="22" s="1"/>
  <c r="E21" i="22"/>
  <c r="G21" i="22"/>
  <c r="G22" i="22"/>
  <c r="E23" i="22"/>
  <c r="G23" i="22"/>
  <c r="G24" i="22"/>
  <c r="G25" i="22"/>
  <c r="G26" i="22"/>
  <c r="E27" i="22"/>
  <c r="F27" i="22"/>
  <c r="G27" i="22"/>
  <c r="G28" i="22"/>
  <c r="E29" i="22"/>
  <c r="F29" i="22"/>
  <c r="G29" i="22"/>
  <c r="E30" i="22"/>
  <c r="F30" i="22"/>
  <c r="G30" i="22"/>
  <c r="E31" i="22"/>
  <c r="G31" i="22"/>
  <c r="E32" i="22"/>
  <c r="F32" i="22"/>
  <c r="G32" i="22"/>
  <c r="H32" i="22" s="1"/>
  <c r="E33" i="22"/>
  <c r="F33" i="22"/>
  <c r="G33" i="22"/>
  <c r="G34" i="22"/>
  <c r="E35" i="22"/>
  <c r="F35" i="22"/>
  <c r="G35" i="22"/>
  <c r="E36" i="22"/>
  <c r="F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H45" i="22" s="1"/>
  <c r="E46" i="22"/>
  <c r="F46" i="22"/>
  <c r="G46" i="22"/>
  <c r="G47" i="22"/>
  <c r="G48" i="22"/>
  <c r="E49" i="22"/>
  <c r="F49" i="22"/>
  <c r="G49" i="22"/>
  <c r="E50" i="22"/>
  <c r="F50" i="22"/>
  <c r="G50" i="22"/>
  <c r="E51" i="22"/>
  <c r="F51" i="22"/>
  <c r="G51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H56" i="22" s="1"/>
  <c r="F57" i="22"/>
  <c r="G57" i="22"/>
  <c r="E58" i="22"/>
  <c r="F58" i="22"/>
  <c r="G58" i="22"/>
  <c r="E59" i="22"/>
  <c r="F59" i="22"/>
  <c r="G59" i="22"/>
  <c r="G60" i="22"/>
  <c r="E61" i="22"/>
  <c r="G61" i="22"/>
  <c r="G62" i="22"/>
  <c r="F63" i="22"/>
  <c r="G63" i="22"/>
  <c r="G64" i="22"/>
  <c r="G20" i="21"/>
  <c r="G21" i="21"/>
  <c r="G22" i="21"/>
  <c r="G23" i="21"/>
  <c r="E24" i="21"/>
  <c r="F24" i="21"/>
  <c r="G24" i="21"/>
  <c r="G25" i="21"/>
  <c r="G26" i="21"/>
  <c r="G27" i="21"/>
  <c r="G28" i="21"/>
  <c r="E29" i="21"/>
  <c r="F29" i="21"/>
  <c r="G29" i="21"/>
  <c r="F30" i="21"/>
  <c r="G30" i="21"/>
  <c r="E31" i="21"/>
  <c r="G31" i="21"/>
  <c r="E32" i="21"/>
  <c r="F32" i="21"/>
  <c r="G32" i="21"/>
  <c r="E33" i="21"/>
  <c r="F33" i="21"/>
  <c r="G33" i="21"/>
  <c r="G34" i="21"/>
  <c r="E35" i="21"/>
  <c r="F35" i="21"/>
  <c r="G35" i="21"/>
  <c r="E36" i="21"/>
  <c r="F36" i="21"/>
  <c r="G36" i="21"/>
  <c r="G37" i="21"/>
  <c r="E38" i="21"/>
  <c r="F38" i="21"/>
  <c r="G38" i="21"/>
  <c r="E39" i="21"/>
  <c r="F39" i="21"/>
  <c r="G39" i="21"/>
  <c r="G40" i="21"/>
  <c r="E41" i="21"/>
  <c r="F41" i="21"/>
  <c r="G41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G48" i="21"/>
  <c r="E49" i="21"/>
  <c r="F49" i="21"/>
  <c r="G49" i="21"/>
  <c r="G50" i="21"/>
  <c r="G51" i="21"/>
  <c r="G52" i="21"/>
  <c r="E53" i="21"/>
  <c r="F53" i="21"/>
  <c r="G53" i="21"/>
  <c r="E54" i="21"/>
  <c r="F54" i="21"/>
  <c r="G54" i="21"/>
  <c r="G55" i="21"/>
  <c r="E56" i="21"/>
  <c r="F56" i="21"/>
  <c r="G56" i="21"/>
  <c r="E57" i="21"/>
  <c r="F57" i="21"/>
  <c r="G57" i="21"/>
  <c r="G58" i="21"/>
  <c r="G59" i="21"/>
  <c r="G60" i="21"/>
  <c r="E61" i="21"/>
  <c r="F61" i="21"/>
  <c r="G61" i="21"/>
  <c r="G62" i="21"/>
  <c r="G63" i="21"/>
  <c r="E64" i="21"/>
  <c r="F64" i="21"/>
  <c r="G64" i="21"/>
  <c r="E20" i="20"/>
  <c r="F20" i="20"/>
  <c r="G20" i="20"/>
  <c r="E21" i="20"/>
  <c r="F21" i="20"/>
  <c r="G21" i="20"/>
  <c r="G22" i="20"/>
  <c r="E23" i="20"/>
  <c r="F23" i="20"/>
  <c r="G23" i="20"/>
  <c r="G24" i="20"/>
  <c r="E25" i="20"/>
  <c r="F25" i="20"/>
  <c r="G25" i="20"/>
  <c r="H25" i="20" s="1"/>
  <c r="G26" i="20"/>
  <c r="G27" i="20"/>
  <c r="G28" i="20"/>
  <c r="E29" i="20"/>
  <c r="F29" i="20"/>
  <c r="G29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G37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G45" i="20"/>
  <c r="E46" i="20"/>
  <c r="F46" i="20"/>
  <c r="G46" i="20"/>
  <c r="E47" i="20"/>
  <c r="F47" i="20"/>
  <c r="G47" i="20"/>
  <c r="G48" i="20"/>
  <c r="E49" i="20"/>
  <c r="F49" i="20"/>
  <c r="G49" i="20"/>
  <c r="H49" i="20" s="1"/>
  <c r="E50" i="20"/>
  <c r="G50" i="20"/>
  <c r="E51" i="20"/>
  <c r="F51" i="20"/>
  <c r="G51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H63" i="20" s="1"/>
  <c r="E64" i="20"/>
  <c r="F64" i="20"/>
  <c r="G64" i="20"/>
  <c r="G20" i="19"/>
  <c r="E21" i="19"/>
  <c r="F21" i="19"/>
  <c r="G21" i="19"/>
  <c r="H21" i="19" s="1"/>
  <c r="G22" i="19"/>
  <c r="G23" i="19"/>
  <c r="G24" i="19"/>
  <c r="G25" i="19"/>
  <c r="G26" i="19"/>
  <c r="G27" i="19"/>
  <c r="G28" i="19"/>
  <c r="E29" i="19"/>
  <c r="F29" i="19"/>
  <c r="G29" i="19"/>
  <c r="H29" i="19" s="1"/>
  <c r="G30" i="19"/>
  <c r="E31" i="19"/>
  <c r="F31" i="19"/>
  <c r="G31" i="19"/>
  <c r="E32" i="19"/>
  <c r="F32" i="19"/>
  <c r="G32" i="19"/>
  <c r="E33" i="19"/>
  <c r="F33" i="19"/>
  <c r="G33" i="19"/>
  <c r="G34" i="19"/>
  <c r="E35" i="19"/>
  <c r="F35" i="19"/>
  <c r="G35" i="19"/>
  <c r="G36" i="19"/>
  <c r="G37" i="19"/>
  <c r="E38" i="19"/>
  <c r="F38" i="19"/>
  <c r="G38" i="19"/>
  <c r="E39" i="19"/>
  <c r="F39" i="19"/>
  <c r="G39" i="19"/>
  <c r="E40" i="19"/>
  <c r="F40" i="19"/>
  <c r="G40" i="19"/>
  <c r="H40" i="19" s="1"/>
  <c r="E41" i="19"/>
  <c r="F41" i="19"/>
  <c r="G41" i="19"/>
  <c r="G42" i="19"/>
  <c r="G43" i="19"/>
  <c r="E44" i="19"/>
  <c r="F44" i="19"/>
  <c r="G44" i="19"/>
  <c r="F45" i="19"/>
  <c r="G45" i="19"/>
  <c r="E46" i="19"/>
  <c r="F46" i="19"/>
  <c r="G46" i="19"/>
  <c r="E47" i="19"/>
  <c r="F47" i="19"/>
  <c r="G47" i="19"/>
  <c r="G48" i="19"/>
  <c r="E49" i="19"/>
  <c r="F49" i="19"/>
  <c r="G49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G56" i="19"/>
  <c r="E57" i="19"/>
  <c r="F57" i="19"/>
  <c r="G57" i="19"/>
  <c r="G58" i="19"/>
  <c r="E59" i="19"/>
  <c r="G59" i="19"/>
  <c r="G60" i="19"/>
  <c r="E61" i="19"/>
  <c r="G61" i="19"/>
  <c r="G62" i="19"/>
  <c r="G63" i="19"/>
  <c r="E64" i="19"/>
  <c r="F64" i="19"/>
  <c r="G64" i="19"/>
  <c r="G20" i="18"/>
  <c r="G21" i="18"/>
  <c r="E22" i="18"/>
  <c r="G22" i="18"/>
  <c r="G23" i="18"/>
  <c r="G24" i="18"/>
  <c r="G25" i="18"/>
  <c r="G26" i="18"/>
  <c r="G27" i="18"/>
  <c r="G28" i="18"/>
  <c r="E29" i="18"/>
  <c r="F29" i="18"/>
  <c r="G29" i="18"/>
  <c r="F30" i="18"/>
  <c r="G30" i="18"/>
  <c r="G31" i="18"/>
  <c r="E32" i="18"/>
  <c r="F32" i="18"/>
  <c r="G32" i="18"/>
  <c r="H32" i="18" s="1"/>
  <c r="F33" i="18"/>
  <c r="G33" i="18"/>
  <c r="G34" i="18"/>
  <c r="E35" i="18"/>
  <c r="F35" i="18"/>
  <c r="G35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G43" i="18"/>
  <c r="E44" i="18"/>
  <c r="F44" i="18"/>
  <c r="G44" i="18"/>
  <c r="E45" i="18"/>
  <c r="F45" i="18"/>
  <c r="G45" i="18"/>
  <c r="E46" i="18"/>
  <c r="F46" i="18"/>
  <c r="G46" i="18"/>
  <c r="G47" i="18"/>
  <c r="G48" i="18"/>
  <c r="G49" i="18"/>
  <c r="G50" i="18"/>
  <c r="G51" i="18"/>
  <c r="G52" i="18"/>
  <c r="E53" i="18"/>
  <c r="F53" i="18"/>
  <c r="G53" i="18"/>
  <c r="E54" i="18"/>
  <c r="F54" i="18"/>
  <c r="G54" i="18"/>
  <c r="E55" i="18"/>
  <c r="F55" i="18"/>
  <c r="G55" i="18"/>
  <c r="H55" i="18" s="1"/>
  <c r="G56" i="18"/>
  <c r="G57" i="18"/>
  <c r="F58" i="18"/>
  <c r="G58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G24" i="16"/>
  <c r="G25" i="16"/>
  <c r="G26" i="16"/>
  <c r="G27" i="16"/>
  <c r="G28" i="16"/>
  <c r="E29" i="16"/>
  <c r="F29" i="16"/>
  <c r="G29" i="16"/>
  <c r="F30" i="16"/>
  <c r="G30" i="16"/>
  <c r="E31" i="16"/>
  <c r="F31" i="16"/>
  <c r="G31" i="16"/>
  <c r="G32" i="16"/>
  <c r="E33" i="16"/>
  <c r="F33" i="16"/>
  <c r="G33" i="16"/>
  <c r="G34" i="16"/>
  <c r="E35" i="16"/>
  <c r="F35" i="16"/>
  <c r="G35" i="16"/>
  <c r="E36" i="16"/>
  <c r="F36" i="16"/>
  <c r="G36" i="16"/>
  <c r="E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E51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G57" i="16"/>
  <c r="E58" i="16"/>
  <c r="F58" i="16"/>
  <c r="G58" i="16"/>
  <c r="G59" i="16"/>
  <c r="G60" i="16"/>
  <c r="F61" i="16"/>
  <c r="G61" i="16"/>
  <c r="F62" i="16"/>
  <c r="G62" i="16"/>
  <c r="G63" i="16"/>
  <c r="F64" i="16"/>
  <c r="G64" i="16"/>
  <c r="G20" i="15"/>
  <c r="E21" i="15"/>
  <c r="F21" i="15"/>
  <c r="G21" i="15"/>
  <c r="G22" i="15"/>
  <c r="E23" i="15"/>
  <c r="G23" i="15"/>
  <c r="E24" i="15"/>
  <c r="F24" i="15"/>
  <c r="G24" i="15"/>
  <c r="G25" i="15"/>
  <c r="G26" i="15"/>
  <c r="E27" i="15"/>
  <c r="F27" i="15"/>
  <c r="G27" i="15"/>
  <c r="G28" i="15"/>
  <c r="E29" i="15"/>
  <c r="F29" i="15"/>
  <c r="G29" i="15"/>
  <c r="E30" i="15"/>
  <c r="G30" i="15"/>
  <c r="E31" i="15"/>
  <c r="F31" i="15"/>
  <c r="G31" i="15"/>
  <c r="E32" i="15"/>
  <c r="F32" i="15"/>
  <c r="G32" i="15"/>
  <c r="E33" i="15"/>
  <c r="F33" i="15"/>
  <c r="G33" i="15"/>
  <c r="G34" i="15"/>
  <c r="E35" i="15"/>
  <c r="F35" i="15"/>
  <c r="G35" i="15"/>
  <c r="H35" i="15" s="1"/>
  <c r="G36" i="15"/>
  <c r="G37" i="15"/>
  <c r="E38" i="15"/>
  <c r="F38" i="15"/>
  <c r="G38" i="15"/>
  <c r="E39" i="15"/>
  <c r="F39" i="15"/>
  <c r="G39" i="15"/>
  <c r="F40" i="15"/>
  <c r="G40" i="15"/>
  <c r="E41" i="15"/>
  <c r="F41" i="15"/>
  <c r="G41" i="15"/>
  <c r="E42" i="15"/>
  <c r="F42" i="15"/>
  <c r="G42" i="15"/>
  <c r="E43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G48" i="15"/>
  <c r="E49" i="15"/>
  <c r="F49" i="15"/>
  <c r="G49" i="15"/>
  <c r="E50" i="15"/>
  <c r="F50" i="15"/>
  <c r="G50" i="15"/>
  <c r="E51" i="15"/>
  <c r="F51" i="15"/>
  <c r="G51" i="15"/>
  <c r="E52" i="15"/>
  <c r="F52" i="15"/>
  <c r="G52" i="15"/>
  <c r="E53" i="15"/>
  <c r="F53" i="15"/>
  <c r="G53" i="15"/>
  <c r="G54" i="15"/>
  <c r="E55" i="15"/>
  <c r="F55" i="15"/>
  <c r="G55" i="15"/>
  <c r="E56" i="15"/>
  <c r="F56" i="15"/>
  <c r="G56" i="15"/>
  <c r="E57" i="15"/>
  <c r="F57" i="15"/>
  <c r="G57" i="15"/>
  <c r="E58" i="15"/>
  <c r="F58" i="15"/>
  <c r="G58" i="15"/>
  <c r="E59" i="15"/>
  <c r="F59" i="15"/>
  <c r="G59" i="15"/>
  <c r="F60" i="15"/>
  <c r="G60" i="15"/>
  <c r="E61" i="15"/>
  <c r="F61" i="15"/>
  <c r="G61" i="15"/>
  <c r="F62" i="15"/>
  <c r="G62" i="15"/>
  <c r="E63" i="15"/>
  <c r="F63" i="15"/>
  <c r="G63" i="15"/>
  <c r="E64" i="15"/>
  <c r="G64" i="15"/>
  <c r="E20" i="14"/>
  <c r="F20" i="14"/>
  <c r="G20" i="14"/>
  <c r="E21" i="14"/>
  <c r="G21" i="14"/>
  <c r="G22" i="14"/>
  <c r="F23" i="14"/>
  <c r="G23" i="14"/>
  <c r="G24" i="14"/>
  <c r="G25" i="14"/>
  <c r="G26" i="14"/>
  <c r="G27" i="14"/>
  <c r="G28" i="14"/>
  <c r="E29" i="14"/>
  <c r="F29" i="14"/>
  <c r="G29" i="14"/>
  <c r="G30" i="14"/>
  <c r="E31" i="14"/>
  <c r="F31" i="14"/>
  <c r="G31" i="14"/>
  <c r="E32" i="14"/>
  <c r="G32" i="14"/>
  <c r="E33" i="14"/>
  <c r="G33" i="14"/>
  <c r="G34" i="14"/>
  <c r="E35" i="14"/>
  <c r="F35" i="14"/>
  <c r="G35" i="14"/>
  <c r="E36" i="14"/>
  <c r="G36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G43" i="14"/>
  <c r="E44" i="14"/>
  <c r="F44" i="14"/>
  <c r="G44" i="14"/>
  <c r="E45" i="14"/>
  <c r="F45" i="14"/>
  <c r="G45" i="14"/>
  <c r="E46" i="14"/>
  <c r="F46" i="14"/>
  <c r="G46" i="14"/>
  <c r="G47" i="14"/>
  <c r="G48" i="14"/>
  <c r="E49" i="14"/>
  <c r="F49" i="14"/>
  <c r="G49" i="14"/>
  <c r="G50" i="14"/>
  <c r="E51" i="14"/>
  <c r="F51" i="14"/>
  <c r="G51" i="14"/>
  <c r="G52" i="14"/>
  <c r="E53" i="14"/>
  <c r="F53" i="14"/>
  <c r="G53" i="14"/>
  <c r="G54" i="14"/>
  <c r="E55" i="14"/>
  <c r="F55" i="14"/>
  <c r="G55" i="14"/>
  <c r="G56" i="14"/>
  <c r="E57" i="14"/>
  <c r="G57" i="14"/>
  <c r="H57" i="14" s="1"/>
  <c r="E58" i="14"/>
  <c r="G58" i="14"/>
  <c r="F59" i="14"/>
  <c r="G59" i="14"/>
  <c r="G60" i="14"/>
  <c r="F61" i="14"/>
  <c r="G61" i="14"/>
  <c r="G62" i="14"/>
  <c r="G63" i="14"/>
  <c r="E64" i="14"/>
  <c r="F64" i="14"/>
  <c r="G64" i="14"/>
  <c r="E20" i="13"/>
  <c r="G20" i="13"/>
  <c r="E21" i="13"/>
  <c r="F21" i="13"/>
  <c r="G21" i="13"/>
  <c r="E22" i="13"/>
  <c r="G22" i="13"/>
  <c r="G23" i="13"/>
  <c r="E24" i="13"/>
  <c r="G24" i="13"/>
  <c r="H24" i="13" s="1"/>
  <c r="G25" i="13"/>
  <c r="G26" i="13"/>
  <c r="G27" i="13"/>
  <c r="G28" i="13"/>
  <c r="E29" i="13"/>
  <c r="F29" i="13"/>
  <c r="G29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G42" i="13"/>
  <c r="E43" i="13"/>
  <c r="G43" i="13"/>
  <c r="E44" i="13"/>
  <c r="F44" i="13"/>
  <c r="G44" i="13"/>
  <c r="E45" i="13"/>
  <c r="G45" i="13"/>
  <c r="E46" i="13"/>
  <c r="F46" i="13"/>
  <c r="G46" i="13"/>
  <c r="F47" i="13"/>
  <c r="G47" i="13"/>
  <c r="G48" i="13"/>
  <c r="E49" i="13"/>
  <c r="F49" i="13"/>
  <c r="G49" i="13"/>
  <c r="G50" i="13"/>
  <c r="F51" i="13"/>
  <c r="G51" i="13"/>
  <c r="G52" i="13"/>
  <c r="G53" i="13"/>
  <c r="E54" i="13"/>
  <c r="F54" i="13"/>
  <c r="G54" i="13"/>
  <c r="E55" i="13"/>
  <c r="F55" i="13"/>
  <c r="G55" i="13"/>
  <c r="E56" i="13"/>
  <c r="G56" i="13"/>
  <c r="E57" i="13"/>
  <c r="F57" i="13"/>
  <c r="G57" i="13"/>
  <c r="F58" i="13"/>
  <c r="G58" i="13"/>
  <c r="G59" i="13"/>
  <c r="G60" i="13"/>
  <c r="G61" i="13"/>
  <c r="G62" i="13"/>
  <c r="G63" i="13"/>
  <c r="E64" i="13"/>
  <c r="F64" i="13"/>
  <c r="G64" i="13"/>
  <c r="E20" i="12"/>
  <c r="F20" i="12"/>
  <c r="G20" i="12"/>
  <c r="F21" i="12"/>
  <c r="G21" i="12"/>
  <c r="G22" i="12"/>
  <c r="G23" i="12"/>
  <c r="E24" i="12"/>
  <c r="G24" i="12"/>
  <c r="G25" i="12"/>
  <c r="G26" i="12"/>
  <c r="G27" i="12"/>
  <c r="G28" i="12"/>
  <c r="E29" i="12"/>
  <c r="F29" i="12"/>
  <c r="G29" i="12"/>
  <c r="G30" i="12"/>
  <c r="F31" i="12"/>
  <c r="G31" i="12"/>
  <c r="G32" i="12"/>
  <c r="G33" i="12"/>
  <c r="G34" i="12"/>
  <c r="E35" i="12"/>
  <c r="F35" i="12"/>
  <c r="G35" i="12"/>
  <c r="G36" i="12"/>
  <c r="G37" i="12"/>
  <c r="E38" i="12"/>
  <c r="F38" i="12"/>
  <c r="G38" i="12"/>
  <c r="E39" i="12"/>
  <c r="F39" i="12"/>
  <c r="G39" i="12"/>
  <c r="G40" i="12"/>
  <c r="E41" i="12"/>
  <c r="F41" i="12"/>
  <c r="G41" i="12"/>
  <c r="E42" i="12"/>
  <c r="G42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G51" i="12"/>
  <c r="G52" i="12"/>
  <c r="E53" i="12"/>
  <c r="F53" i="12"/>
  <c r="G53" i="12"/>
  <c r="E54" i="12"/>
  <c r="F54" i="12"/>
  <c r="G54" i="12"/>
  <c r="E55" i="12"/>
  <c r="G55" i="12"/>
  <c r="H55" i="12" s="1"/>
  <c r="E56" i="12"/>
  <c r="G56" i="12"/>
  <c r="E57" i="12"/>
  <c r="F57" i="12"/>
  <c r="G57" i="12"/>
  <c r="G58" i="12"/>
  <c r="G59" i="12"/>
  <c r="G60" i="12"/>
  <c r="E61" i="12"/>
  <c r="G61" i="12"/>
  <c r="G62" i="12"/>
  <c r="G63" i="12"/>
  <c r="G64" i="12"/>
  <c r="E20" i="11"/>
  <c r="G20" i="11"/>
  <c r="F21" i="11"/>
  <c r="G21" i="11"/>
  <c r="G22" i="11"/>
  <c r="G23" i="11"/>
  <c r="G24" i="11"/>
  <c r="G25" i="11"/>
  <c r="G26" i="11"/>
  <c r="G27" i="11"/>
  <c r="G28" i="11"/>
  <c r="E29" i="11"/>
  <c r="F29" i="11"/>
  <c r="G29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E39" i="11"/>
  <c r="F39" i="11"/>
  <c r="G39" i="11"/>
  <c r="H39" i="11" s="1"/>
  <c r="G40" i="11"/>
  <c r="F41" i="11"/>
  <c r="G41" i="11"/>
  <c r="G42" i="11"/>
  <c r="G43" i="11"/>
  <c r="E44" i="11"/>
  <c r="F44" i="11"/>
  <c r="G44" i="11"/>
  <c r="G45" i="11"/>
  <c r="E46" i="11"/>
  <c r="F46" i="11"/>
  <c r="G46" i="11"/>
  <c r="E47" i="11"/>
  <c r="F47" i="11"/>
  <c r="G47" i="11"/>
  <c r="G48" i="11"/>
  <c r="G49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G57" i="11"/>
  <c r="G58" i="11"/>
  <c r="G59" i="11"/>
  <c r="G60" i="11"/>
  <c r="G61" i="11"/>
  <c r="G62" i="11"/>
  <c r="G63" i="11"/>
  <c r="G64" i="11"/>
  <c r="F20" i="10"/>
  <c r="G20" i="10"/>
  <c r="E21" i="10"/>
  <c r="F21" i="10"/>
  <c r="G21" i="10"/>
  <c r="G22" i="10"/>
  <c r="E23" i="10"/>
  <c r="G23" i="10"/>
  <c r="G24" i="10"/>
  <c r="G25" i="10"/>
  <c r="G26" i="10"/>
  <c r="G27" i="10"/>
  <c r="G28" i="10"/>
  <c r="E29" i="10"/>
  <c r="F29" i="10"/>
  <c r="G29" i="10"/>
  <c r="G30" i="10"/>
  <c r="F31" i="10"/>
  <c r="G31" i="10"/>
  <c r="E32" i="10"/>
  <c r="F32" i="10"/>
  <c r="G32" i="10"/>
  <c r="E33" i="10"/>
  <c r="F33" i="10"/>
  <c r="G33" i="10"/>
  <c r="G34" i="10"/>
  <c r="E35" i="10"/>
  <c r="F35" i="10"/>
  <c r="G35" i="10"/>
  <c r="G36" i="10"/>
  <c r="G37" i="10"/>
  <c r="E38" i="10"/>
  <c r="F38" i="10"/>
  <c r="G38" i="10"/>
  <c r="H38" i="10" s="1"/>
  <c r="G39" i="10"/>
  <c r="E40" i="10"/>
  <c r="F40" i="10"/>
  <c r="G40" i="10"/>
  <c r="E41" i="10"/>
  <c r="F41" i="10"/>
  <c r="G41" i="10"/>
  <c r="G42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G48" i="10"/>
  <c r="G49" i="10"/>
  <c r="G50" i="10"/>
  <c r="G51" i="10"/>
  <c r="G52" i="10"/>
  <c r="E53" i="10"/>
  <c r="F53" i="10"/>
  <c r="G53" i="10"/>
  <c r="E54" i="10"/>
  <c r="F54" i="10"/>
  <c r="G54" i="10"/>
  <c r="E55" i="10"/>
  <c r="F55" i="10"/>
  <c r="G55" i="10"/>
  <c r="G56" i="10"/>
  <c r="G57" i="10"/>
  <c r="G58" i="10"/>
  <c r="E59" i="10"/>
  <c r="F59" i="10"/>
  <c r="G59" i="10"/>
  <c r="G60" i="10"/>
  <c r="G61" i="10"/>
  <c r="G62" i="10"/>
  <c r="G63" i="10"/>
  <c r="F64" i="10"/>
  <c r="G64" i="10"/>
  <c r="G20" i="9"/>
  <c r="E21" i="9"/>
  <c r="F21" i="9"/>
  <c r="G21" i="9"/>
  <c r="E22" i="9"/>
  <c r="G22" i="9"/>
  <c r="E23" i="9"/>
  <c r="F23" i="9"/>
  <c r="G23" i="9"/>
  <c r="G24" i="9"/>
  <c r="G25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G34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G62" i="9"/>
  <c r="E63" i="9"/>
  <c r="F63" i="9"/>
  <c r="G63" i="9"/>
  <c r="G64" i="9"/>
  <c r="E20" i="8"/>
  <c r="F20" i="8"/>
  <c r="G20" i="8"/>
  <c r="F21" i="8"/>
  <c r="G21" i="8"/>
  <c r="E22" i="8"/>
  <c r="F22" i="8"/>
  <c r="G22" i="8"/>
  <c r="G23" i="8"/>
  <c r="G24" i="8"/>
  <c r="G25" i="8"/>
  <c r="G26" i="8"/>
  <c r="G27" i="8"/>
  <c r="G28" i="8"/>
  <c r="F29" i="8"/>
  <c r="G29" i="8"/>
  <c r="F30" i="8"/>
  <c r="G30" i="8"/>
  <c r="E31" i="8"/>
  <c r="F31" i="8"/>
  <c r="G31" i="8"/>
  <c r="E32" i="8"/>
  <c r="F32" i="8"/>
  <c r="G32" i="8"/>
  <c r="E33" i="8"/>
  <c r="F33" i="8"/>
  <c r="G33" i="8"/>
  <c r="G34" i="8"/>
  <c r="E35" i="8"/>
  <c r="F35" i="8"/>
  <c r="G35" i="8"/>
  <c r="E36" i="8"/>
  <c r="F36" i="8"/>
  <c r="G36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G42" i="8"/>
  <c r="G43" i="8"/>
  <c r="E44" i="8"/>
  <c r="F44" i="8"/>
  <c r="G44" i="8"/>
  <c r="E45" i="8"/>
  <c r="F45" i="8"/>
  <c r="G45" i="8"/>
  <c r="G46" i="8"/>
  <c r="E47" i="8"/>
  <c r="F47" i="8"/>
  <c r="G47" i="8"/>
  <c r="G48" i="8"/>
  <c r="E49" i="8"/>
  <c r="F49" i="8"/>
  <c r="G49" i="8"/>
  <c r="E50" i="8"/>
  <c r="G50" i="8"/>
  <c r="G51" i="8"/>
  <c r="G52" i="8"/>
  <c r="G53" i="8"/>
  <c r="G54" i="8"/>
  <c r="E55" i="8"/>
  <c r="F55" i="8"/>
  <c r="G55" i="8"/>
  <c r="G56" i="8"/>
  <c r="E57" i="8"/>
  <c r="F57" i="8"/>
  <c r="G57" i="8"/>
  <c r="E58" i="8"/>
  <c r="F58" i="8"/>
  <c r="G58" i="8"/>
  <c r="E59" i="8"/>
  <c r="G59" i="8"/>
  <c r="G60" i="8"/>
  <c r="F61" i="8"/>
  <c r="G61" i="8"/>
  <c r="G62" i="8"/>
  <c r="G63" i="8"/>
  <c r="E64" i="8"/>
  <c r="F64" i="8"/>
  <c r="G64" i="8"/>
  <c r="E20" i="7"/>
  <c r="F20" i="7"/>
  <c r="G20" i="7"/>
  <c r="E21" i="7"/>
  <c r="G21" i="7"/>
  <c r="G22" i="7"/>
  <c r="E23" i="7"/>
  <c r="G23" i="7"/>
  <c r="G24" i="7"/>
  <c r="G25" i="7"/>
  <c r="G26" i="7"/>
  <c r="G27" i="7"/>
  <c r="G28" i="7"/>
  <c r="G29" i="7"/>
  <c r="G30" i="7"/>
  <c r="E31" i="7"/>
  <c r="G31" i="7"/>
  <c r="E32" i="7"/>
  <c r="F32" i="7"/>
  <c r="G32" i="7"/>
  <c r="G33" i="7"/>
  <c r="G34" i="7"/>
  <c r="E35" i="7"/>
  <c r="F35" i="7"/>
  <c r="G35" i="7"/>
  <c r="G36" i="7"/>
  <c r="E37" i="7"/>
  <c r="G37" i="7"/>
  <c r="E38" i="7"/>
  <c r="F38" i="7"/>
  <c r="G38" i="7"/>
  <c r="E39" i="7"/>
  <c r="F39" i="7"/>
  <c r="G39" i="7"/>
  <c r="G40" i="7"/>
  <c r="F41" i="7"/>
  <c r="G41" i="7"/>
  <c r="G42" i="7"/>
  <c r="G43" i="7"/>
  <c r="E44" i="7"/>
  <c r="F44" i="7"/>
  <c r="G44" i="7"/>
  <c r="E45" i="7"/>
  <c r="F45" i="7"/>
  <c r="G45" i="7"/>
  <c r="E46" i="7"/>
  <c r="F46" i="7"/>
  <c r="G46" i="7"/>
  <c r="F47" i="7"/>
  <c r="G47" i="7"/>
  <c r="G48" i="7"/>
  <c r="G49" i="7"/>
  <c r="G50" i="7"/>
  <c r="G51" i="7"/>
  <c r="G52" i="7"/>
  <c r="G53" i="7"/>
  <c r="E54" i="7"/>
  <c r="F54" i="7"/>
  <c r="G54" i="7"/>
  <c r="E55" i="7"/>
  <c r="F55" i="7"/>
  <c r="G55" i="7"/>
  <c r="G56" i="7"/>
  <c r="E57" i="7"/>
  <c r="F57" i="7"/>
  <c r="G57" i="7"/>
  <c r="G58" i="7"/>
  <c r="G59" i="7"/>
  <c r="G60" i="7"/>
  <c r="G61" i="7"/>
  <c r="G62" i="7"/>
  <c r="G63" i="7"/>
  <c r="E64" i="7"/>
  <c r="F64" i="7"/>
  <c r="G64" i="7"/>
  <c r="E20" i="6"/>
  <c r="G20" i="6"/>
  <c r="E21" i="6"/>
  <c r="F21" i="6"/>
  <c r="G21" i="6"/>
  <c r="E22" i="6"/>
  <c r="F22" i="6"/>
  <c r="G22" i="6"/>
  <c r="G23" i="6"/>
  <c r="E24" i="6"/>
  <c r="G24" i="6"/>
  <c r="G25" i="6"/>
  <c r="E26" i="6"/>
  <c r="F26" i="6"/>
  <c r="G26" i="6"/>
  <c r="F27" i="6"/>
  <c r="G27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F33" i="6"/>
  <c r="G33" i="6"/>
  <c r="E34" i="6"/>
  <c r="G34" i="6"/>
  <c r="E35" i="6"/>
  <c r="F35" i="6"/>
  <c r="G35" i="6"/>
  <c r="E36" i="6"/>
  <c r="F36" i="6"/>
  <c r="G36" i="6"/>
  <c r="G37" i="6"/>
  <c r="E38" i="6"/>
  <c r="G38" i="6"/>
  <c r="E39" i="6"/>
  <c r="F39" i="6"/>
  <c r="G39" i="6"/>
  <c r="G40" i="6"/>
  <c r="E41" i="6"/>
  <c r="F41" i="6"/>
  <c r="G41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G48" i="6"/>
  <c r="E49" i="6"/>
  <c r="F49" i="6"/>
  <c r="G49" i="6"/>
  <c r="E50" i="6"/>
  <c r="F50" i="6"/>
  <c r="G50" i="6"/>
  <c r="G51" i="6"/>
  <c r="G52" i="6"/>
  <c r="E53" i="6"/>
  <c r="F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E59" i="6"/>
  <c r="F59" i="6"/>
  <c r="G59" i="6"/>
  <c r="G60" i="6"/>
  <c r="G61" i="6"/>
  <c r="G62" i="6"/>
  <c r="E63" i="6"/>
  <c r="F63" i="6"/>
  <c r="G63" i="6"/>
  <c r="F64" i="6"/>
  <c r="G64" i="6"/>
  <c r="F20" i="5"/>
  <c r="G20" i="5"/>
  <c r="F21" i="5"/>
  <c r="G21" i="5"/>
  <c r="G22" i="5"/>
  <c r="G23" i="5"/>
  <c r="G24" i="5"/>
  <c r="G25" i="5"/>
  <c r="G26" i="5"/>
  <c r="G27" i="5"/>
  <c r="G28" i="5"/>
  <c r="E29" i="5"/>
  <c r="G29" i="5"/>
  <c r="G30" i="5"/>
  <c r="G31" i="5"/>
  <c r="G32" i="5"/>
  <c r="E33" i="5"/>
  <c r="G33" i="5"/>
  <c r="G34" i="5"/>
  <c r="E35" i="5"/>
  <c r="G35" i="5"/>
  <c r="G36" i="5"/>
  <c r="G37" i="5"/>
  <c r="E38" i="5"/>
  <c r="F38" i="5"/>
  <c r="G38" i="5"/>
  <c r="G39" i="5"/>
  <c r="G40" i="5"/>
  <c r="F41" i="5"/>
  <c r="G41" i="5"/>
  <c r="G42" i="5"/>
  <c r="G43" i="5"/>
  <c r="E44" i="5"/>
  <c r="F44" i="5"/>
  <c r="G44" i="5"/>
  <c r="G45" i="5"/>
  <c r="E46" i="5"/>
  <c r="G46" i="5"/>
  <c r="F47" i="5"/>
  <c r="G47" i="5"/>
  <c r="G48" i="5"/>
  <c r="G49" i="5"/>
  <c r="G50" i="5"/>
  <c r="G51" i="5"/>
  <c r="G52" i="5"/>
  <c r="E53" i="5"/>
  <c r="F53" i="5"/>
  <c r="G53" i="5"/>
  <c r="E54" i="5"/>
  <c r="G54" i="5"/>
  <c r="G55" i="5"/>
  <c r="G56" i="5"/>
  <c r="F57" i="5"/>
  <c r="G57" i="5"/>
  <c r="E58" i="5"/>
  <c r="G58" i="5"/>
  <c r="G59" i="5"/>
  <c r="G60" i="5"/>
  <c r="E61" i="5"/>
  <c r="G61" i="5"/>
  <c r="G62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G26" i="4"/>
  <c r="E27" i="4"/>
  <c r="F27" i="4"/>
  <c r="G27" i="4"/>
  <c r="F28" i="4"/>
  <c r="G28" i="4"/>
  <c r="G29" i="4"/>
  <c r="F30" i="4"/>
  <c r="G30" i="4"/>
  <c r="G31" i="4"/>
  <c r="E32" i="4"/>
  <c r="F32" i="4"/>
  <c r="G32" i="4"/>
  <c r="E33" i="4"/>
  <c r="F33" i="4"/>
  <c r="G33" i="4"/>
  <c r="G34" i="4"/>
  <c r="E35" i="4"/>
  <c r="F35" i="4"/>
  <c r="G35" i="4"/>
  <c r="G36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G42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F48" i="4"/>
  <c r="G48" i="4"/>
  <c r="E49" i="4"/>
  <c r="F49" i="4"/>
  <c r="G49" i="4"/>
  <c r="F50" i="4"/>
  <c r="G50" i="4"/>
  <c r="G51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F58" i="4"/>
  <c r="G58" i="4"/>
  <c r="E59" i="4"/>
  <c r="F59" i="4"/>
  <c r="G59" i="4"/>
  <c r="G60" i="4"/>
  <c r="G61" i="4"/>
  <c r="F62" i="4"/>
  <c r="G62" i="4"/>
  <c r="G63" i="4"/>
  <c r="E64" i="4"/>
  <c r="F64" i="4"/>
  <c r="G64" i="4"/>
  <c r="E20" i="3"/>
  <c r="F20" i="3"/>
  <c r="G20" i="3"/>
  <c r="E21" i="3"/>
  <c r="F21" i="3"/>
  <c r="G21" i="3"/>
  <c r="E22" i="3"/>
  <c r="F22" i="3"/>
  <c r="G22" i="3"/>
  <c r="G23" i="3"/>
  <c r="E24" i="3"/>
  <c r="F24" i="3"/>
  <c r="G24" i="3"/>
  <c r="G25" i="3"/>
  <c r="G26" i="3"/>
  <c r="G27" i="3"/>
  <c r="G28" i="3"/>
  <c r="E29" i="3"/>
  <c r="F29" i="3"/>
  <c r="G29" i="3"/>
  <c r="G30" i="3"/>
  <c r="G31" i="3"/>
  <c r="E32" i="3"/>
  <c r="G32" i="3"/>
  <c r="E33" i="3"/>
  <c r="F33" i="3"/>
  <c r="G33" i="3"/>
  <c r="G34" i="3"/>
  <c r="G35" i="3"/>
  <c r="E36" i="3"/>
  <c r="G36" i="3"/>
  <c r="G37" i="3"/>
  <c r="E38" i="3"/>
  <c r="F38" i="3"/>
  <c r="G38" i="3"/>
  <c r="E39" i="3"/>
  <c r="G39" i="3"/>
  <c r="G40" i="3"/>
  <c r="E41" i="3"/>
  <c r="F41" i="3"/>
  <c r="G41" i="3"/>
  <c r="F42" i="3"/>
  <c r="G42" i="3"/>
  <c r="G43" i="3"/>
  <c r="E44" i="3"/>
  <c r="F44" i="3"/>
  <c r="G44" i="3"/>
  <c r="E45" i="3"/>
  <c r="F45" i="3"/>
  <c r="G45" i="3"/>
  <c r="E46" i="3"/>
  <c r="F46" i="3"/>
  <c r="G46" i="3"/>
  <c r="G47" i="3"/>
  <c r="G48" i="3"/>
  <c r="G49" i="3"/>
  <c r="E50" i="3"/>
  <c r="G50" i="3"/>
  <c r="G51" i="3"/>
  <c r="G52" i="3"/>
  <c r="E53" i="3"/>
  <c r="F53" i="3"/>
  <c r="G53" i="3"/>
  <c r="E54" i="3"/>
  <c r="F54" i="3"/>
  <c r="G54" i="3"/>
  <c r="E55" i="3"/>
  <c r="F55" i="3"/>
  <c r="G55" i="3"/>
  <c r="E56" i="3"/>
  <c r="G56" i="3"/>
  <c r="E57" i="3"/>
  <c r="G57" i="3"/>
  <c r="G58" i="3"/>
  <c r="E59" i="3"/>
  <c r="G59" i="3"/>
  <c r="G60" i="3"/>
  <c r="G61" i="3"/>
  <c r="G62" i="3"/>
  <c r="G63" i="3"/>
  <c r="G64" i="3"/>
  <c r="E20" i="2"/>
  <c r="F20" i="2"/>
  <c r="G20" i="2"/>
  <c r="E21" i="2"/>
  <c r="G21" i="2"/>
  <c r="G22" i="2"/>
  <c r="G23" i="2"/>
  <c r="G24" i="2"/>
  <c r="G25" i="2"/>
  <c r="G26" i="2"/>
  <c r="G27" i="2"/>
  <c r="G28" i="2"/>
  <c r="E29" i="2"/>
  <c r="G29" i="2"/>
  <c r="G30" i="2"/>
  <c r="E31" i="2"/>
  <c r="F31" i="2"/>
  <c r="G31" i="2"/>
  <c r="E32" i="2"/>
  <c r="F32" i="2"/>
  <c r="G32" i="2"/>
  <c r="E33" i="2"/>
  <c r="F33" i="2"/>
  <c r="G33" i="2"/>
  <c r="G34" i="2"/>
  <c r="E35" i="2"/>
  <c r="F35" i="2"/>
  <c r="G35" i="2"/>
  <c r="G36" i="2"/>
  <c r="G37" i="2"/>
  <c r="F38" i="2"/>
  <c r="G38" i="2"/>
  <c r="E39" i="2"/>
  <c r="F39" i="2"/>
  <c r="G39" i="2"/>
  <c r="G40" i="2"/>
  <c r="E41" i="2"/>
  <c r="F41" i="2"/>
  <c r="G41" i="2"/>
  <c r="G42" i="2"/>
  <c r="G43" i="2"/>
  <c r="E44" i="2"/>
  <c r="F44" i="2"/>
  <c r="G44" i="2"/>
  <c r="E45" i="2"/>
  <c r="F45" i="2"/>
  <c r="G45" i="2"/>
  <c r="E46" i="2"/>
  <c r="F46" i="2"/>
  <c r="G46" i="2"/>
  <c r="G47" i="2"/>
  <c r="G48" i="2"/>
  <c r="G49" i="2"/>
  <c r="G50" i="2"/>
  <c r="G51" i="2"/>
  <c r="G52" i="2"/>
  <c r="E53" i="2"/>
  <c r="F53" i="2"/>
  <c r="G53" i="2"/>
  <c r="E54" i="2"/>
  <c r="F54" i="2"/>
  <c r="G54" i="2"/>
  <c r="E55" i="2"/>
  <c r="F55" i="2"/>
  <c r="G55" i="2"/>
  <c r="G56" i="2"/>
  <c r="E57" i="2"/>
  <c r="F57" i="2"/>
  <c r="G57" i="2"/>
  <c r="E58" i="2"/>
  <c r="G58" i="2"/>
  <c r="E59" i="2"/>
  <c r="G59" i="2"/>
  <c r="G60" i="2"/>
  <c r="E61" i="2"/>
  <c r="G61" i="2"/>
  <c r="G62" i="2"/>
  <c r="G63" i="2"/>
  <c r="F64" i="2"/>
  <c r="G64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5" i="1"/>
  <c r="E26" i="1"/>
  <c r="F26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G28" i="34"/>
  <c r="E29" i="34"/>
  <c r="F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E44" i="33"/>
  <c r="F44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1"/>
  <c r="F19" i="30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E19" i="32"/>
  <c r="E19" i="31"/>
  <c r="E19" i="30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D18" i="32"/>
  <c r="C18" i="32"/>
  <c r="D18" i="31"/>
  <c r="F28" i="31" s="1"/>
  <c r="F20" i="31"/>
  <c r="C18" i="31"/>
  <c r="D18" i="30"/>
  <c r="F28" i="30" s="1"/>
  <c r="C18" i="30"/>
  <c r="E34" i="30" s="1"/>
  <c r="D18" i="29"/>
  <c r="F19" i="29" s="1"/>
  <c r="C18" i="29"/>
  <c r="D18" i="28"/>
  <c r="F54" i="28" s="1"/>
  <c r="C18" i="28"/>
  <c r="E18" i="28" s="1"/>
  <c r="D18" i="27"/>
  <c r="F23" i="27" s="1"/>
  <c r="F22" i="27"/>
  <c r="C18" i="27"/>
  <c r="E22" i="27"/>
  <c r="D18" i="26"/>
  <c r="F52" i="26" s="1"/>
  <c r="C18" i="26"/>
  <c r="D18" i="25"/>
  <c r="F49" i="25" s="1"/>
  <c r="C18" i="25"/>
  <c r="E49" i="25" s="1"/>
  <c r="D18" i="24"/>
  <c r="F26" i="24" s="1"/>
  <c r="F63" i="24"/>
  <c r="C18" i="24"/>
  <c r="E18" i="24" s="1"/>
  <c r="D18" i="23"/>
  <c r="F27" i="23" s="1"/>
  <c r="F23" i="23"/>
  <c r="C18" i="23"/>
  <c r="E26" i="23" s="1"/>
  <c r="D18" i="22"/>
  <c r="F22" i="22" s="1"/>
  <c r="C18" i="22"/>
  <c r="E24" i="22" s="1"/>
  <c r="D18" i="21"/>
  <c r="F42" i="21" s="1"/>
  <c r="C18" i="21"/>
  <c r="E42" i="21" s="1"/>
  <c r="D18" i="20"/>
  <c r="F18" i="20" s="1"/>
  <c r="C18" i="20"/>
  <c r="E28" i="20" s="1"/>
  <c r="D18" i="19"/>
  <c r="F23" i="19" s="1"/>
  <c r="C18" i="19"/>
  <c r="E18" i="19" s="1"/>
  <c r="D18" i="18"/>
  <c r="F36" i="18" s="1"/>
  <c r="C18" i="18"/>
  <c r="E18" i="18" s="1"/>
  <c r="D18" i="17"/>
  <c r="F18" i="17" s="1"/>
  <c r="F27" i="17"/>
  <c r="C18" i="17"/>
  <c r="D18" i="16"/>
  <c r="F52" i="16" s="1"/>
  <c r="C18" i="16"/>
  <c r="E30" i="16"/>
  <c r="D18" i="15"/>
  <c r="F25" i="15" s="1"/>
  <c r="C18" i="15"/>
  <c r="D18" i="14"/>
  <c r="F56" i="14" s="1"/>
  <c r="F19" i="14"/>
  <c r="C18" i="14"/>
  <c r="D18" i="13"/>
  <c r="F60" i="13" s="1"/>
  <c r="F19" i="13"/>
  <c r="C18" i="13"/>
  <c r="E28" i="13"/>
  <c r="D18" i="12"/>
  <c r="C18" i="12"/>
  <c r="D18" i="11"/>
  <c r="C18" i="11"/>
  <c r="E18" i="11" s="1"/>
  <c r="D18" i="10"/>
  <c r="F30" i="10" s="1"/>
  <c r="C18" i="10"/>
  <c r="E22" i="10" s="1"/>
  <c r="D18" i="9"/>
  <c r="F20" i="9" s="1"/>
  <c r="C18" i="9"/>
  <c r="E62" i="9" s="1"/>
  <c r="D18" i="8"/>
  <c r="F53" i="8" s="1"/>
  <c r="C18" i="8"/>
  <c r="E23" i="8" s="1"/>
  <c r="E21" i="8"/>
  <c r="D18" i="7"/>
  <c r="F40" i="7" s="1"/>
  <c r="C18" i="7"/>
  <c r="E42" i="7" s="1"/>
  <c r="D18" i="6"/>
  <c r="F20" i="6" s="1"/>
  <c r="F51" i="6"/>
  <c r="C18" i="6"/>
  <c r="E28" i="6" s="1"/>
  <c r="D18" i="5"/>
  <c r="F30" i="5" s="1"/>
  <c r="C18" i="5"/>
  <c r="E55" i="5" s="1"/>
  <c r="D18" i="4"/>
  <c r="F31" i="4" s="1"/>
  <c r="C18" i="4"/>
  <c r="E28" i="4" s="1"/>
  <c r="D18" i="3"/>
  <c r="F35" i="3" s="1"/>
  <c r="C18" i="3"/>
  <c r="E47" i="3" s="1"/>
  <c r="D18" i="2"/>
  <c r="F25" i="2" s="1"/>
  <c r="C18" i="2"/>
  <c r="E52" i="2" s="1"/>
  <c r="D18" i="1"/>
  <c r="F25" i="1" s="1"/>
  <c r="C18" i="1"/>
  <c r="E30" i="1" s="1"/>
  <c r="D18" i="34"/>
  <c r="D9" i="34" s="1"/>
  <c r="C18" i="34"/>
  <c r="E28" i="34" s="1"/>
  <c r="D18" i="33"/>
  <c r="C18" i="33"/>
  <c r="E19" i="33" s="1"/>
  <c r="G506" i="32"/>
  <c r="H506" i="32" s="1"/>
  <c r="G506" i="31"/>
  <c r="G506" i="30"/>
  <c r="H506" i="30" s="1"/>
  <c r="G506" i="29"/>
  <c r="G506" i="28"/>
  <c r="G506" i="27"/>
  <c r="G506" i="26"/>
  <c r="G506" i="25"/>
  <c r="G506" i="24"/>
  <c r="G506" i="23"/>
  <c r="G506" i="22"/>
  <c r="G506" i="21"/>
  <c r="G506" i="20"/>
  <c r="G506" i="19"/>
  <c r="G506" i="18"/>
  <c r="G506" i="17"/>
  <c r="H506" i="17" s="1"/>
  <c r="G506" i="16"/>
  <c r="G506" i="15"/>
  <c r="G506" i="14"/>
  <c r="G506" i="13"/>
  <c r="G506" i="12"/>
  <c r="G506" i="11"/>
  <c r="G506" i="10"/>
  <c r="G506" i="9"/>
  <c r="G506" i="8"/>
  <c r="G506" i="7"/>
  <c r="G506" i="6"/>
  <c r="H506" i="6" s="1"/>
  <c r="G506" i="5"/>
  <c r="G506" i="4"/>
  <c r="H506" i="4" s="1"/>
  <c r="G506" i="3"/>
  <c r="G506" i="2"/>
  <c r="G506" i="1"/>
  <c r="G506" i="34"/>
  <c r="G506" i="33"/>
  <c r="G295" i="32"/>
  <c r="H295" i="32" s="1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H152" i="30" s="1"/>
  <c r="G152" i="29"/>
  <c r="G152" i="28"/>
  <c r="G152" i="27"/>
  <c r="G152" i="26"/>
  <c r="G152" i="25"/>
  <c r="G152" i="24"/>
  <c r="G152" i="23"/>
  <c r="G152" i="22"/>
  <c r="G152" i="21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H71" i="32" s="1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G19" i="30"/>
  <c r="H19" i="30" s="1"/>
  <c r="G19" i="29"/>
  <c r="G19" i="28"/>
  <c r="G19" i="27"/>
  <c r="G19" i="26"/>
  <c r="G19" i="25"/>
  <c r="H19" i="25" s="1"/>
  <c r="G19" i="24"/>
  <c r="G19" i="23"/>
  <c r="G19" i="22"/>
  <c r="G19" i="21"/>
  <c r="G19" i="20"/>
  <c r="G19" i="19"/>
  <c r="G19" i="18"/>
  <c r="G19" i="17"/>
  <c r="H19" i="17" s="1"/>
  <c r="G19" i="16"/>
  <c r="G19" i="15"/>
  <c r="G19" i="14"/>
  <c r="G19" i="13"/>
  <c r="G19" i="12"/>
  <c r="H19" i="12" s="1"/>
  <c r="G19" i="11"/>
  <c r="G19" i="10"/>
  <c r="G19" i="9"/>
  <c r="G19" i="8"/>
  <c r="G19" i="7"/>
  <c r="G19" i="6"/>
  <c r="G19" i="5"/>
  <c r="G19" i="4"/>
  <c r="G19" i="3"/>
  <c r="G19" i="2"/>
  <c r="G19" i="1"/>
  <c r="G19" i="34"/>
  <c r="H19" i="34" s="1"/>
  <c r="G19" i="33"/>
  <c r="H513" i="3"/>
  <c r="H513" i="4"/>
  <c r="H525" i="6"/>
  <c r="H525" i="8"/>
  <c r="H513" i="16"/>
  <c r="H529" i="17"/>
  <c r="H509" i="17"/>
  <c r="H520" i="6"/>
  <c r="H520" i="16"/>
  <c r="H516" i="16"/>
  <c r="H524" i="17"/>
  <c r="H513" i="22"/>
  <c r="H513" i="27"/>
  <c r="H513" i="30"/>
  <c r="H521" i="32"/>
  <c r="H520" i="22"/>
  <c r="H516" i="22"/>
  <c r="H528" i="27"/>
  <c r="H516" i="27"/>
  <c r="H520" i="28"/>
  <c r="H516" i="28"/>
  <c r="H528" i="29"/>
  <c r="H528" i="30"/>
  <c r="H520" i="30"/>
  <c r="H516" i="30"/>
  <c r="H528" i="32"/>
  <c r="H524" i="32"/>
  <c r="H512" i="32"/>
  <c r="H453" i="28"/>
  <c r="H373" i="28"/>
  <c r="H394" i="29"/>
  <c r="H366" i="29"/>
  <c r="H362" i="29"/>
  <c r="H350" i="29"/>
  <c r="H490" i="30"/>
  <c r="H482" i="30"/>
  <c r="H470" i="30"/>
  <c r="H466" i="30"/>
  <c r="H418" i="30"/>
  <c r="H414" i="30"/>
  <c r="H382" i="30"/>
  <c r="H374" i="30"/>
  <c r="H346" i="30"/>
  <c r="H342" i="30"/>
  <c r="H322" i="30"/>
  <c r="H306" i="30"/>
  <c r="H482" i="31"/>
  <c r="H353" i="29"/>
  <c r="H309" i="29"/>
  <c r="H497" i="30"/>
  <c r="H469" i="30"/>
  <c r="H461" i="30"/>
  <c r="H457" i="30"/>
  <c r="H453" i="30"/>
  <c r="H449" i="30"/>
  <c r="H445" i="30"/>
  <c r="H441" i="30"/>
  <c r="H433" i="30"/>
  <c r="H429" i="30"/>
  <c r="H425" i="30"/>
  <c r="H409" i="30"/>
  <c r="H397" i="30"/>
  <c r="H389" i="30"/>
  <c r="H385" i="30"/>
  <c r="H361" i="30"/>
  <c r="H353" i="30"/>
  <c r="H349" i="30"/>
  <c r="H309" i="30"/>
  <c r="H481" i="31"/>
  <c r="H477" i="31"/>
  <c r="H306" i="31"/>
  <c r="H498" i="32"/>
  <c r="H482" i="32"/>
  <c r="H478" i="32"/>
  <c r="H470" i="32"/>
  <c r="H462" i="32"/>
  <c r="H454" i="32"/>
  <c r="H446" i="32"/>
  <c r="H434" i="32"/>
  <c r="H430" i="32"/>
  <c r="H426" i="32"/>
  <c r="H418" i="32"/>
  <c r="H414" i="32"/>
  <c r="H402" i="32"/>
  <c r="H386" i="32"/>
  <c r="H374" i="32"/>
  <c r="H309" i="31"/>
  <c r="H489" i="32"/>
  <c r="H481" i="32"/>
  <c r="H477" i="32"/>
  <c r="H465" i="32"/>
  <c r="H457" i="32"/>
  <c r="H453" i="32"/>
  <c r="H449" i="32"/>
  <c r="H445" i="32"/>
  <c r="H425" i="32"/>
  <c r="H421" i="32"/>
  <c r="H409" i="32"/>
  <c r="H225" i="20"/>
  <c r="H205" i="20"/>
  <c r="H193" i="20"/>
  <c r="H189" i="20"/>
  <c r="H281" i="21"/>
  <c r="H233" i="21"/>
  <c r="H161" i="21"/>
  <c r="H261" i="22"/>
  <c r="H257" i="22"/>
  <c r="H233" i="22"/>
  <c r="H225" i="22"/>
  <c r="H221" i="22"/>
  <c r="H193" i="22"/>
  <c r="H161" i="22"/>
  <c r="H285" i="23"/>
  <c r="H265" i="23"/>
  <c r="H233" i="23"/>
  <c r="H213" i="23"/>
  <c r="H197" i="23"/>
  <c r="H161" i="23"/>
  <c r="H225" i="24"/>
  <c r="H217" i="24"/>
  <c r="H201" i="24"/>
  <c r="H197" i="24"/>
  <c r="H193" i="24"/>
  <c r="H185" i="24"/>
  <c r="H220" i="19"/>
  <c r="H268" i="20"/>
  <c r="H260" i="20"/>
  <c r="H252" i="20"/>
  <c r="H180" i="24"/>
  <c r="H223" i="19"/>
  <c r="H215" i="19"/>
  <c r="H207" i="19"/>
  <c r="H191" i="19"/>
  <c r="H179" i="19"/>
  <c r="H167" i="19"/>
  <c r="H287" i="20"/>
  <c r="H279" i="20"/>
  <c r="H275" i="20"/>
  <c r="H267" i="20"/>
  <c r="H250" i="20"/>
  <c r="H234" i="20"/>
  <c r="H214" i="20"/>
  <c r="H210" i="20"/>
  <c r="H202" i="20"/>
  <c r="H194" i="20"/>
  <c r="H282" i="21"/>
  <c r="H274" i="21"/>
  <c r="H250" i="21"/>
  <c r="H218" i="21"/>
  <c r="H190" i="21"/>
  <c r="H154" i="21"/>
  <c r="H258" i="22"/>
  <c r="H250" i="22"/>
  <c r="H242" i="22"/>
  <c r="H226" i="22"/>
  <c r="H214" i="22"/>
  <c r="H202" i="22"/>
  <c r="H194" i="22"/>
  <c r="H190" i="22"/>
  <c r="H162" i="22"/>
  <c r="H286" i="23"/>
  <c r="H274" i="23"/>
  <c r="H258" i="23"/>
  <c r="H246" i="23"/>
  <c r="H242" i="23"/>
  <c r="H234" i="23"/>
  <c r="H226" i="23"/>
  <c r="H222" i="23"/>
  <c r="H286" i="24"/>
  <c r="H278" i="24"/>
  <c r="H274" i="24"/>
  <c r="H270" i="24"/>
  <c r="H262" i="24"/>
  <c r="H258" i="24"/>
  <c r="H234" i="24"/>
  <c r="H230" i="24"/>
  <c r="H210" i="24"/>
  <c r="H206" i="24"/>
  <c r="H198" i="24"/>
  <c r="H190" i="24"/>
  <c r="H171" i="26"/>
  <c r="H279" i="27"/>
  <c r="H255" i="27"/>
  <c r="H251" i="27"/>
  <c r="H162" i="26"/>
  <c r="H158" i="26"/>
  <c r="H278" i="27"/>
  <c r="H190" i="27"/>
  <c r="H171" i="27"/>
  <c r="H243" i="28"/>
  <c r="H243" i="29"/>
  <c r="H219" i="29"/>
  <c r="H287" i="30"/>
  <c r="H283" i="30"/>
  <c r="H279" i="30"/>
  <c r="H275" i="30"/>
  <c r="H271" i="30"/>
  <c r="H267" i="30"/>
  <c r="H263" i="30"/>
  <c r="H255" i="30"/>
  <c r="H251" i="30"/>
  <c r="H243" i="30"/>
  <c r="H227" i="30"/>
  <c r="H215" i="30"/>
  <c r="H207" i="30"/>
  <c r="H203" i="30"/>
  <c r="H191" i="30"/>
  <c r="H171" i="30"/>
  <c r="H194" i="28"/>
  <c r="H278" i="29"/>
  <c r="H202" i="29"/>
  <c r="H190" i="29"/>
  <c r="H270" i="30"/>
  <c r="H266" i="30"/>
  <c r="H258" i="30"/>
  <c r="H254" i="30"/>
  <c r="H246" i="30"/>
  <c r="H242" i="30"/>
  <c r="H234" i="30"/>
  <c r="H222" i="30"/>
  <c r="H214" i="30"/>
  <c r="H202" i="30"/>
  <c r="H198" i="30"/>
  <c r="H194" i="30"/>
  <c r="H182" i="30"/>
  <c r="H170" i="30"/>
  <c r="H207" i="31"/>
  <c r="H287" i="32"/>
  <c r="H275" i="32"/>
  <c r="H271" i="32"/>
  <c r="H267" i="32"/>
  <c r="H255" i="32"/>
  <c r="H251" i="32"/>
  <c r="H207" i="32"/>
  <c r="H203" i="32"/>
  <c r="H199" i="32"/>
  <c r="H195" i="32"/>
  <c r="H175" i="32"/>
  <c r="H167" i="32"/>
  <c r="H286" i="32"/>
  <c r="H274" i="32"/>
  <c r="H266" i="32"/>
  <c r="H242" i="32"/>
  <c r="H234" i="32"/>
  <c r="H206" i="32"/>
  <c r="H202" i="32"/>
  <c r="H198" i="32"/>
  <c r="H190" i="32"/>
  <c r="H174" i="32"/>
  <c r="H170" i="32"/>
  <c r="H136" i="21"/>
  <c r="H117" i="24"/>
  <c r="H130" i="30"/>
  <c r="H86" i="32"/>
  <c r="H89" i="32"/>
  <c r="E505" i="33"/>
  <c r="E505" i="34"/>
  <c r="E505" i="2"/>
  <c r="E505" i="4"/>
  <c r="E505" i="5"/>
  <c r="E505" i="6"/>
  <c r="E505" i="8"/>
  <c r="E505" i="9"/>
  <c r="E505" i="10"/>
  <c r="E505" i="11"/>
  <c r="E505" i="12"/>
  <c r="E505" i="13"/>
  <c r="E505" i="15"/>
  <c r="E505" i="17"/>
  <c r="E505" i="18"/>
  <c r="E505" i="20"/>
  <c r="E505" i="21"/>
  <c r="E505" i="22"/>
  <c r="E505" i="23"/>
  <c r="E505" i="24"/>
  <c r="E505" i="25"/>
  <c r="E505" i="26"/>
  <c r="E505" i="27"/>
  <c r="E505" i="28"/>
  <c r="E505" i="29"/>
  <c r="E505" i="30"/>
  <c r="E505" i="32"/>
  <c r="G505" i="34"/>
  <c r="G505" i="3"/>
  <c r="G505" i="5"/>
  <c r="F505" i="7"/>
  <c r="G505" i="7"/>
  <c r="F505" i="8"/>
  <c r="F505" i="9"/>
  <c r="G505" i="9"/>
  <c r="F505" i="12"/>
  <c r="G505" i="12"/>
  <c r="G505" i="18"/>
  <c r="F505" i="19"/>
  <c r="G505" i="19"/>
  <c r="F505" i="20"/>
  <c r="F505" i="23"/>
  <c r="G505" i="23"/>
  <c r="H505" i="23" s="1"/>
  <c r="F505" i="24"/>
  <c r="G505" i="24"/>
  <c r="F505" i="26"/>
  <c r="F505" i="28"/>
  <c r="G505" i="28"/>
  <c r="H505" i="28" s="1"/>
  <c r="F505" i="29"/>
  <c r="G505" i="29"/>
  <c r="E294" i="34"/>
  <c r="E294" i="4"/>
  <c r="E294" i="7"/>
  <c r="E294" i="8"/>
  <c r="E294" i="12"/>
  <c r="E294" i="14"/>
  <c r="E294" i="15"/>
  <c r="E294" i="16"/>
  <c r="E294" i="18"/>
  <c r="E294" i="19"/>
  <c r="E294" i="20"/>
  <c r="E294" i="21"/>
  <c r="E294" i="24"/>
  <c r="E294" i="26"/>
  <c r="E294" i="28"/>
  <c r="E294" i="29"/>
  <c r="E294" i="32"/>
  <c r="H498" i="4"/>
  <c r="H492" i="4"/>
  <c r="H472" i="4"/>
  <c r="H468" i="4"/>
  <c r="H450" i="4"/>
  <c r="H438" i="4"/>
  <c r="H432" i="4"/>
  <c r="H420" i="4"/>
  <c r="H416" i="4"/>
  <c r="H404" i="4"/>
  <c r="H400" i="4"/>
  <c r="H396" i="4"/>
  <c r="H364" i="4"/>
  <c r="H360" i="4"/>
  <c r="H348" i="4"/>
  <c r="H336" i="4"/>
  <c r="H320" i="4"/>
  <c r="H312" i="4"/>
  <c r="H300" i="4"/>
  <c r="H498" i="5"/>
  <c r="H488" i="5"/>
  <c r="H486" i="5"/>
  <c r="H482" i="5"/>
  <c r="H470" i="5"/>
  <c r="H468" i="5"/>
  <c r="H404" i="5"/>
  <c r="H384" i="5"/>
  <c r="H352" i="5"/>
  <c r="H306" i="5"/>
  <c r="H496" i="6"/>
  <c r="G294" i="34"/>
  <c r="F294" i="6"/>
  <c r="F294" i="7"/>
  <c r="G294" i="7"/>
  <c r="F294" i="10"/>
  <c r="G294" i="13"/>
  <c r="F294" i="14"/>
  <c r="F294" i="18"/>
  <c r="F294" i="19"/>
  <c r="G294" i="19"/>
  <c r="F294" i="21"/>
  <c r="G294" i="23"/>
  <c r="F294" i="30"/>
  <c r="G294" i="30"/>
  <c r="H493" i="4"/>
  <c r="H487" i="4"/>
  <c r="H469" i="4"/>
  <c r="H465" i="4"/>
  <c r="H449" i="4"/>
  <c r="H435" i="4"/>
  <c r="H427" i="4"/>
  <c r="H423" i="4"/>
  <c r="H417" i="4"/>
  <c r="H399" i="4"/>
  <c r="H389" i="4"/>
  <c r="H383" i="4"/>
  <c r="H375" i="4"/>
  <c r="H373" i="4"/>
  <c r="H371" i="4"/>
  <c r="H367" i="4"/>
  <c r="H365" i="4"/>
  <c r="H361" i="4"/>
  <c r="H351" i="4"/>
  <c r="H341" i="4"/>
  <c r="H323" i="4"/>
  <c r="H313" i="4"/>
  <c r="H305" i="4"/>
  <c r="H487" i="5"/>
  <c r="H465" i="5"/>
  <c r="H459" i="5"/>
  <c r="H445" i="5"/>
  <c r="H435" i="5"/>
  <c r="H425" i="5"/>
  <c r="H373" i="5"/>
  <c r="H361" i="5"/>
  <c r="H353" i="5"/>
  <c r="H349" i="5"/>
  <c r="H313" i="5"/>
  <c r="H309" i="5"/>
  <c r="H499" i="6"/>
  <c r="H495" i="6"/>
  <c r="H336" i="7"/>
  <c r="H316" i="7"/>
  <c r="H306" i="7"/>
  <c r="H300" i="7"/>
  <c r="H496" i="8"/>
  <c r="H488" i="8"/>
  <c r="H486" i="8"/>
  <c r="H482" i="8"/>
  <c r="H472" i="8"/>
  <c r="H470" i="8"/>
  <c r="H468" i="8"/>
  <c r="H462" i="8"/>
  <c r="H450" i="8"/>
  <c r="H444" i="8"/>
  <c r="H440" i="8"/>
  <c r="H436" i="8"/>
  <c r="H428" i="8"/>
  <c r="H426" i="8"/>
  <c r="H422" i="8"/>
  <c r="H416" i="8"/>
  <c r="H414" i="8"/>
  <c r="H410" i="8"/>
  <c r="H402" i="8"/>
  <c r="H396" i="8"/>
  <c r="H376" i="8"/>
  <c r="H374" i="8"/>
  <c r="H366" i="8"/>
  <c r="H360" i="8"/>
  <c r="H338" i="8"/>
  <c r="H320" i="8"/>
  <c r="H316" i="8"/>
  <c r="H312" i="8"/>
  <c r="H492" i="9"/>
  <c r="H488" i="9"/>
  <c r="H484" i="9"/>
  <c r="H476" i="9"/>
  <c r="H466" i="9"/>
  <c r="H442" i="9"/>
  <c r="H436" i="9"/>
  <c r="H434" i="9"/>
  <c r="H430" i="9"/>
  <c r="H428" i="9"/>
  <c r="H426" i="9"/>
  <c r="H424" i="9"/>
  <c r="H422" i="9"/>
  <c r="H420" i="9"/>
  <c r="H416" i="9"/>
  <c r="H410" i="9"/>
  <c r="H404" i="9"/>
  <c r="H394" i="9"/>
  <c r="H392" i="9"/>
  <c r="H384" i="9"/>
  <c r="H382" i="9"/>
  <c r="H380" i="9"/>
  <c r="H366" i="9"/>
  <c r="H352" i="9"/>
  <c r="H350" i="9"/>
  <c r="H348" i="9"/>
  <c r="H342" i="9"/>
  <c r="H340" i="9"/>
  <c r="H338" i="9"/>
  <c r="H336" i="9"/>
  <c r="H328" i="9"/>
  <c r="H324" i="9"/>
  <c r="H322" i="9"/>
  <c r="H320" i="9"/>
  <c r="H306" i="9"/>
  <c r="H300" i="9"/>
  <c r="H488" i="10"/>
  <c r="H486" i="10"/>
  <c r="H482" i="10"/>
  <c r="H472" i="10"/>
  <c r="H470" i="10"/>
  <c r="H331" i="7"/>
  <c r="H325" i="7"/>
  <c r="H313" i="7"/>
  <c r="H309" i="7"/>
  <c r="H299" i="7"/>
  <c r="H495" i="8"/>
  <c r="H489" i="8"/>
  <c r="H481" i="8"/>
  <c r="H479" i="8"/>
  <c r="H477" i="8"/>
  <c r="H457" i="8"/>
  <c r="H451" i="8"/>
  <c r="H445" i="8"/>
  <c r="H439" i="8"/>
  <c r="H431" i="8"/>
  <c r="H425" i="8"/>
  <c r="H415" i="8"/>
  <c r="H399" i="8"/>
  <c r="H397" i="8"/>
  <c r="H367" i="8"/>
  <c r="H361" i="8"/>
  <c r="H355" i="8"/>
  <c r="H353" i="8"/>
  <c r="H331" i="8"/>
  <c r="H313" i="8"/>
  <c r="H309" i="8"/>
  <c r="H299" i="8"/>
  <c r="H499" i="9"/>
  <c r="H497" i="9"/>
  <c r="H495" i="9"/>
  <c r="H487" i="9"/>
  <c r="H481" i="9"/>
  <c r="H477" i="9"/>
  <c r="H469" i="9"/>
  <c r="H465" i="9"/>
  <c r="H461" i="9"/>
  <c r="H459" i="9"/>
  <c r="H457" i="9"/>
  <c r="H455" i="9"/>
  <c r="H453" i="9"/>
  <c r="H451" i="9"/>
  <c r="H449" i="9"/>
  <c r="H447" i="9"/>
  <c r="H445" i="9"/>
  <c r="H443" i="9"/>
  <c r="H439" i="9"/>
  <c r="H425" i="9"/>
  <c r="H421" i="9"/>
  <c r="H411" i="9"/>
  <c r="H409" i="9"/>
  <c r="H407" i="9"/>
  <c r="H399" i="9"/>
  <c r="H397" i="9"/>
  <c r="H395" i="9"/>
  <c r="H375" i="9"/>
  <c r="H373" i="9"/>
  <c r="H371" i="9"/>
  <c r="H369" i="9"/>
  <c r="H365" i="9"/>
  <c r="H361" i="9"/>
  <c r="H359" i="9"/>
  <c r="H355" i="9"/>
  <c r="H331" i="9"/>
  <c r="H325" i="9"/>
  <c r="H321" i="9"/>
  <c r="H313" i="9"/>
  <c r="H309" i="9"/>
  <c r="H305" i="9"/>
  <c r="H465" i="10"/>
  <c r="H453" i="10"/>
  <c r="H451" i="10"/>
  <c r="H449" i="10"/>
  <c r="H447" i="10"/>
  <c r="H445" i="10"/>
  <c r="H439" i="10"/>
  <c r="H428" i="10"/>
  <c r="E151" i="34"/>
  <c r="E151" i="6"/>
  <c r="E151" i="9"/>
  <c r="E151" i="12"/>
  <c r="E151" i="13"/>
  <c r="E151" i="16"/>
  <c r="E151" i="18"/>
  <c r="E151" i="21"/>
  <c r="E151" i="24"/>
  <c r="E151" i="25"/>
  <c r="E151" i="28"/>
  <c r="E151" i="29"/>
  <c r="E151" i="30"/>
  <c r="G151" i="33"/>
  <c r="F151" i="2"/>
  <c r="F151" i="3"/>
  <c r="F151" i="12"/>
  <c r="G151" i="12"/>
  <c r="F151" i="25"/>
  <c r="E70" i="10"/>
  <c r="E70" i="23"/>
  <c r="E70" i="25"/>
  <c r="E70" i="26"/>
  <c r="E70" i="33"/>
  <c r="E70" i="5"/>
  <c r="E70" i="21"/>
  <c r="E70" i="22"/>
  <c r="E70" i="24"/>
  <c r="E70" i="27"/>
  <c r="E70" i="29"/>
  <c r="E70" i="32"/>
  <c r="F70" i="2"/>
  <c r="C9" i="4"/>
  <c r="C9" i="13"/>
  <c r="C8" i="16"/>
  <c r="E8" i="16" s="1"/>
  <c r="E18" i="1"/>
  <c r="E18" i="9"/>
  <c r="C9" i="10"/>
  <c r="C9" i="12"/>
  <c r="C9" i="14"/>
  <c r="C9" i="24"/>
  <c r="E18" i="13"/>
  <c r="H286" i="20"/>
  <c r="H269" i="20"/>
  <c r="H204" i="20"/>
  <c r="H163" i="20"/>
  <c r="H261" i="20"/>
  <c r="H191" i="20"/>
  <c r="H172" i="20"/>
  <c r="H277" i="20"/>
  <c r="H265" i="20"/>
  <c r="H281" i="20"/>
  <c r="H270" i="20"/>
  <c r="H254" i="20"/>
  <c r="H241" i="20"/>
  <c r="D12" i="20"/>
  <c r="H488" i="20"/>
  <c r="H481" i="20"/>
  <c r="H477" i="20"/>
  <c r="H469" i="20"/>
  <c r="H463" i="20"/>
  <c r="H457" i="20"/>
  <c r="H447" i="20"/>
  <c r="H439" i="20"/>
  <c r="H428" i="20"/>
  <c r="H417" i="20"/>
  <c r="H409" i="20"/>
  <c r="H397" i="20"/>
  <c r="H394" i="20"/>
  <c r="H390" i="20"/>
  <c r="H388" i="20"/>
  <c r="H374" i="20"/>
  <c r="H359" i="20"/>
  <c r="H348" i="20"/>
  <c r="H342" i="20"/>
  <c r="H323" i="20"/>
  <c r="H313" i="20"/>
  <c r="H487" i="20"/>
  <c r="H476" i="20"/>
  <c r="H468" i="20"/>
  <c r="H456" i="20"/>
  <c r="H454" i="20"/>
  <c r="H450" i="20"/>
  <c r="H446" i="20"/>
  <c r="H442" i="20"/>
  <c r="H438" i="20"/>
  <c r="H431" i="20"/>
  <c r="H427" i="20"/>
  <c r="H423" i="20"/>
  <c r="H413" i="20"/>
  <c r="H404" i="20"/>
  <c r="H384" i="20"/>
  <c r="H377" i="20"/>
  <c r="H373" i="20"/>
  <c r="H366" i="20"/>
  <c r="H351" i="20"/>
  <c r="H322" i="20"/>
  <c r="H312" i="20"/>
  <c r="F295" i="20"/>
  <c r="H336" i="20"/>
  <c r="H328" i="20"/>
  <c r="H324" i="20"/>
  <c r="H306" i="20"/>
  <c r="H526" i="20"/>
  <c r="C13" i="20"/>
  <c r="E520" i="20"/>
  <c r="E510" i="20"/>
  <c r="H510" i="20" s="1"/>
  <c r="E509" i="20"/>
  <c r="E508" i="20"/>
  <c r="E507" i="20"/>
  <c r="H507" i="20" s="1"/>
  <c r="F511" i="20"/>
  <c r="F509" i="20"/>
  <c r="E523" i="20"/>
  <c r="H523" i="20" s="1"/>
  <c r="E522" i="20"/>
  <c r="E514" i="20"/>
  <c r="E529" i="20"/>
  <c r="C12" i="20"/>
  <c r="E497" i="20"/>
  <c r="E485" i="20"/>
  <c r="H485" i="20" s="1"/>
  <c r="E483" i="20"/>
  <c r="H483" i="20" s="1"/>
  <c r="E467" i="20"/>
  <c r="H467" i="20" s="1"/>
  <c r="E462" i="20"/>
  <c r="E455" i="20"/>
  <c r="H455" i="20" s="1"/>
  <c r="E432" i="20"/>
  <c r="H432" i="20" s="1"/>
  <c r="E412" i="20"/>
  <c r="H412" i="20" s="1"/>
  <c r="E408" i="20"/>
  <c r="E406" i="20"/>
  <c r="H406" i="20" s="1"/>
  <c r="E405" i="20"/>
  <c r="H405" i="20" s="1"/>
  <c r="E396" i="20"/>
  <c r="H396" i="20" s="1"/>
  <c r="E393" i="20"/>
  <c r="E392" i="20"/>
  <c r="H392" i="20" s="1"/>
  <c r="E389" i="20"/>
  <c r="E387" i="20"/>
  <c r="E378" i="20"/>
  <c r="E358" i="20"/>
  <c r="H358" i="20" s="1"/>
  <c r="E354" i="20"/>
  <c r="E347" i="20"/>
  <c r="H347" i="20" s="1"/>
  <c r="E345" i="20"/>
  <c r="H345" i="20" s="1"/>
  <c r="E344" i="20"/>
  <c r="E339" i="20"/>
  <c r="H339" i="20" s="1"/>
  <c r="E338" i="20"/>
  <c r="E335" i="20"/>
  <c r="E334" i="20"/>
  <c r="H334" i="20"/>
  <c r="E333" i="20"/>
  <c r="E332" i="20"/>
  <c r="E330" i="20"/>
  <c r="H330" i="20" s="1"/>
  <c r="E329" i="20"/>
  <c r="E327" i="20"/>
  <c r="E326" i="20"/>
  <c r="H326" i="20" s="1"/>
  <c r="E318" i="20"/>
  <c r="H318" i="20" s="1"/>
  <c r="E317" i="20"/>
  <c r="E310" i="20"/>
  <c r="H310" i="20" s="1"/>
  <c r="E307" i="20"/>
  <c r="E302" i="20"/>
  <c r="H302" i="20" s="1"/>
  <c r="E301" i="20"/>
  <c r="E300" i="20"/>
  <c r="H300" i="20" s="1"/>
  <c r="E298" i="20"/>
  <c r="H298" i="20" s="1"/>
  <c r="E297" i="20"/>
  <c r="F485" i="20"/>
  <c r="F484" i="20"/>
  <c r="F460" i="20"/>
  <c r="F455" i="20"/>
  <c r="F420" i="20"/>
  <c r="F416" i="20"/>
  <c r="F412" i="20"/>
  <c r="F410" i="20"/>
  <c r="F405" i="20"/>
  <c r="F392" i="20"/>
  <c r="F389" i="20"/>
  <c r="F382" i="20"/>
  <c r="F380" i="20"/>
  <c r="F378" i="20"/>
  <c r="F370" i="20"/>
  <c r="F354" i="20"/>
  <c r="F347" i="20"/>
  <c r="F341" i="20"/>
  <c r="F338" i="20"/>
  <c r="F337" i="20"/>
  <c r="F335" i="20"/>
  <c r="F334" i="20"/>
  <c r="F330" i="20"/>
  <c r="F329" i="20"/>
  <c r="F320" i="20"/>
  <c r="F318" i="20"/>
  <c r="F310" i="20"/>
  <c r="F307" i="20"/>
  <c r="F302" i="20"/>
  <c r="F301" i="20"/>
  <c r="F300" i="20"/>
  <c r="E253" i="20"/>
  <c r="E174" i="20"/>
  <c r="F169" i="20"/>
  <c r="F153" i="20"/>
  <c r="F249" i="20"/>
  <c r="E245" i="20"/>
  <c r="H245" i="20" s="1"/>
  <c r="E237" i="20"/>
  <c r="H237" i="20" s="1"/>
  <c r="E235" i="20"/>
  <c r="E229" i="20"/>
  <c r="H229" i="20" s="1"/>
  <c r="F216" i="20"/>
  <c r="E196" i="20"/>
  <c r="E187" i="20"/>
  <c r="E173" i="20"/>
  <c r="E165" i="20"/>
  <c r="H165" i="20" s="1"/>
  <c r="E157" i="20"/>
  <c r="E259" i="20"/>
  <c r="F213" i="20"/>
  <c r="E186" i="20"/>
  <c r="E178" i="20"/>
  <c r="H178" i="20" s="1"/>
  <c r="F173" i="20"/>
  <c r="F165" i="20"/>
  <c r="C11" i="20"/>
  <c r="E280" i="20"/>
  <c r="H280" i="20" s="1"/>
  <c r="E272" i="20"/>
  <c r="E249" i="20"/>
  <c r="H249" i="20" s="1"/>
  <c r="E232" i="20"/>
  <c r="H232" i="20" s="1"/>
  <c r="E215" i="20"/>
  <c r="H215" i="20" s="1"/>
  <c r="E208" i="20"/>
  <c r="F203" i="20"/>
  <c r="E201" i="20"/>
  <c r="E183" i="20"/>
  <c r="E177" i="20"/>
  <c r="F164" i="20"/>
  <c r="F134" i="20"/>
  <c r="E107" i="20"/>
  <c r="E85" i="20"/>
  <c r="E75" i="20"/>
  <c r="E82" i="20"/>
  <c r="E137" i="20"/>
  <c r="F130" i="20"/>
  <c r="E105" i="20"/>
  <c r="H105" i="20" s="1"/>
  <c r="E96" i="20"/>
  <c r="E110" i="20"/>
  <c r="E94" i="20"/>
  <c r="E38" i="20"/>
  <c r="E37" i="20"/>
  <c r="F45" i="20"/>
  <c r="H188" i="21"/>
  <c r="H220" i="21"/>
  <c r="H263" i="21"/>
  <c r="H255" i="21"/>
  <c r="H288" i="21"/>
  <c r="H171" i="21"/>
  <c r="H287" i="21"/>
  <c r="H284" i="21"/>
  <c r="H276" i="21"/>
  <c r="H228" i="21"/>
  <c r="H184" i="21"/>
  <c r="D12" i="21"/>
  <c r="H488" i="21"/>
  <c r="H482" i="21"/>
  <c r="H461" i="21"/>
  <c r="H459" i="21"/>
  <c r="H457" i="21"/>
  <c r="H451" i="21"/>
  <c r="H447" i="21"/>
  <c r="H439" i="21"/>
  <c r="H431" i="21"/>
  <c r="H421" i="21"/>
  <c r="H415" i="21"/>
  <c r="H399" i="21"/>
  <c r="H390" i="21"/>
  <c r="H300" i="21"/>
  <c r="F295" i="21"/>
  <c r="H499" i="21"/>
  <c r="H496" i="21"/>
  <c r="H492" i="21"/>
  <c r="H470" i="21"/>
  <c r="H456" i="21"/>
  <c r="H450" i="21"/>
  <c r="H436" i="21"/>
  <c r="H427" i="21"/>
  <c r="H423" i="21"/>
  <c r="H417" i="21"/>
  <c r="H373" i="21"/>
  <c r="H355" i="21"/>
  <c r="H353" i="21"/>
  <c r="H350" i="21"/>
  <c r="H337" i="21"/>
  <c r="H514" i="21"/>
  <c r="E506" i="21"/>
  <c r="F506" i="21"/>
  <c r="F529" i="21"/>
  <c r="F526" i="21"/>
  <c r="F524" i="21"/>
  <c r="F522" i="21"/>
  <c r="F521" i="21"/>
  <c r="F518" i="21"/>
  <c r="F517" i="21"/>
  <c r="F515" i="21"/>
  <c r="F512" i="21"/>
  <c r="F510" i="21"/>
  <c r="F509" i="21"/>
  <c r="F508" i="21"/>
  <c r="E530" i="21"/>
  <c r="H530" i="21" s="1"/>
  <c r="E524" i="21"/>
  <c r="H524" i="21" s="1"/>
  <c r="E521" i="21"/>
  <c r="H521" i="21" s="1"/>
  <c r="E519" i="21"/>
  <c r="E518" i="21"/>
  <c r="H518" i="21" s="1"/>
  <c r="E515" i="21"/>
  <c r="H515" i="21" s="1"/>
  <c r="E510" i="21"/>
  <c r="E508" i="21"/>
  <c r="F493" i="21"/>
  <c r="F490" i="21"/>
  <c r="F485" i="21"/>
  <c r="F484" i="21"/>
  <c r="F483" i="21"/>
  <c r="F480" i="21"/>
  <c r="F473" i="21"/>
  <c r="F468" i="21"/>
  <c r="F460" i="21"/>
  <c r="F458" i="21"/>
  <c r="F455" i="21"/>
  <c r="F443" i="21"/>
  <c r="F442" i="21"/>
  <c r="F433" i="21"/>
  <c r="F432" i="21"/>
  <c r="F422" i="21"/>
  <c r="F418" i="21"/>
  <c r="F416" i="21"/>
  <c r="F411" i="21"/>
  <c r="F410" i="21"/>
  <c r="F408" i="21"/>
  <c r="F407" i="21"/>
  <c r="F405" i="21"/>
  <c r="F403" i="21"/>
  <c r="F394" i="21"/>
  <c r="F393" i="21"/>
  <c r="F392" i="21"/>
  <c r="F391" i="21"/>
  <c r="F387" i="21"/>
  <c r="F384" i="21"/>
  <c r="F383" i="21"/>
  <c r="F380" i="21"/>
  <c r="F375" i="21"/>
  <c r="F372" i="21"/>
  <c r="F370" i="21"/>
  <c r="F369" i="21"/>
  <c r="F368" i="21"/>
  <c r="F364" i="21"/>
  <c r="F363" i="21"/>
  <c r="F358" i="21"/>
  <c r="F354" i="21"/>
  <c r="F346" i="21"/>
  <c r="F345" i="21"/>
  <c r="F343" i="21"/>
  <c r="F341" i="21"/>
  <c r="F340" i="21"/>
  <c r="F339" i="21"/>
  <c r="F336" i="21"/>
  <c r="F334" i="21"/>
  <c r="F333" i="21"/>
  <c r="F330" i="21"/>
  <c r="F327" i="21"/>
  <c r="F320" i="21"/>
  <c r="F319" i="21"/>
  <c r="F317" i="21"/>
  <c r="F315" i="21"/>
  <c r="F312" i="21"/>
  <c r="F311" i="21"/>
  <c r="F308" i="21"/>
  <c r="F307" i="21"/>
  <c r="F304" i="21"/>
  <c r="F303" i="21"/>
  <c r="F301" i="21"/>
  <c r="F299" i="21"/>
  <c r="F297" i="21"/>
  <c r="C12" i="21"/>
  <c r="G12" i="21" s="1"/>
  <c r="E295" i="21"/>
  <c r="E497" i="21"/>
  <c r="H497" i="21" s="1"/>
  <c r="E495" i="21"/>
  <c r="H495" i="21" s="1"/>
  <c r="E494" i="21"/>
  <c r="H494" i="21" s="1"/>
  <c r="E493" i="21"/>
  <c r="H493" i="21" s="1"/>
  <c r="E491" i="21"/>
  <c r="H491" i="21" s="1"/>
  <c r="E485" i="21"/>
  <c r="H485" i="21" s="1"/>
  <c r="E484" i="21"/>
  <c r="H484" i="21" s="1"/>
  <c r="E483" i="21"/>
  <c r="H483" i="21" s="1"/>
  <c r="E481" i="21"/>
  <c r="H481" i="21" s="1"/>
  <c r="E480" i="21"/>
  <c r="H480" i="21" s="1"/>
  <c r="E478" i="21"/>
  <c r="H478" i="21" s="1"/>
  <c r="E476" i="21"/>
  <c r="H476" i="21" s="1"/>
  <c r="E475" i="21"/>
  <c r="H475" i="21" s="1"/>
  <c r="E473" i="21"/>
  <c r="H473" i="21" s="1"/>
  <c r="E468" i="21"/>
  <c r="H468" i="21" s="1"/>
  <c r="E467" i="21"/>
  <c r="H467" i="21" s="1"/>
  <c r="E464" i="21"/>
  <c r="H464" i="21" s="1"/>
  <c r="E463" i="21"/>
  <c r="H463" i="21" s="1"/>
  <c r="E460" i="21"/>
  <c r="H460" i="21" s="1"/>
  <c r="E458" i="21"/>
  <c r="H458" i="21" s="1"/>
  <c r="E455" i="21"/>
  <c r="H455" i="21" s="1"/>
  <c r="E442" i="21"/>
  <c r="H442" i="21" s="1"/>
  <c r="E441" i="21"/>
  <c r="H441" i="21" s="1"/>
  <c r="E438" i="21"/>
  <c r="H438" i="21" s="1"/>
  <c r="E430" i="21"/>
  <c r="E414" i="21"/>
  <c r="H414" i="21" s="1"/>
  <c r="E412" i="21"/>
  <c r="H412" i="21" s="1"/>
  <c r="E411" i="21"/>
  <c r="H411" i="21" s="1"/>
  <c r="E409" i="21"/>
  <c r="E408" i="21"/>
  <c r="H408" i="21" s="1"/>
  <c r="E407" i="21"/>
  <c r="E406" i="21"/>
  <c r="H406" i="21" s="1"/>
  <c r="E405" i="21"/>
  <c r="E403" i="21"/>
  <c r="H403" i="21" s="1"/>
  <c r="E401" i="21"/>
  <c r="E394" i="21"/>
  <c r="H394" i="21" s="1"/>
  <c r="E393" i="21"/>
  <c r="E391" i="21"/>
  <c r="H391" i="21" s="1"/>
  <c r="E389" i="21"/>
  <c r="E387" i="21"/>
  <c r="H387" i="21" s="1"/>
  <c r="E385" i="21"/>
  <c r="H385" i="21" s="1"/>
  <c r="E383" i="21"/>
  <c r="H383" i="21" s="1"/>
  <c r="E382" i="21"/>
  <c r="H382" i="21" s="1"/>
  <c r="E381" i="21"/>
  <c r="H381" i="21" s="1"/>
  <c r="E378" i="21"/>
  <c r="E377" i="21"/>
  <c r="E376" i="21"/>
  <c r="E375" i="21"/>
  <c r="E372" i="21"/>
  <c r="E371" i="21"/>
  <c r="E370" i="21"/>
  <c r="H370" i="21" s="1"/>
  <c r="E367" i="21"/>
  <c r="E363" i="21"/>
  <c r="H363" i="21" s="1"/>
  <c r="E362" i="21"/>
  <c r="E360" i="21"/>
  <c r="H360" i="21" s="1"/>
  <c r="E358" i="21"/>
  <c r="H358" i="21" s="1"/>
  <c r="E356" i="21"/>
  <c r="H356" i="21" s="1"/>
  <c r="E354" i="21"/>
  <c r="E351" i="21"/>
  <c r="H351" i="21" s="1"/>
  <c r="E347" i="21"/>
  <c r="E346" i="21"/>
  <c r="H346" i="21" s="1"/>
  <c r="E345" i="21"/>
  <c r="E344" i="21"/>
  <c r="H344" i="21" s="1"/>
  <c r="E343" i="21"/>
  <c r="E339" i="21"/>
  <c r="E338" i="21"/>
  <c r="H338" i="21" s="1"/>
  <c r="E335" i="21"/>
  <c r="H335" i="21" s="1"/>
  <c r="E334" i="21"/>
  <c r="H334" i="21" s="1"/>
  <c r="E333" i="21"/>
  <c r="H333" i="21" s="1"/>
  <c r="E332" i="21"/>
  <c r="H332" i="21" s="1"/>
  <c r="E330" i="21"/>
  <c r="H330" i="21" s="1"/>
  <c r="E326" i="21"/>
  <c r="H326" i="21" s="1"/>
  <c r="E319" i="21"/>
  <c r="H319" i="21" s="1"/>
  <c r="E318" i="21"/>
  <c r="E317" i="21"/>
  <c r="H317" i="21" s="1"/>
  <c r="E315" i="21"/>
  <c r="H315" i="21" s="1"/>
  <c r="E314" i="21"/>
  <c r="H314" i="21" s="1"/>
  <c r="E310" i="21"/>
  <c r="E308" i="21"/>
  <c r="H308" i="21" s="1"/>
  <c r="E307" i="21"/>
  <c r="H307" i="21" s="1"/>
  <c r="E305" i="21"/>
  <c r="H305" i="21" s="1"/>
  <c r="E304" i="21"/>
  <c r="E302" i="21"/>
  <c r="H302" i="21" s="1"/>
  <c r="E301" i="21"/>
  <c r="H301" i="21" s="1"/>
  <c r="E298" i="21"/>
  <c r="H298" i="21" s="1"/>
  <c r="E297" i="21"/>
  <c r="H297" i="21" s="1"/>
  <c r="E253" i="21"/>
  <c r="E252" i="21"/>
  <c r="H252" i="21" s="1"/>
  <c r="E237" i="21"/>
  <c r="H237" i="21" s="1"/>
  <c r="E235" i="21"/>
  <c r="H235" i="21" s="1"/>
  <c r="E211" i="21"/>
  <c r="H211" i="21" s="1"/>
  <c r="E196" i="21"/>
  <c r="E187" i="21"/>
  <c r="H187" i="21" s="1"/>
  <c r="E173" i="21"/>
  <c r="H173" i="21" s="1"/>
  <c r="E165" i="21"/>
  <c r="H165" i="21" s="1"/>
  <c r="E157" i="21"/>
  <c r="H157" i="21" s="1"/>
  <c r="E266" i="21"/>
  <c r="E186" i="21"/>
  <c r="H186" i="21" s="1"/>
  <c r="E170" i="21"/>
  <c r="E271" i="21"/>
  <c r="E249" i="21"/>
  <c r="E248" i="21"/>
  <c r="H248" i="21" s="1"/>
  <c r="E240" i="21"/>
  <c r="H240" i="21" s="1"/>
  <c r="E232" i="21"/>
  <c r="E231" i="21"/>
  <c r="H231" i="21" s="1"/>
  <c r="E223" i="21"/>
  <c r="E216" i="21"/>
  <c r="H216" i="21" s="1"/>
  <c r="E209" i="21"/>
  <c r="E200" i="21"/>
  <c r="H200" i="21" s="1"/>
  <c r="E185" i="21"/>
  <c r="E183" i="21"/>
  <c r="H183" i="21" s="1"/>
  <c r="E176" i="21"/>
  <c r="E175" i="21"/>
  <c r="H175" i="21" s="1"/>
  <c r="E169" i="21"/>
  <c r="H169" i="21" s="1"/>
  <c r="E167" i="21"/>
  <c r="H167" i="21" s="1"/>
  <c r="E160" i="21"/>
  <c r="H160" i="21" s="1"/>
  <c r="E159" i="21"/>
  <c r="H159" i="21" s="1"/>
  <c r="E153" i="21"/>
  <c r="H153" i="21" s="1"/>
  <c r="E262" i="21"/>
  <c r="H262" i="21" s="1"/>
  <c r="E254" i="21"/>
  <c r="E238" i="21"/>
  <c r="E206" i="21"/>
  <c r="H206" i="21" s="1"/>
  <c r="E174" i="21"/>
  <c r="C10" i="21"/>
  <c r="E137" i="21"/>
  <c r="H137" i="21" s="1"/>
  <c r="E129" i="21"/>
  <c r="F124" i="21"/>
  <c r="E123" i="21"/>
  <c r="E121" i="21"/>
  <c r="E115" i="21"/>
  <c r="E113" i="21"/>
  <c r="H113" i="21" s="1"/>
  <c r="E107" i="21"/>
  <c r="F131" i="21"/>
  <c r="E120" i="21"/>
  <c r="E112" i="21"/>
  <c r="E104" i="21"/>
  <c r="E103" i="21"/>
  <c r="E102" i="21"/>
  <c r="E101" i="21"/>
  <c r="E99" i="21"/>
  <c r="E98" i="21"/>
  <c r="E94" i="21"/>
  <c r="E93" i="21"/>
  <c r="E92" i="21"/>
  <c r="E90" i="21"/>
  <c r="E88" i="21"/>
  <c r="E87" i="21"/>
  <c r="E86" i="21"/>
  <c r="E85" i="21"/>
  <c r="E84" i="21"/>
  <c r="E83" i="21"/>
  <c r="E82" i="21"/>
  <c r="E81" i="21"/>
  <c r="E80" i="21"/>
  <c r="E78" i="21"/>
  <c r="E77" i="21"/>
  <c r="E75" i="21"/>
  <c r="H75" i="21" s="1"/>
  <c r="E74" i="21"/>
  <c r="E73" i="21"/>
  <c r="E72" i="21"/>
  <c r="F144" i="21"/>
  <c r="E143" i="21"/>
  <c r="E142" i="21"/>
  <c r="H142" i="21" s="1"/>
  <c r="E141" i="21"/>
  <c r="E134" i="21"/>
  <c r="F128" i="21"/>
  <c r="E127" i="21"/>
  <c r="E126" i="21"/>
  <c r="E125" i="21"/>
  <c r="H125" i="21" s="1"/>
  <c r="E119" i="21"/>
  <c r="E118" i="21"/>
  <c r="E111" i="21"/>
  <c r="E110" i="21"/>
  <c r="E109" i="21"/>
  <c r="F82" i="21"/>
  <c r="F81" i="21"/>
  <c r="F78" i="21"/>
  <c r="F77" i="21"/>
  <c r="E71" i="21"/>
  <c r="E140" i="21"/>
  <c r="F125" i="21"/>
  <c r="E124" i="21"/>
  <c r="F93" i="21"/>
  <c r="F88" i="21"/>
  <c r="E62" i="21"/>
  <c r="F59" i="21"/>
  <c r="E58" i="21"/>
  <c r="F55" i="21"/>
  <c r="F43" i="21"/>
  <c r="E30" i="21"/>
  <c r="F23" i="21"/>
  <c r="E40" i="21"/>
  <c r="F37" i="21"/>
  <c r="F21" i="21"/>
  <c r="E63" i="21"/>
  <c r="F40" i="21"/>
  <c r="F62" i="22"/>
  <c r="H211" i="22"/>
  <c r="H163" i="22"/>
  <c r="H168" i="22"/>
  <c r="H220" i="22"/>
  <c r="H195" i="22"/>
  <c r="H212" i="22"/>
  <c r="H204" i="22"/>
  <c r="H231" i="22"/>
  <c r="H271" i="22"/>
  <c r="H248" i="22"/>
  <c r="H207" i="22"/>
  <c r="H288" i="22"/>
  <c r="H280" i="22"/>
  <c r="H264" i="22"/>
  <c r="H287" i="22"/>
  <c r="H279" i="22"/>
  <c r="H263" i="22"/>
  <c r="H255" i="22"/>
  <c r="H224" i="22"/>
  <c r="H191" i="22"/>
  <c r="F295" i="22"/>
  <c r="H299" i="22"/>
  <c r="H498" i="22"/>
  <c r="H488" i="22"/>
  <c r="H476" i="22"/>
  <c r="H472" i="22"/>
  <c r="H453" i="22"/>
  <c r="H435" i="22"/>
  <c r="H430" i="22"/>
  <c r="H424" i="22"/>
  <c r="H419" i="22"/>
  <c r="H366" i="22"/>
  <c r="H355" i="22"/>
  <c r="H353" i="22"/>
  <c r="H349" i="22"/>
  <c r="H340" i="22"/>
  <c r="H322" i="22"/>
  <c r="H320" i="22"/>
  <c r="H309" i="22"/>
  <c r="H492" i="22"/>
  <c r="H490" i="22"/>
  <c r="H471" i="22"/>
  <c r="H464" i="22"/>
  <c r="H448" i="22"/>
  <c r="H440" i="22"/>
  <c r="H434" i="22"/>
  <c r="H429" i="22"/>
  <c r="H427" i="22"/>
  <c r="H397" i="22"/>
  <c r="H352" i="22"/>
  <c r="H300" i="22"/>
  <c r="C13" i="22"/>
  <c r="E530" i="22"/>
  <c r="H530" i="22" s="1"/>
  <c r="E529" i="22"/>
  <c r="E525" i="22"/>
  <c r="E523" i="22"/>
  <c r="H523" i="22" s="1"/>
  <c r="E522" i="22"/>
  <c r="H522" i="22" s="1"/>
  <c r="E515" i="22"/>
  <c r="E514" i="22"/>
  <c r="F509" i="22"/>
  <c r="E508" i="22"/>
  <c r="H508" i="22" s="1"/>
  <c r="E507" i="22"/>
  <c r="F506" i="22"/>
  <c r="F530" i="22"/>
  <c r="F523" i="22"/>
  <c r="F522" i="22"/>
  <c r="E521" i="22"/>
  <c r="F507" i="22"/>
  <c r="D13" i="22"/>
  <c r="G13" i="22" s="1"/>
  <c r="E506" i="22"/>
  <c r="E510" i="22"/>
  <c r="H510" i="22" s="1"/>
  <c r="F519" i="22"/>
  <c r="F512" i="22"/>
  <c r="E295" i="22"/>
  <c r="E491" i="22"/>
  <c r="H491" i="22" s="1"/>
  <c r="E475" i="22"/>
  <c r="H475" i="22" s="1"/>
  <c r="E474" i="22"/>
  <c r="H474" i="22" s="1"/>
  <c r="E473" i="22"/>
  <c r="H473" i="22" s="1"/>
  <c r="E461" i="22"/>
  <c r="H461" i="22" s="1"/>
  <c r="E456" i="22"/>
  <c r="H456" i="22" s="1"/>
  <c r="E445" i="22"/>
  <c r="E442" i="22"/>
  <c r="H442" i="22" s="1"/>
  <c r="E438" i="22"/>
  <c r="H438" i="22" s="1"/>
  <c r="E437" i="22"/>
  <c r="H437" i="22" s="1"/>
  <c r="E421" i="22"/>
  <c r="E411" i="22"/>
  <c r="E405" i="22"/>
  <c r="H405" i="22" s="1"/>
  <c r="E399" i="22"/>
  <c r="H399" i="22" s="1"/>
  <c r="E392" i="22"/>
  <c r="E386" i="22"/>
  <c r="H386" i="22" s="1"/>
  <c r="E383" i="22"/>
  <c r="H383" i="22" s="1"/>
  <c r="E375" i="22"/>
  <c r="E369" i="22"/>
  <c r="E347" i="22"/>
  <c r="E343" i="22"/>
  <c r="H343" i="22" s="1"/>
  <c r="E341" i="22"/>
  <c r="E339" i="22"/>
  <c r="E332" i="22"/>
  <c r="E329" i="22"/>
  <c r="H329" i="22" s="1"/>
  <c r="E326" i="22"/>
  <c r="H326" i="22" s="1"/>
  <c r="E317" i="22"/>
  <c r="H317" i="22" s="1"/>
  <c r="E316" i="22"/>
  <c r="H316" i="22" s="1"/>
  <c r="E315" i="22"/>
  <c r="H315" i="22" s="1"/>
  <c r="E307" i="22"/>
  <c r="H307" i="22" s="1"/>
  <c r="E298" i="22"/>
  <c r="H298" i="22" s="1"/>
  <c r="F497" i="22"/>
  <c r="F496" i="22"/>
  <c r="F495" i="22"/>
  <c r="F493" i="22"/>
  <c r="F491" i="22"/>
  <c r="F489" i="22"/>
  <c r="F485" i="22"/>
  <c r="F484" i="22"/>
  <c r="F483" i="22"/>
  <c r="F480" i="22"/>
  <c r="F478" i="22"/>
  <c r="F475" i="22"/>
  <c r="F468" i="22"/>
  <c r="F467" i="22"/>
  <c r="F466" i="22"/>
  <c r="F465" i="22"/>
  <c r="F463" i="22"/>
  <c r="F462" i="22"/>
  <c r="F460" i="22"/>
  <c r="F458" i="22"/>
  <c r="F456" i="22"/>
  <c r="F444" i="22"/>
  <c r="F442" i="22"/>
  <c r="F433" i="22"/>
  <c r="F432" i="22"/>
  <c r="F428" i="22"/>
  <c r="F423" i="22"/>
  <c r="F422" i="22"/>
  <c r="F421" i="22"/>
  <c r="F420" i="22"/>
  <c r="F414" i="22"/>
  <c r="F412" i="22"/>
  <c r="F411" i="22"/>
  <c r="F410" i="22"/>
  <c r="F408" i="22"/>
  <c r="F407" i="22"/>
  <c r="F406" i="22"/>
  <c r="F403" i="22"/>
  <c r="F401" i="22"/>
  <c r="F398" i="22"/>
  <c r="F395" i="22"/>
  <c r="F393" i="22"/>
  <c r="F392" i="22"/>
  <c r="F391" i="22"/>
  <c r="F389" i="22"/>
  <c r="F388" i="22"/>
  <c r="F387" i="22"/>
  <c r="F385" i="22"/>
  <c r="F380" i="22"/>
  <c r="F379" i="22"/>
  <c r="F378" i="22"/>
  <c r="F377" i="22"/>
  <c r="F376" i="22"/>
  <c r="F372" i="22"/>
  <c r="F370" i="22"/>
  <c r="F360" i="22"/>
  <c r="F359" i="22"/>
  <c r="F358" i="22"/>
  <c r="F357" i="22"/>
  <c r="F354" i="22"/>
  <c r="F347" i="22"/>
  <c r="F346" i="22"/>
  <c r="F345" i="22"/>
  <c r="F344" i="22"/>
  <c r="F343" i="22"/>
  <c r="F339" i="22"/>
  <c r="F338" i="22"/>
  <c r="F335" i="22"/>
  <c r="F334" i="22"/>
  <c r="F333" i="22"/>
  <c r="F332" i="22"/>
  <c r="F330" i="22"/>
  <c r="F327" i="22"/>
  <c r="F326" i="22"/>
  <c r="F321" i="22"/>
  <c r="F319" i="22"/>
  <c r="F318" i="22"/>
  <c r="F317" i="22"/>
  <c r="F315" i="22"/>
  <c r="F314" i="22"/>
  <c r="F313" i="22"/>
  <c r="F312" i="22"/>
  <c r="F311" i="22"/>
  <c r="F310" i="22"/>
  <c r="F308" i="22"/>
  <c r="F307" i="22"/>
  <c r="F304" i="22"/>
  <c r="F302" i="22"/>
  <c r="F301" i="22"/>
  <c r="F298" i="22"/>
  <c r="F297" i="22"/>
  <c r="F152" i="22"/>
  <c r="E272" i="22"/>
  <c r="H272" i="22" s="1"/>
  <c r="F266" i="22"/>
  <c r="E249" i="22"/>
  <c r="H249" i="22" s="1"/>
  <c r="E247" i="22"/>
  <c r="H247" i="22" s="1"/>
  <c r="F235" i="22"/>
  <c r="F218" i="22"/>
  <c r="E216" i="22"/>
  <c r="E208" i="22"/>
  <c r="H208" i="22" s="1"/>
  <c r="F203" i="22"/>
  <c r="E201" i="22"/>
  <c r="H201" i="22" s="1"/>
  <c r="F196" i="22"/>
  <c r="F187" i="22"/>
  <c r="F179" i="22"/>
  <c r="F178" i="22"/>
  <c r="F172" i="22"/>
  <c r="F170" i="22"/>
  <c r="F164" i="22"/>
  <c r="E160" i="22"/>
  <c r="E159" i="22"/>
  <c r="H159" i="22" s="1"/>
  <c r="F156" i="22"/>
  <c r="D11" i="22"/>
  <c r="F273" i="22"/>
  <c r="F209" i="22"/>
  <c r="F177" i="22"/>
  <c r="F169" i="22"/>
  <c r="E166" i="22"/>
  <c r="E158" i="22"/>
  <c r="F153" i="22"/>
  <c r="F272" i="22"/>
  <c r="F262" i="22"/>
  <c r="E253" i="22"/>
  <c r="H253" i="22" s="1"/>
  <c r="F247" i="22"/>
  <c r="F240" i="22"/>
  <c r="F239" i="22"/>
  <c r="F238" i="22"/>
  <c r="F216" i="22"/>
  <c r="F215" i="22"/>
  <c r="E213" i="22"/>
  <c r="H213" i="22" s="1"/>
  <c r="F199" i="22"/>
  <c r="E196" i="22"/>
  <c r="H196" i="22" s="1"/>
  <c r="F184" i="22"/>
  <c r="F183" i="22"/>
  <c r="F182" i="22"/>
  <c r="F175" i="22"/>
  <c r="F174" i="22"/>
  <c r="E165" i="22"/>
  <c r="E164" i="22"/>
  <c r="H164" i="22" s="1"/>
  <c r="F253" i="22"/>
  <c r="F245" i="22"/>
  <c r="F237" i="22"/>
  <c r="E210" i="22"/>
  <c r="H210" i="22" s="1"/>
  <c r="F173" i="22"/>
  <c r="F136" i="22"/>
  <c r="F129" i="22"/>
  <c r="F128" i="22"/>
  <c r="F124" i="22"/>
  <c r="F101" i="22"/>
  <c r="F97" i="22"/>
  <c r="F93" i="22"/>
  <c r="E71" i="22"/>
  <c r="E144" i="22"/>
  <c r="E143" i="22"/>
  <c r="E142" i="22"/>
  <c r="E137" i="22"/>
  <c r="E134" i="22"/>
  <c r="E132" i="22"/>
  <c r="E131" i="22"/>
  <c r="E129" i="22"/>
  <c r="E125" i="22"/>
  <c r="E124" i="22"/>
  <c r="E123" i="22"/>
  <c r="E121" i="22"/>
  <c r="E120" i="22"/>
  <c r="E119" i="22"/>
  <c r="E118" i="22"/>
  <c r="E116" i="22"/>
  <c r="E115" i="22"/>
  <c r="E113" i="22"/>
  <c r="E112" i="22"/>
  <c r="E111" i="22"/>
  <c r="E110" i="22"/>
  <c r="E108" i="22"/>
  <c r="E107" i="22"/>
  <c r="E104" i="22"/>
  <c r="E103" i="22"/>
  <c r="E102" i="22"/>
  <c r="E101" i="22"/>
  <c r="E100" i="22"/>
  <c r="E98" i="22"/>
  <c r="E97" i="22"/>
  <c r="E94" i="22"/>
  <c r="E93" i="22"/>
  <c r="E92" i="22"/>
  <c r="E88" i="22"/>
  <c r="H88" i="22" s="1"/>
  <c r="E86" i="22"/>
  <c r="E85" i="22"/>
  <c r="E84" i="22"/>
  <c r="E83" i="22"/>
  <c r="E82" i="22"/>
  <c r="E81" i="22"/>
  <c r="E80" i="22"/>
  <c r="E78" i="22"/>
  <c r="E77" i="22"/>
  <c r="E75" i="22"/>
  <c r="E74" i="22"/>
  <c r="F64" i="22"/>
  <c r="H219" i="23"/>
  <c r="H216" i="23"/>
  <c r="H212" i="23"/>
  <c r="H184" i="23"/>
  <c r="H180" i="23"/>
  <c r="H215" i="23"/>
  <c r="H207" i="23"/>
  <c r="H204" i="23"/>
  <c r="H200" i="23"/>
  <c r="H195" i="23"/>
  <c r="H276" i="23"/>
  <c r="H259" i="23"/>
  <c r="H243" i="23"/>
  <c r="H236" i="23"/>
  <c r="H283" i="23"/>
  <c r="D12" i="23"/>
  <c r="H498" i="23"/>
  <c r="H494" i="23"/>
  <c r="H492" i="23"/>
  <c r="H490" i="23"/>
  <c r="H487" i="23"/>
  <c r="H476" i="23"/>
  <c r="H474" i="23"/>
  <c r="H470" i="23"/>
  <c r="H466" i="23"/>
  <c r="H462" i="23"/>
  <c r="H457" i="23"/>
  <c r="H454" i="23"/>
  <c r="H435" i="23"/>
  <c r="H413" i="23"/>
  <c r="H399" i="23"/>
  <c r="H352" i="23"/>
  <c r="H348" i="23"/>
  <c r="H324" i="23"/>
  <c r="H306" i="23"/>
  <c r="H473" i="23"/>
  <c r="H469" i="23"/>
  <c r="H456" i="23"/>
  <c r="H453" i="23"/>
  <c r="H449" i="23"/>
  <c r="H445" i="23"/>
  <c r="H439" i="23"/>
  <c r="H428" i="23"/>
  <c r="H424" i="23"/>
  <c r="H419" i="23"/>
  <c r="H394" i="23"/>
  <c r="H390" i="23"/>
  <c r="H374" i="23"/>
  <c r="H367" i="23"/>
  <c r="H361" i="23"/>
  <c r="H351" i="23"/>
  <c r="H336" i="23"/>
  <c r="H313" i="23"/>
  <c r="H309" i="23"/>
  <c r="F517" i="23"/>
  <c r="F512" i="23"/>
  <c r="F509" i="23"/>
  <c r="F526" i="23"/>
  <c r="F519" i="23"/>
  <c r="C13" i="23"/>
  <c r="F510" i="23"/>
  <c r="E506" i="23"/>
  <c r="E517" i="23"/>
  <c r="H517" i="23" s="1"/>
  <c r="E509" i="23"/>
  <c r="E530" i="23"/>
  <c r="E524" i="23"/>
  <c r="E523" i="23"/>
  <c r="E522" i="23"/>
  <c r="E515" i="23"/>
  <c r="E508" i="23"/>
  <c r="H508" i="23" s="1"/>
  <c r="E507" i="23"/>
  <c r="F506" i="23"/>
  <c r="F524" i="23"/>
  <c r="F523" i="23"/>
  <c r="F522" i="23"/>
  <c r="E521" i="23"/>
  <c r="F515" i="23"/>
  <c r="E513" i="23"/>
  <c r="H513" i="23" s="1"/>
  <c r="F508" i="23"/>
  <c r="F507" i="23"/>
  <c r="D13" i="23"/>
  <c r="F529" i="23"/>
  <c r="E526" i="23"/>
  <c r="C12" i="23"/>
  <c r="E493" i="23"/>
  <c r="H493" i="23" s="1"/>
  <c r="E491" i="23"/>
  <c r="H491" i="23" s="1"/>
  <c r="E489" i="23"/>
  <c r="H489" i="23" s="1"/>
  <c r="E485" i="23"/>
  <c r="H485" i="23" s="1"/>
  <c r="E483" i="23"/>
  <c r="H483" i="23" s="1"/>
  <c r="E480" i="23"/>
  <c r="H480" i="23" s="1"/>
  <c r="E478" i="23"/>
  <c r="H478" i="23" s="1"/>
  <c r="E475" i="23"/>
  <c r="H475" i="23" s="1"/>
  <c r="E464" i="23"/>
  <c r="H464" i="23" s="1"/>
  <c r="E463" i="23"/>
  <c r="H463" i="23" s="1"/>
  <c r="E461" i="23"/>
  <c r="H461" i="23" s="1"/>
  <c r="E460" i="23"/>
  <c r="H460" i="23" s="1"/>
  <c r="E442" i="23"/>
  <c r="E438" i="23"/>
  <c r="H438" i="23" s="1"/>
  <c r="E432" i="23"/>
  <c r="E423" i="23"/>
  <c r="H423" i="23" s="1"/>
  <c r="E420" i="23"/>
  <c r="H420" i="23" s="1"/>
  <c r="E412" i="23"/>
  <c r="H412" i="23" s="1"/>
  <c r="E411" i="23"/>
  <c r="H411" i="23"/>
  <c r="E408" i="23"/>
  <c r="H408" i="23" s="1"/>
  <c r="E407" i="23"/>
  <c r="H407" i="23"/>
  <c r="E406" i="23"/>
  <c r="H406" i="23" s="1"/>
  <c r="E405" i="23"/>
  <c r="H405" i="23" s="1"/>
  <c r="E403" i="23"/>
  <c r="E401" i="23"/>
  <c r="H401" i="23" s="1"/>
  <c r="E393" i="23"/>
  <c r="H393" i="23" s="1"/>
  <c r="E389" i="23"/>
  <c r="H389" i="23" s="1"/>
  <c r="E387" i="23"/>
  <c r="H387" i="23" s="1"/>
  <c r="E385" i="23"/>
  <c r="H385" i="23" s="1"/>
  <c r="E383" i="23"/>
  <c r="H383" i="23" s="1"/>
  <c r="E380" i="23"/>
  <c r="H380" i="23" s="1"/>
  <c r="E378" i="23"/>
  <c r="H378" i="23" s="1"/>
  <c r="E377" i="23"/>
  <c r="H377" i="23" s="1"/>
  <c r="E372" i="23"/>
  <c r="H372" i="23" s="1"/>
  <c r="E369" i="23"/>
  <c r="H369" i="23" s="1"/>
  <c r="E363" i="23"/>
  <c r="H363" i="23" s="1"/>
  <c r="E358" i="23"/>
  <c r="H358" i="23" s="1"/>
  <c r="E357" i="23"/>
  <c r="E354" i="23"/>
  <c r="H354" i="23" s="1"/>
  <c r="E347" i="23"/>
  <c r="H347" i="23" s="1"/>
  <c r="E345" i="23"/>
  <c r="H345" i="23" s="1"/>
  <c r="E344" i="23"/>
  <c r="H344" i="23" s="1"/>
  <c r="E339" i="23"/>
  <c r="H339" i="23" s="1"/>
  <c r="E338" i="23"/>
  <c r="H338" i="23" s="1"/>
  <c r="E335" i="23"/>
  <c r="H335" i="23" s="1"/>
  <c r="E334" i="23"/>
  <c r="H334" i="23" s="1"/>
  <c r="E333" i="23"/>
  <c r="E332" i="23"/>
  <c r="H332" i="23" s="1"/>
  <c r="E330" i="23"/>
  <c r="E327" i="23"/>
  <c r="H327" i="23" s="1"/>
  <c r="E326" i="23"/>
  <c r="H326" i="23" s="1"/>
  <c r="E319" i="23"/>
  <c r="H319" i="23" s="1"/>
  <c r="E318" i="23"/>
  <c r="E317" i="23"/>
  <c r="H317" i="23" s="1"/>
  <c r="E316" i="23"/>
  <c r="H316" i="23" s="1"/>
  <c r="E314" i="23"/>
  <c r="H314" i="23" s="1"/>
  <c r="E312" i="23"/>
  <c r="E311" i="23"/>
  <c r="H311" i="23" s="1"/>
  <c r="E310" i="23"/>
  <c r="E308" i="23"/>
  <c r="H308" i="23" s="1"/>
  <c r="E307" i="23"/>
  <c r="H307" i="23" s="1"/>
  <c r="E304" i="23"/>
  <c r="E303" i="23"/>
  <c r="H303" i="23" s="1"/>
  <c r="E302" i="23"/>
  <c r="H302" i="23" s="1"/>
  <c r="E301" i="23"/>
  <c r="H301" i="23" s="1"/>
  <c r="E298" i="23"/>
  <c r="H298" i="23" s="1"/>
  <c r="E297" i="23"/>
  <c r="H297" i="23" s="1"/>
  <c r="F295" i="23"/>
  <c r="F484" i="23"/>
  <c r="F475" i="23"/>
  <c r="F465" i="23"/>
  <c r="F455" i="23"/>
  <c r="F442" i="23"/>
  <c r="F432" i="23"/>
  <c r="F416" i="23"/>
  <c r="F412" i="23"/>
  <c r="F411" i="23"/>
  <c r="F410" i="23"/>
  <c r="F409" i="23"/>
  <c r="F407" i="23"/>
  <c r="F401" i="23"/>
  <c r="F392" i="23"/>
  <c r="F391" i="23"/>
  <c r="F389" i="23"/>
  <c r="F383" i="23"/>
  <c r="F375" i="23"/>
  <c r="F368" i="23"/>
  <c r="F363" i="23"/>
  <c r="F357" i="23"/>
  <c r="F347" i="23"/>
  <c r="F343" i="23"/>
  <c r="F340" i="23"/>
  <c r="F335" i="23"/>
  <c r="F330" i="23"/>
  <c r="F323" i="23"/>
  <c r="F321" i="23"/>
  <c r="F320" i="23"/>
  <c r="F318" i="23"/>
  <c r="F314" i="23"/>
  <c r="F304" i="23"/>
  <c r="F298" i="23"/>
  <c r="F254" i="23"/>
  <c r="E253" i="23"/>
  <c r="H253" i="23" s="1"/>
  <c r="E252" i="23"/>
  <c r="H252" i="23" s="1"/>
  <c r="F247" i="23"/>
  <c r="F238" i="23"/>
  <c r="F232" i="23"/>
  <c r="E229" i="23"/>
  <c r="H229" i="23" s="1"/>
  <c r="E211" i="23"/>
  <c r="H211" i="23" s="1"/>
  <c r="F182" i="23"/>
  <c r="F176" i="23"/>
  <c r="E173" i="23"/>
  <c r="H173" i="23" s="1"/>
  <c r="E165" i="23"/>
  <c r="H165" i="23" s="1"/>
  <c r="F158" i="23"/>
  <c r="E157" i="23"/>
  <c r="E156" i="23"/>
  <c r="H156" i="23" s="1"/>
  <c r="E155" i="23"/>
  <c r="H155" i="23" s="1"/>
  <c r="C11" i="23"/>
  <c r="E266" i="23"/>
  <c r="H266" i="23" s="1"/>
  <c r="F253" i="23"/>
  <c r="F229" i="23"/>
  <c r="F157" i="23"/>
  <c r="E154" i="23"/>
  <c r="F266" i="23"/>
  <c r="E249" i="23"/>
  <c r="E247" i="23"/>
  <c r="E239" i="23"/>
  <c r="H239" i="23" s="1"/>
  <c r="F235" i="23"/>
  <c r="F218" i="23"/>
  <c r="E208" i="23"/>
  <c r="H208" i="23" s="1"/>
  <c r="E199" i="23"/>
  <c r="H199" i="23" s="1"/>
  <c r="F186" i="23"/>
  <c r="F179" i="23"/>
  <c r="F154" i="23"/>
  <c r="F249" i="23"/>
  <c r="E238" i="23"/>
  <c r="F209" i="23"/>
  <c r="F177" i="23"/>
  <c r="E174" i="23"/>
  <c r="E74" i="23"/>
  <c r="F138" i="23"/>
  <c r="F136" i="23"/>
  <c r="F127" i="23"/>
  <c r="F122" i="23"/>
  <c r="E61" i="23"/>
  <c r="F30" i="23"/>
  <c r="E25" i="23"/>
  <c r="F61" i="23"/>
  <c r="E60" i="23"/>
  <c r="E52" i="23"/>
  <c r="E48" i="23"/>
  <c r="E28" i="23"/>
  <c r="E24" i="23"/>
  <c r="E27" i="23"/>
  <c r="E62" i="23"/>
  <c r="E30" i="23"/>
  <c r="H131" i="24"/>
  <c r="H95" i="24"/>
  <c r="H220" i="24"/>
  <c r="H204" i="24"/>
  <c r="H173" i="24"/>
  <c r="H162" i="24"/>
  <c r="H158" i="24"/>
  <c r="H284" i="24"/>
  <c r="H207" i="24"/>
  <c r="H264" i="24"/>
  <c r="H231" i="24"/>
  <c r="H192" i="24"/>
  <c r="C12" i="24"/>
  <c r="E514" i="24"/>
  <c r="E508" i="24"/>
  <c r="H508" i="24" s="1"/>
  <c r="E523" i="24"/>
  <c r="E530" i="24"/>
  <c r="H530" i="24" s="1"/>
  <c r="E524" i="24"/>
  <c r="E522" i="24"/>
  <c r="E515" i="24"/>
  <c r="H515" i="24" s="1"/>
  <c r="C13" i="24"/>
  <c r="E506" i="24"/>
  <c r="F519" i="24"/>
  <c r="F518" i="24"/>
  <c r="E517" i="24"/>
  <c r="F512" i="24"/>
  <c r="F510" i="24"/>
  <c r="E509" i="24"/>
  <c r="H509" i="24" s="1"/>
  <c r="F509" i="24"/>
  <c r="E507" i="24"/>
  <c r="D13" i="24"/>
  <c r="E529" i="24"/>
  <c r="H529" i="24" s="1"/>
  <c r="F523" i="24"/>
  <c r="F522" i="24"/>
  <c r="E521" i="24"/>
  <c r="F516" i="24"/>
  <c r="F515" i="24"/>
  <c r="F508" i="24"/>
  <c r="F507" i="24"/>
  <c r="F529" i="24"/>
  <c r="E519" i="24"/>
  <c r="E518" i="24"/>
  <c r="H518" i="24" s="1"/>
  <c r="F491" i="24"/>
  <c r="F484" i="24"/>
  <c r="F478" i="24"/>
  <c r="F468" i="24"/>
  <c r="F467" i="24"/>
  <c r="F463" i="24"/>
  <c r="F461" i="24"/>
  <c r="F455" i="24"/>
  <c r="F448" i="24"/>
  <c r="F442" i="24"/>
  <c r="F441" i="24"/>
  <c r="F438" i="24"/>
  <c r="F433" i="24"/>
  <c r="F422" i="24"/>
  <c r="F416" i="24"/>
  <c r="F412" i="24"/>
  <c r="F409" i="24"/>
  <c r="F408" i="24"/>
  <c r="F403" i="24"/>
  <c r="F401" i="24"/>
  <c r="F393" i="24"/>
  <c r="F392" i="24"/>
  <c r="F391" i="24"/>
  <c r="F387" i="24"/>
  <c r="F385" i="24"/>
  <c r="F383" i="24"/>
  <c r="F372" i="24"/>
  <c r="F369" i="24"/>
  <c r="F358" i="24"/>
  <c r="F354" i="24"/>
  <c r="F351" i="24"/>
  <c r="F347" i="24"/>
  <c r="F345" i="24"/>
  <c r="F343" i="24"/>
  <c r="F334" i="24"/>
  <c r="F332" i="24"/>
  <c r="F327" i="24"/>
  <c r="F319" i="24"/>
  <c r="F317" i="24"/>
  <c r="F314" i="24"/>
  <c r="F310" i="24"/>
  <c r="F308" i="24"/>
  <c r="F307" i="24"/>
  <c r="F303" i="24"/>
  <c r="F301" i="24"/>
  <c r="F297" i="24"/>
  <c r="E295" i="24"/>
  <c r="E491" i="24"/>
  <c r="H491" i="24" s="1"/>
  <c r="E485" i="24"/>
  <c r="H485" i="24" s="1"/>
  <c r="E483" i="24"/>
  <c r="H483" i="24" s="1"/>
  <c r="E480" i="24"/>
  <c r="E475" i="24"/>
  <c r="H475" i="24" s="1"/>
  <c r="E471" i="24"/>
  <c r="E468" i="24"/>
  <c r="H468" i="24" s="1"/>
  <c r="E464" i="24"/>
  <c r="E460" i="24"/>
  <c r="H460" i="24" s="1"/>
  <c r="E438" i="24"/>
  <c r="H438" i="24" s="1"/>
  <c r="E437" i="24"/>
  <c r="H437" i="24" s="1"/>
  <c r="E434" i="24"/>
  <c r="H434" i="24" s="1"/>
  <c r="E433" i="24"/>
  <c r="H433" i="24" s="1"/>
  <c r="E432" i="24"/>
  <c r="E412" i="24"/>
  <c r="H412" i="24" s="1"/>
  <c r="E410" i="24"/>
  <c r="E409" i="24"/>
  <c r="H409" i="24" s="1"/>
  <c r="E408" i="24"/>
  <c r="H408" i="24" s="1"/>
  <c r="E406" i="24"/>
  <c r="H406" i="24" s="1"/>
  <c r="E403" i="24"/>
  <c r="E401" i="24"/>
  <c r="H401" i="24" s="1"/>
  <c r="E398" i="24"/>
  <c r="H398" i="24" s="1"/>
  <c r="E393" i="24"/>
  <c r="H393" i="24" s="1"/>
  <c r="E392" i="24"/>
  <c r="E391" i="24"/>
  <c r="H391" i="24" s="1"/>
  <c r="E387" i="24"/>
  <c r="H387" i="24" s="1"/>
  <c r="E385" i="24"/>
  <c r="H385" i="24" s="1"/>
  <c r="E383" i="24"/>
  <c r="H383" i="24" s="1"/>
  <c r="E378" i="24"/>
  <c r="H378" i="24" s="1"/>
  <c r="E377" i="24"/>
  <c r="E372" i="24"/>
  <c r="H372" i="24" s="1"/>
  <c r="E370" i="24"/>
  <c r="E363" i="24"/>
  <c r="H363" i="24" s="1"/>
  <c r="E359" i="24"/>
  <c r="H359" i="24" s="1"/>
  <c r="E358" i="24"/>
  <c r="H358" i="24" s="1"/>
  <c r="E354" i="24"/>
  <c r="H354" i="24" s="1"/>
  <c r="E347" i="24"/>
  <c r="H347" i="24" s="1"/>
  <c r="E346" i="24"/>
  <c r="E345" i="24"/>
  <c r="H345" i="24" s="1"/>
  <c r="E344" i="24"/>
  <c r="H344" i="24" s="1"/>
  <c r="E339" i="24"/>
  <c r="H339" i="24" s="1"/>
  <c r="E335" i="24"/>
  <c r="E334" i="24"/>
  <c r="H334" i="24" s="1"/>
  <c r="E333" i="24"/>
  <c r="H333" i="24" s="1"/>
  <c r="E332" i="24"/>
  <c r="H332" i="24" s="1"/>
  <c r="E330" i="24"/>
  <c r="E326" i="24"/>
  <c r="H326" i="24" s="1"/>
  <c r="E319" i="24"/>
  <c r="E318" i="24"/>
  <c r="H318" i="24" s="1"/>
  <c r="E317" i="24"/>
  <c r="H317" i="24" s="1"/>
  <c r="E315" i="24"/>
  <c r="H315" i="24" s="1"/>
  <c r="E314" i="24"/>
  <c r="E313" i="24"/>
  <c r="H313" i="24" s="1"/>
  <c r="E311" i="24"/>
  <c r="E310" i="24"/>
  <c r="H310" i="24" s="1"/>
  <c r="E308" i="24"/>
  <c r="H308" i="24" s="1"/>
  <c r="E307" i="24"/>
  <c r="H307" i="24" s="1"/>
  <c r="E304" i="24"/>
  <c r="H304" i="24" s="1"/>
  <c r="E302" i="24"/>
  <c r="H302" i="24" s="1"/>
  <c r="E301" i="24"/>
  <c r="E298" i="24"/>
  <c r="H298" i="24" s="1"/>
  <c r="E268" i="24"/>
  <c r="F256" i="24"/>
  <c r="E245" i="24"/>
  <c r="E235" i="24"/>
  <c r="H235" i="24" s="1"/>
  <c r="F232" i="24"/>
  <c r="E229" i="24"/>
  <c r="F208" i="24"/>
  <c r="F200" i="24"/>
  <c r="F191" i="24"/>
  <c r="E183" i="24"/>
  <c r="F169" i="24"/>
  <c r="F165" i="24"/>
  <c r="F153" i="24"/>
  <c r="C11" i="24"/>
  <c r="E266" i="24"/>
  <c r="F245" i="24"/>
  <c r="F178" i="24"/>
  <c r="E177" i="24"/>
  <c r="H177" i="24" s="1"/>
  <c r="E257" i="24"/>
  <c r="H257" i="24" s="1"/>
  <c r="E256" i="24"/>
  <c r="E247" i="24"/>
  <c r="F244" i="24"/>
  <c r="E240" i="24"/>
  <c r="H240" i="24" s="1"/>
  <c r="E239" i="24"/>
  <c r="H239" i="24" s="1"/>
  <c r="F235" i="24"/>
  <c r="E232" i="24"/>
  <c r="F227" i="24"/>
  <c r="F226" i="24"/>
  <c r="E216" i="24"/>
  <c r="E208" i="24"/>
  <c r="H208" i="24" s="1"/>
  <c r="F196" i="24"/>
  <c r="F188" i="24"/>
  <c r="E186" i="24"/>
  <c r="F183" i="24"/>
  <c r="E175" i="24"/>
  <c r="H175" i="24" s="1"/>
  <c r="E238" i="24"/>
  <c r="F209" i="24"/>
  <c r="E174" i="24"/>
  <c r="E166" i="24"/>
  <c r="H166" i="24" s="1"/>
  <c r="E165" i="24"/>
  <c r="E164" i="24"/>
  <c r="E157" i="24"/>
  <c r="E156" i="24"/>
  <c r="E154" i="24"/>
  <c r="H154" i="24" s="1"/>
  <c r="E132" i="24"/>
  <c r="E123" i="24"/>
  <c r="E116" i="24"/>
  <c r="E115" i="24"/>
  <c r="H115" i="24" s="1"/>
  <c r="E108" i="24"/>
  <c r="E107" i="24"/>
  <c r="E101" i="24"/>
  <c r="H101" i="24" s="1"/>
  <c r="E93" i="24"/>
  <c r="E85" i="24"/>
  <c r="H85" i="24" s="1"/>
  <c r="E83" i="24"/>
  <c r="H83" i="24" s="1"/>
  <c r="E77" i="24"/>
  <c r="E75" i="24"/>
  <c r="C10" i="24"/>
  <c r="E130" i="24"/>
  <c r="E98" i="24"/>
  <c r="E82" i="24"/>
  <c r="E74" i="24"/>
  <c r="E137" i="24"/>
  <c r="E129" i="24"/>
  <c r="H129" i="24" s="1"/>
  <c r="E128" i="24"/>
  <c r="E127" i="24"/>
  <c r="H127" i="24" s="1"/>
  <c r="E121" i="24"/>
  <c r="E119" i="24"/>
  <c r="E113" i="24"/>
  <c r="H113" i="24" s="1"/>
  <c r="E112" i="24"/>
  <c r="H112" i="24" s="1"/>
  <c r="E111" i="24"/>
  <c r="E104" i="24"/>
  <c r="H104" i="24" s="1"/>
  <c r="E103" i="24"/>
  <c r="H103" i="24" s="1"/>
  <c r="E88" i="24"/>
  <c r="E80" i="24"/>
  <c r="E73" i="24"/>
  <c r="E72" i="24"/>
  <c r="E71" i="24"/>
  <c r="E134" i="24"/>
  <c r="H134" i="24" s="1"/>
  <c r="E118" i="24"/>
  <c r="E60" i="24"/>
  <c r="E52" i="24"/>
  <c r="E48" i="24"/>
  <c r="E28" i="24"/>
  <c r="F25" i="24"/>
  <c r="F56" i="24"/>
  <c r="F24" i="24"/>
  <c r="E58" i="24"/>
  <c r="E26" i="24"/>
  <c r="E61" i="24"/>
  <c r="E37" i="24"/>
  <c r="H158" i="25"/>
  <c r="H194" i="25"/>
  <c r="H190" i="25"/>
  <c r="H224" i="25"/>
  <c r="C11" i="25"/>
  <c r="H288" i="25"/>
  <c r="H264" i="25"/>
  <c r="H261" i="25"/>
  <c r="H228" i="25"/>
  <c r="H287" i="25"/>
  <c r="H263" i="25"/>
  <c r="H255" i="25"/>
  <c r="H243" i="25"/>
  <c r="H489" i="25"/>
  <c r="H470" i="25"/>
  <c r="H461" i="25"/>
  <c r="H439" i="25"/>
  <c r="H425" i="25"/>
  <c r="H416" i="25"/>
  <c r="H399" i="25"/>
  <c r="H365" i="25"/>
  <c r="H362" i="25"/>
  <c r="H306" i="25"/>
  <c r="H482" i="25"/>
  <c r="H449" i="25"/>
  <c r="H418" i="25"/>
  <c r="F295" i="25"/>
  <c r="H366" i="25"/>
  <c r="H341" i="25"/>
  <c r="E521" i="25"/>
  <c r="E529" i="25"/>
  <c r="H529" i="25" s="1"/>
  <c r="F514" i="25"/>
  <c r="F524" i="25"/>
  <c r="F515" i="25"/>
  <c r="E506" i="25"/>
  <c r="E530" i="25"/>
  <c r="E524" i="25"/>
  <c r="E522" i="25"/>
  <c r="H522" i="25" s="1"/>
  <c r="E515" i="25"/>
  <c r="E508" i="25"/>
  <c r="H508" i="25" s="1"/>
  <c r="E507" i="25"/>
  <c r="H507" i="25" s="1"/>
  <c r="F529" i="25"/>
  <c r="E519" i="25"/>
  <c r="E518" i="25"/>
  <c r="H518" i="25" s="1"/>
  <c r="E510" i="25"/>
  <c r="H510" i="25" s="1"/>
  <c r="C13" i="25"/>
  <c r="E525" i="25"/>
  <c r="E484" i="25"/>
  <c r="H484" i="25" s="1"/>
  <c r="E483" i="25"/>
  <c r="H483" i="25" s="1"/>
  <c r="E480" i="25"/>
  <c r="H480" i="25" s="1"/>
  <c r="E478" i="25"/>
  <c r="H478" i="25" s="1"/>
  <c r="E473" i="25"/>
  <c r="H473" i="25" s="1"/>
  <c r="E467" i="25"/>
  <c r="H467" i="25" s="1"/>
  <c r="E464" i="25"/>
  <c r="H464" i="25" s="1"/>
  <c r="E463" i="25"/>
  <c r="H463" i="25" s="1"/>
  <c r="E462" i="25"/>
  <c r="H462" i="25" s="1"/>
  <c r="E460" i="25"/>
  <c r="E458" i="25"/>
  <c r="H458" i="25" s="1"/>
  <c r="E456" i="25"/>
  <c r="H456" i="25" s="1"/>
  <c r="E455" i="25"/>
  <c r="H455" i="25" s="1"/>
  <c r="E452" i="25"/>
  <c r="E447" i="25"/>
  <c r="H447" i="25" s="1"/>
  <c r="E446" i="25"/>
  <c r="H446" i="25" s="1"/>
  <c r="E442" i="25"/>
  <c r="E441" i="25"/>
  <c r="H441" i="25" s="1"/>
  <c r="E434" i="25"/>
  <c r="H434" i="25" s="1"/>
  <c r="E433" i="25"/>
  <c r="H433" i="25" s="1"/>
  <c r="E432" i="25"/>
  <c r="E409" i="25"/>
  <c r="H409" i="25" s="1"/>
  <c r="E407" i="25"/>
  <c r="H407" i="25" s="1"/>
  <c r="E388" i="25"/>
  <c r="H388" i="25" s="1"/>
  <c r="E384" i="25"/>
  <c r="E381" i="25"/>
  <c r="H381" i="25" s="1"/>
  <c r="E371" i="25"/>
  <c r="H371" i="25" s="1"/>
  <c r="E369" i="25"/>
  <c r="E368" i="25"/>
  <c r="H368" i="25" s="1"/>
  <c r="E363" i="25"/>
  <c r="E360" i="25"/>
  <c r="E359" i="25"/>
  <c r="H359" i="25" s="1"/>
  <c r="E343" i="25"/>
  <c r="H343" i="25" s="1"/>
  <c r="E342" i="25"/>
  <c r="H342" i="25" s="1"/>
  <c r="E340" i="25"/>
  <c r="E337" i="25"/>
  <c r="H337" i="25" s="1"/>
  <c r="E336" i="25"/>
  <c r="E321" i="25"/>
  <c r="E316" i="25"/>
  <c r="E300" i="25"/>
  <c r="H300" i="25" s="1"/>
  <c r="F495" i="25"/>
  <c r="F494" i="25"/>
  <c r="F485" i="25"/>
  <c r="F476" i="25"/>
  <c r="F475" i="25"/>
  <c r="F473" i="25"/>
  <c r="F467" i="25"/>
  <c r="F463" i="25"/>
  <c r="F462" i="25"/>
  <c r="F459" i="25"/>
  <c r="F458" i="25"/>
  <c r="F456" i="25"/>
  <c r="F454" i="25"/>
  <c r="F450" i="25"/>
  <c r="F447" i="25"/>
  <c r="F445" i="25"/>
  <c r="F444" i="25"/>
  <c r="F443" i="25"/>
  <c r="F437" i="25"/>
  <c r="F436" i="25"/>
  <c r="F432" i="25"/>
  <c r="F431" i="25"/>
  <c r="F429" i="25"/>
  <c r="F428" i="25"/>
  <c r="F420" i="25"/>
  <c r="F419" i="25"/>
  <c r="F417" i="25"/>
  <c r="F415" i="25"/>
  <c r="F412" i="25"/>
  <c r="F406" i="25"/>
  <c r="F398" i="25"/>
  <c r="F389" i="25"/>
  <c r="F383" i="25"/>
  <c r="F382" i="25"/>
  <c r="F380" i="25"/>
  <c r="F378" i="25"/>
  <c r="F372" i="25"/>
  <c r="F357" i="25"/>
  <c r="F356" i="25"/>
  <c r="F345" i="25"/>
  <c r="F334" i="25"/>
  <c r="F329" i="25"/>
  <c r="F328" i="25"/>
  <c r="F324" i="25"/>
  <c r="F320" i="25"/>
  <c r="F315" i="25"/>
  <c r="F308" i="25"/>
  <c r="F303" i="25"/>
  <c r="F297" i="25"/>
  <c r="C12" i="25"/>
  <c r="F286" i="25"/>
  <c r="F270" i="25"/>
  <c r="F266" i="25"/>
  <c r="F258" i="25"/>
  <c r="F250" i="25"/>
  <c r="F248" i="25"/>
  <c r="F246" i="25"/>
  <c r="F240" i="25"/>
  <c r="F238" i="25"/>
  <c r="F235" i="25"/>
  <c r="F232" i="25"/>
  <c r="F222" i="25"/>
  <c r="F216" i="25"/>
  <c r="F209" i="25"/>
  <c r="F206" i="25"/>
  <c r="F201" i="25"/>
  <c r="F196" i="25"/>
  <c r="F189" i="25"/>
  <c r="F179" i="25"/>
  <c r="F177" i="25"/>
  <c r="F176" i="25"/>
  <c r="F174" i="25"/>
  <c r="F173" i="25"/>
  <c r="F170" i="25"/>
  <c r="F165" i="25"/>
  <c r="F163" i="25"/>
  <c r="F162" i="25"/>
  <c r="F159" i="25"/>
  <c r="F157" i="25"/>
  <c r="F156" i="25"/>
  <c r="E152" i="25"/>
  <c r="E268" i="25"/>
  <c r="H268" i="25" s="1"/>
  <c r="E256" i="25"/>
  <c r="E254" i="25"/>
  <c r="E253" i="25"/>
  <c r="E247" i="25"/>
  <c r="H247" i="25" s="1"/>
  <c r="E244" i="25"/>
  <c r="H244" i="25" s="1"/>
  <c r="E238" i="25"/>
  <c r="E235" i="25"/>
  <c r="H235" i="25" s="1"/>
  <c r="E232" i="25"/>
  <c r="E220" i="25"/>
  <c r="H220" i="25" s="1"/>
  <c r="E216" i="25"/>
  <c r="E214" i="25"/>
  <c r="E211" i="25"/>
  <c r="H211" i="25" s="1"/>
  <c r="E210" i="25"/>
  <c r="H210" i="25" s="1"/>
  <c r="E209" i="25"/>
  <c r="E208" i="25"/>
  <c r="H208" i="25" s="1"/>
  <c r="E198" i="25"/>
  <c r="E196" i="25"/>
  <c r="E189" i="25"/>
  <c r="E187" i="25"/>
  <c r="E185" i="25"/>
  <c r="H185" i="25" s="1"/>
  <c r="E183" i="25"/>
  <c r="H183" i="25" s="1"/>
  <c r="E182" i="25"/>
  <c r="E181" i="25"/>
  <c r="H181" i="25" s="1"/>
  <c r="E179" i="25"/>
  <c r="H179" i="25" s="1"/>
  <c r="E177" i="25"/>
  <c r="H177" i="25" s="1"/>
  <c r="E176" i="25"/>
  <c r="H176" i="25" s="1"/>
  <c r="E175" i="25"/>
  <c r="H175" i="25" s="1"/>
  <c r="E174" i="25"/>
  <c r="E169" i="25"/>
  <c r="H169" i="25" s="1"/>
  <c r="E166" i="25"/>
  <c r="E165" i="25"/>
  <c r="E160" i="25"/>
  <c r="H160" i="25" s="1"/>
  <c r="E157" i="25"/>
  <c r="E156" i="25"/>
  <c r="H156" i="25" s="1"/>
  <c r="E137" i="25"/>
  <c r="E131" i="25"/>
  <c r="H131" i="25" s="1"/>
  <c r="E123" i="25"/>
  <c r="E122" i="25"/>
  <c r="E121" i="25"/>
  <c r="H121" i="25" s="1"/>
  <c r="E115" i="25"/>
  <c r="H115" i="25" s="1"/>
  <c r="E113" i="25"/>
  <c r="H113" i="25" s="1"/>
  <c r="E107" i="25"/>
  <c r="H107" i="25" s="1"/>
  <c r="E99" i="25"/>
  <c r="E98" i="25"/>
  <c r="E90" i="25"/>
  <c r="E83" i="25"/>
  <c r="E75" i="25"/>
  <c r="E74" i="25"/>
  <c r="E73" i="25"/>
  <c r="H73" i="25" s="1"/>
  <c r="E128" i="25"/>
  <c r="E112" i="25"/>
  <c r="E88" i="25"/>
  <c r="H88" i="25" s="1"/>
  <c r="E72" i="25"/>
  <c r="E71" i="25"/>
  <c r="E143" i="25"/>
  <c r="E134" i="25"/>
  <c r="E127" i="25"/>
  <c r="H127" i="25" s="1"/>
  <c r="E119" i="25"/>
  <c r="H119" i="25" s="1"/>
  <c r="E118" i="25"/>
  <c r="E111" i="25"/>
  <c r="E109" i="25"/>
  <c r="F104" i="25"/>
  <c r="E102" i="25"/>
  <c r="H102" i="25" s="1"/>
  <c r="E94" i="25"/>
  <c r="E93" i="25"/>
  <c r="E87" i="25"/>
  <c r="E86" i="25"/>
  <c r="H86" i="25" s="1"/>
  <c r="E85" i="25"/>
  <c r="E78" i="25"/>
  <c r="H78" i="25" s="1"/>
  <c r="E77" i="25"/>
  <c r="F127" i="25"/>
  <c r="E124" i="25"/>
  <c r="H124" i="25" s="1"/>
  <c r="E116" i="25"/>
  <c r="H116" i="25" s="1"/>
  <c r="E108" i="25"/>
  <c r="E100" i="25"/>
  <c r="F93" i="25"/>
  <c r="E92" i="25"/>
  <c r="F78" i="25"/>
  <c r="E62" i="25"/>
  <c r="E34" i="25"/>
  <c r="E37" i="25"/>
  <c r="E25" i="25"/>
  <c r="E48" i="25"/>
  <c r="E59" i="25"/>
  <c r="E43" i="25"/>
  <c r="H206" i="26"/>
  <c r="H192" i="26"/>
  <c r="H188" i="26"/>
  <c r="H223" i="26"/>
  <c r="H221" i="26"/>
  <c r="H212" i="26"/>
  <c r="H180" i="26"/>
  <c r="H272" i="26"/>
  <c r="H234" i="26"/>
  <c r="H287" i="26"/>
  <c r="H499" i="26"/>
  <c r="H496" i="26"/>
  <c r="H488" i="26"/>
  <c r="E485" i="26"/>
  <c r="E483" i="26"/>
  <c r="H483" i="26" s="1"/>
  <c r="H477" i="26"/>
  <c r="H472" i="26"/>
  <c r="E469" i="26"/>
  <c r="E467" i="26"/>
  <c r="E463" i="26"/>
  <c r="H463" i="26" s="1"/>
  <c r="E458" i="26"/>
  <c r="E455" i="26"/>
  <c r="H455" i="26" s="1"/>
  <c r="E449" i="26"/>
  <c r="H449" i="26" s="1"/>
  <c r="H443" i="26"/>
  <c r="E441" i="26"/>
  <c r="E420" i="26"/>
  <c r="H420" i="26" s="1"/>
  <c r="E417" i="26"/>
  <c r="H417" i="26" s="1"/>
  <c r="E404" i="26"/>
  <c r="H404" i="26" s="1"/>
  <c r="E400" i="26"/>
  <c r="H400" i="26" s="1"/>
  <c r="E398" i="26"/>
  <c r="E392" i="26"/>
  <c r="H392" i="26" s="1"/>
  <c r="E385" i="26"/>
  <c r="E383" i="26"/>
  <c r="H383" i="26" s="1"/>
  <c r="E381" i="26"/>
  <c r="E376" i="26"/>
  <c r="H376" i="26" s="1"/>
  <c r="H373" i="26"/>
  <c r="E360" i="26"/>
  <c r="E358" i="26"/>
  <c r="H353" i="26"/>
  <c r="H342" i="26"/>
  <c r="E338" i="26"/>
  <c r="H338" i="26" s="1"/>
  <c r="E331" i="26"/>
  <c r="H331" i="26" s="1"/>
  <c r="E329" i="26"/>
  <c r="E315" i="26"/>
  <c r="E308" i="26"/>
  <c r="H308" i="26" s="1"/>
  <c r="E491" i="26"/>
  <c r="H491" i="26" s="1"/>
  <c r="H487" i="26"/>
  <c r="H482" i="26"/>
  <c r="H479" i="26"/>
  <c r="H474" i="26"/>
  <c r="E471" i="26"/>
  <c r="H471" i="26" s="1"/>
  <c r="E460" i="26"/>
  <c r="H451" i="26"/>
  <c r="E446" i="26"/>
  <c r="H440" i="26"/>
  <c r="H434" i="26"/>
  <c r="E432" i="26"/>
  <c r="H432" i="26" s="1"/>
  <c r="E429" i="26"/>
  <c r="E425" i="26"/>
  <c r="H425" i="26" s="1"/>
  <c r="E419" i="26"/>
  <c r="H419" i="26" s="1"/>
  <c r="E412" i="26"/>
  <c r="E410" i="26"/>
  <c r="H410" i="26" s="1"/>
  <c r="E408" i="26"/>
  <c r="H408" i="26" s="1"/>
  <c r="E406" i="26"/>
  <c r="H406" i="26" s="1"/>
  <c r="E389" i="26"/>
  <c r="H389" i="26" s="1"/>
  <c r="E387" i="26"/>
  <c r="H387" i="26" s="1"/>
  <c r="E380" i="26"/>
  <c r="H380" i="26" s="1"/>
  <c r="E378" i="26"/>
  <c r="E370" i="26"/>
  <c r="E364" i="26"/>
  <c r="H364" i="26" s="1"/>
  <c r="E362" i="26"/>
  <c r="H362" i="26" s="1"/>
  <c r="E355" i="26"/>
  <c r="H355" i="26" s="1"/>
  <c r="H348" i="26"/>
  <c r="E346" i="26"/>
  <c r="H346" i="26" s="1"/>
  <c r="E344" i="26"/>
  <c r="E335" i="26"/>
  <c r="E333" i="26"/>
  <c r="H333" i="26" s="1"/>
  <c r="H328" i="26"/>
  <c r="E326" i="26"/>
  <c r="E319" i="26"/>
  <c r="E317" i="26"/>
  <c r="H317" i="26" s="1"/>
  <c r="E310" i="26"/>
  <c r="H310" i="26" s="1"/>
  <c r="E305" i="26"/>
  <c r="E303" i="26"/>
  <c r="E301" i="26"/>
  <c r="E298" i="26"/>
  <c r="E296" i="26"/>
  <c r="H296" i="26" s="1"/>
  <c r="E295" i="26"/>
  <c r="E495" i="26"/>
  <c r="H495" i="26" s="1"/>
  <c r="E493" i="26"/>
  <c r="E490" i="26"/>
  <c r="H490" i="26" s="1"/>
  <c r="E484" i="26"/>
  <c r="E476" i="26"/>
  <c r="H476" i="26" s="1"/>
  <c r="E468" i="26"/>
  <c r="H468" i="26" s="1"/>
  <c r="E466" i="26"/>
  <c r="H466" i="26" s="1"/>
  <c r="E464" i="26"/>
  <c r="H464" i="26" s="1"/>
  <c r="E442" i="26"/>
  <c r="H442" i="26" s="1"/>
  <c r="E437" i="26"/>
  <c r="E418" i="26"/>
  <c r="E414" i="26"/>
  <c r="H414" i="26" s="1"/>
  <c r="E403" i="26"/>
  <c r="H403" i="26" s="1"/>
  <c r="E401" i="26"/>
  <c r="H401" i="26" s="1"/>
  <c r="E397" i="26"/>
  <c r="E393" i="26"/>
  <c r="H393" i="26" s="1"/>
  <c r="E391" i="26"/>
  <c r="H391" i="26" s="1"/>
  <c r="E386" i="26"/>
  <c r="H386" i="26" s="1"/>
  <c r="E382" i="26"/>
  <c r="H382" i="26" s="1"/>
  <c r="E375" i="26"/>
  <c r="E372" i="26"/>
  <c r="E359" i="26"/>
  <c r="E357" i="26"/>
  <c r="H357" i="26" s="1"/>
  <c r="E341" i="26"/>
  <c r="E339" i="26"/>
  <c r="E330" i="26"/>
  <c r="H330" i="26" s="1"/>
  <c r="E314" i="26"/>
  <c r="H314" i="26" s="1"/>
  <c r="E307" i="26"/>
  <c r="C12" i="26"/>
  <c r="E497" i="26"/>
  <c r="H497" i="26" s="1"/>
  <c r="E478" i="26"/>
  <c r="H478" i="26" s="1"/>
  <c r="E473" i="26"/>
  <c r="H473" i="26" s="1"/>
  <c r="E461" i="26"/>
  <c r="H461" i="26" s="1"/>
  <c r="E433" i="26"/>
  <c r="H433" i="26" s="1"/>
  <c r="E430" i="26"/>
  <c r="H430" i="26" s="1"/>
  <c r="E413" i="26"/>
  <c r="H413" i="26" s="1"/>
  <c r="E411" i="26"/>
  <c r="H411" i="26" s="1"/>
  <c r="E409" i="26"/>
  <c r="E407" i="26"/>
  <c r="H407" i="26" s="1"/>
  <c r="E405" i="26"/>
  <c r="E388" i="26"/>
  <c r="E377" i="26"/>
  <c r="E369" i="26"/>
  <c r="H369" i="26" s="1"/>
  <c r="E363" i="26"/>
  <c r="H363" i="26" s="1"/>
  <c r="E354" i="26"/>
  <c r="E350" i="26"/>
  <c r="E347" i="26"/>
  <c r="E345" i="26"/>
  <c r="H345" i="26" s="1"/>
  <c r="E343" i="26"/>
  <c r="E336" i="26"/>
  <c r="H336" i="26" s="1"/>
  <c r="E334" i="26"/>
  <c r="E332" i="26"/>
  <c r="H332" i="26" s="1"/>
  <c r="E327" i="26"/>
  <c r="E320" i="26"/>
  <c r="H320" i="26" s="1"/>
  <c r="E318" i="26"/>
  <c r="H318" i="26" s="1"/>
  <c r="E311" i="26"/>
  <c r="H311" i="26" s="1"/>
  <c r="E304" i="26"/>
  <c r="H304" i="26" s="1"/>
  <c r="E302" i="26"/>
  <c r="D13" i="26"/>
  <c r="E506" i="26"/>
  <c r="F530" i="26"/>
  <c r="E529" i="26"/>
  <c r="F524" i="26"/>
  <c r="F522" i="26"/>
  <c r="F516" i="26"/>
  <c r="F515" i="26"/>
  <c r="F514" i="26"/>
  <c r="F508" i="26"/>
  <c r="F507" i="26"/>
  <c r="F529" i="26"/>
  <c r="F521" i="26"/>
  <c r="E520" i="26"/>
  <c r="E518" i="26"/>
  <c r="H518" i="26" s="1"/>
  <c r="F513" i="26"/>
  <c r="E510" i="26"/>
  <c r="C13" i="26"/>
  <c r="F526" i="26"/>
  <c r="F520" i="26"/>
  <c r="F519" i="26"/>
  <c r="F518" i="26"/>
  <c r="F512" i="26"/>
  <c r="F510" i="26"/>
  <c r="F506" i="26"/>
  <c r="E530" i="26"/>
  <c r="H530" i="26" s="1"/>
  <c r="F525" i="26"/>
  <c r="E523" i="26"/>
  <c r="F517" i="26"/>
  <c r="E514" i="26"/>
  <c r="E508" i="26"/>
  <c r="H508" i="26" s="1"/>
  <c r="F497" i="26"/>
  <c r="F495" i="26"/>
  <c r="F494" i="26"/>
  <c r="F493" i="26"/>
  <c r="F491" i="26"/>
  <c r="F485" i="26"/>
  <c r="F484" i="26"/>
  <c r="F483" i="26"/>
  <c r="F480" i="26"/>
  <c r="F478" i="26"/>
  <c r="F476" i="26"/>
  <c r="F475" i="26"/>
  <c r="F473" i="26"/>
  <c r="F470" i="26"/>
  <c r="F468" i="26"/>
  <c r="F467" i="26"/>
  <c r="F466" i="26"/>
  <c r="F465" i="26"/>
  <c r="F464" i="26"/>
  <c r="F463" i="26"/>
  <c r="F462" i="26"/>
  <c r="F460" i="26"/>
  <c r="F458" i="26"/>
  <c r="F455" i="26"/>
  <c r="F452" i="26"/>
  <c r="F450" i="26"/>
  <c r="F448" i="26"/>
  <c r="F446" i="26"/>
  <c r="F442" i="26"/>
  <c r="F441" i="26"/>
  <c r="F438" i="26"/>
  <c r="F437" i="26"/>
  <c r="F433" i="26"/>
  <c r="F432" i="26"/>
  <c r="F429" i="26"/>
  <c r="F423" i="26"/>
  <c r="F421" i="26"/>
  <c r="F417" i="26"/>
  <c r="F416" i="26"/>
  <c r="F415" i="26"/>
  <c r="F414" i="26"/>
  <c r="F412" i="26"/>
  <c r="F411" i="26"/>
  <c r="F410" i="26"/>
  <c r="F409" i="26"/>
  <c r="F408" i="26"/>
  <c r="F407" i="26"/>
  <c r="F406" i="26"/>
  <c r="F405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89" i="26"/>
  <c r="F388" i="26"/>
  <c r="F387" i="26"/>
  <c r="F385" i="26"/>
  <c r="F384" i="26"/>
  <c r="F383" i="26"/>
  <c r="F382" i="26"/>
  <c r="F381" i="26"/>
  <c r="F379" i="26"/>
  <c r="F378" i="26"/>
  <c r="F377" i="26"/>
  <c r="F375" i="26"/>
  <c r="F372" i="26"/>
  <c r="F370" i="26"/>
  <c r="F369" i="26"/>
  <c r="F368" i="26"/>
  <c r="F363" i="26"/>
  <c r="F362" i="26"/>
  <c r="F360" i="26"/>
  <c r="F359" i="26"/>
  <c r="F358" i="26"/>
  <c r="F357" i="26"/>
  <c r="F355" i="26"/>
  <c r="F354" i="26"/>
  <c r="F347" i="26"/>
  <c r="F346" i="26"/>
  <c r="F345" i="26"/>
  <c r="F344" i="26"/>
  <c r="F343" i="26"/>
  <c r="F341" i="26"/>
  <c r="F340" i="26"/>
  <c r="F339" i="26"/>
  <c r="F338" i="26"/>
  <c r="F337" i="26"/>
  <c r="F335" i="26"/>
  <c r="F334" i="26"/>
  <c r="F333" i="26"/>
  <c r="F332" i="26"/>
  <c r="F330" i="26"/>
  <c r="F329" i="26"/>
  <c r="F327" i="26"/>
  <c r="F326" i="26"/>
  <c r="F324" i="26"/>
  <c r="F323" i="26"/>
  <c r="F321" i="26"/>
  <c r="F320" i="26"/>
  <c r="F319" i="26"/>
  <c r="F318" i="26"/>
  <c r="F317" i="26"/>
  <c r="F315" i="26"/>
  <c r="F314" i="26"/>
  <c r="F313" i="26"/>
  <c r="F311" i="26"/>
  <c r="F310" i="26"/>
  <c r="F308" i="26"/>
  <c r="F307" i="26"/>
  <c r="F305" i="26"/>
  <c r="F304" i="26"/>
  <c r="F303" i="26"/>
  <c r="F302" i="26"/>
  <c r="F301" i="26"/>
  <c r="F298" i="26"/>
  <c r="F297" i="26"/>
  <c r="F286" i="26"/>
  <c r="F285" i="26"/>
  <c r="F284" i="26"/>
  <c r="F283" i="26"/>
  <c r="F281" i="26"/>
  <c r="F279" i="26"/>
  <c r="F278" i="26"/>
  <c r="F277" i="26"/>
  <c r="F276" i="26"/>
  <c r="F273" i="26"/>
  <c r="F270" i="26"/>
  <c r="F268" i="26"/>
  <c r="F266" i="26"/>
  <c r="F264" i="26"/>
  <c r="F263" i="26"/>
  <c r="F262" i="26"/>
  <c r="F259" i="26"/>
  <c r="F256" i="26"/>
  <c r="F254" i="26"/>
  <c r="F253" i="26"/>
  <c r="F251" i="26"/>
  <c r="F249" i="26"/>
  <c r="F248" i="26"/>
  <c r="F247" i="26"/>
  <c r="F246" i="26"/>
  <c r="F245" i="26"/>
  <c r="F244" i="26"/>
  <c r="F240" i="26"/>
  <c r="F239" i="26"/>
  <c r="F238" i="26"/>
  <c r="F237" i="26"/>
  <c r="F235" i="26"/>
  <c r="F232" i="26"/>
  <c r="F231" i="26"/>
  <c r="F229" i="26"/>
  <c r="F227" i="26"/>
  <c r="F222" i="26"/>
  <c r="F218" i="26"/>
  <c r="F216" i="26"/>
  <c r="F213" i="26"/>
  <c r="F208" i="26"/>
  <c r="F201" i="26"/>
  <c r="F200" i="26"/>
  <c r="F199" i="26"/>
  <c r="F198" i="26"/>
  <c r="F197" i="26"/>
  <c r="F196" i="26"/>
  <c r="F186" i="26"/>
  <c r="F184" i="26"/>
  <c r="F178" i="26"/>
  <c r="F177" i="26"/>
  <c r="F176" i="26"/>
  <c r="F170" i="26"/>
  <c r="F169" i="26"/>
  <c r="F160" i="26"/>
  <c r="F154" i="26"/>
  <c r="F153" i="26"/>
  <c r="F183" i="26"/>
  <c r="F175" i="26"/>
  <c r="F167" i="26"/>
  <c r="F159" i="26"/>
  <c r="F152" i="26"/>
  <c r="F182" i="26"/>
  <c r="F181" i="26"/>
  <c r="E179" i="26"/>
  <c r="H179" i="26" s="1"/>
  <c r="F174" i="26"/>
  <c r="F173" i="26"/>
  <c r="F166" i="26"/>
  <c r="F165" i="26"/>
  <c r="F164" i="26"/>
  <c r="E163" i="26"/>
  <c r="H163" i="26" s="1"/>
  <c r="F157" i="26"/>
  <c r="F156" i="26"/>
  <c r="D11" i="26"/>
  <c r="E281" i="26"/>
  <c r="H281" i="26" s="1"/>
  <c r="E274" i="26"/>
  <c r="E267" i="26"/>
  <c r="E258" i="26"/>
  <c r="H258" i="26" s="1"/>
  <c r="E252" i="26"/>
  <c r="H252" i="26" s="1"/>
  <c r="E238" i="26"/>
  <c r="E233" i="26"/>
  <c r="E214" i="26"/>
  <c r="H214" i="26" s="1"/>
  <c r="E211" i="26"/>
  <c r="H211" i="26" s="1"/>
  <c r="E210" i="26"/>
  <c r="H210" i="26" s="1"/>
  <c r="E209" i="26"/>
  <c r="E205" i="26"/>
  <c r="H205" i="26" s="1"/>
  <c r="E203" i="26"/>
  <c r="E196" i="26"/>
  <c r="F187" i="26"/>
  <c r="E185" i="26"/>
  <c r="E138" i="26"/>
  <c r="E122" i="26"/>
  <c r="F117" i="26"/>
  <c r="E98" i="26"/>
  <c r="F93" i="26"/>
  <c r="E90" i="26"/>
  <c r="H90" i="26" s="1"/>
  <c r="E82" i="26"/>
  <c r="H82" i="26" s="1"/>
  <c r="E74" i="26"/>
  <c r="H74" i="26" s="1"/>
  <c r="E144" i="26"/>
  <c r="E143" i="26"/>
  <c r="H143" i="26" s="1"/>
  <c r="E137" i="26"/>
  <c r="H137" i="26" s="1"/>
  <c r="E129" i="26"/>
  <c r="H129" i="26" s="1"/>
  <c r="E127" i="26"/>
  <c r="E121" i="26"/>
  <c r="E120" i="26"/>
  <c r="E119" i="26"/>
  <c r="E113" i="26"/>
  <c r="H113" i="26" s="1"/>
  <c r="E112" i="26"/>
  <c r="E105" i="26"/>
  <c r="E104" i="26"/>
  <c r="H104" i="26" s="1"/>
  <c r="E103" i="26"/>
  <c r="E89" i="26"/>
  <c r="H89" i="26" s="1"/>
  <c r="E88" i="26"/>
  <c r="E87" i="26"/>
  <c r="H87" i="26" s="1"/>
  <c r="E81" i="26"/>
  <c r="H81" i="26" s="1"/>
  <c r="E80" i="26"/>
  <c r="E73" i="26"/>
  <c r="E72" i="26"/>
  <c r="C10" i="26"/>
  <c r="E71" i="26"/>
  <c r="F144" i="26"/>
  <c r="E142" i="26"/>
  <c r="E134" i="26"/>
  <c r="F127" i="26"/>
  <c r="E118" i="26"/>
  <c r="E110" i="26"/>
  <c r="F104" i="26"/>
  <c r="E102" i="26"/>
  <c r="F97" i="26"/>
  <c r="E94" i="26"/>
  <c r="F89" i="26"/>
  <c r="E86" i="26"/>
  <c r="F81" i="26"/>
  <c r="E78" i="26"/>
  <c r="E139" i="26"/>
  <c r="H139" i="26" s="1"/>
  <c r="E132" i="26"/>
  <c r="F126" i="26"/>
  <c r="E124" i="26"/>
  <c r="H124" i="26" s="1"/>
  <c r="E123" i="26"/>
  <c r="E117" i="26"/>
  <c r="E116" i="26"/>
  <c r="E115" i="26"/>
  <c r="E109" i="26"/>
  <c r="E108" i="26"/>
  <c r="E107" i="26"/>
  <c r="H107" i="26" s="1"/>
  <c r="E101" i="26"/>
  <c r="H101" i="26" s="1"/>
  <c r="E100" i="26"/>
  <c r="E99" i="26"/>
  <c r="H99" i="26" s="1"/>
  <c r="E93" i="26"/>
  <c r="E92" i="26"/>
  <c r="H92" i="26"/>
  <c r="E85" i="26"/>
  <c r="E84" i="26"/>
  <c r="E83" i="26"/>
  <c r="E77" i="26"/>
  <c r="H77" i="26" s="1"/>
  <c r="E63" i="26"/>
  <c r="E57" i="26"/>
  <c r="E42" i="26"/>
  <c r="E37" i="26"/>
  <c r="E27" i="26"/>
  <c r="E26" i="26"/>
  <c r="E25" i="26"/>
  <c r="E21" i="26"/>
  <c r="E62" i="26"/>
  <c r="E52" i="26"/>
  <c r="E40" i="26"/>
  <c r="E20" i="26"/>
  <c r="E51" i="26"/>
  <c r="E50" i="26"/>
  <c r="E34" i="26"/>
  <c r="E33" i="26"/>
  <c r="E60" i="26"/>
  <c r="E48" i="26"/>
  <c r="E38" i="26"/>
  <c r="E28" i="26"/>
  <c r="E22" i="26"/>
  <c r="H189" i="27"/>
  <c r="H197" i="27"/>
  <c r="H245" i="27"/>
  <c r="H277" i="27"/>
  <c r="H269" i="27"/>
  <c r="H499" i="27"/>
  <c r="H454" i="27"/>
  <c r="H445" i="27"/>
  <c r="H434" i="27"/>
  <c r="H423" i="27"/>
  <c r="H396" i="27"/>
  <c r="H374" i="27"/>
  <c r="C12" i="27"/>
  <c r="H461" i="27"/>
  <c r="H451" i="27"/>
  <c r="H444" i="27"/>
  <c r="H430" i="27"/>
  <c r="H426" i="27"/>
  <c r="H415" i="27"/>
  <c r="H373" i="27"/>
  <c r="E530" i="27"/>
  <c r="E515" i="27"/>
  <c r="E508" i="27"/>
  <c r="H508" i="27" s="1"/>
  <c r="E521" i="27"/>
  <c r="E529" i="27"/>
  <c r="H529" i="27" s="1"/>
  <c r="E514" i="27"/>
  <c r="E507" i="27"/>
  <c r="H507" i="27" s="1"/>
  <c r="E524" i="27"/>
  <c r="E522" i="27"/>
  <c r="F509" i="27"/>
  <c r="F523" i="27"/>
  <c r="F508" i="27"/>
  <c r="E506" i="27"/>
  <c r="E526" i="27"/>
  <c r="E519" i="27"/>
  <c r="F513" i="27"/>
  <c r="E512" i="27"/>
  <c r="H512" i="27" s="1"/>
  <c r="E510" i="27"/>
  <c r="C13" i="27"/>
  <c r="F519" i="27"/>
  <c r="E517" i="27"/>
  <c r="E295" i="27"/>
  <c r="F295" i="27"/>
  <c r="E495" i="27"/>
  <c r="H495" i="27" s="1"/>
  <c r="E494" i="27"/>
  <c r="E493" i="27"/>
  <c r="H493" i="27" s="1"/>
  <c r="E492" i="27"/>
  <c r="H492" i="27" s="1"/>
  <c r="E491" i="27"/>
  <c r="H491" i="27" s="1"/>
  <c r="E490" i="27"/>
  <c r="E488" i="27"/>
  <c r="E487" i="27"/>
  <c r="H487" i="27" s="1"/>
  <c r="E486" i="27"/>
  <c r="E485" i="27"/>
  <c r="E484" i="27"/>
  <c r="E483" i="27"/>
  <c r="H483" i="27" s="1"/>
  <c r="E478" i="27"/>
  <c r="E475" i="27"/>
  <c r="H475" i="27" s="1"/>
  <c r="E473" i="27"/>
  <c r="H473" i="27" s="1"/>
  <c r="E472" i="27"/>
  <c r="H472" i="27" s="1"/>
  <c r="E469" i="27"/>
  <c r="H469" i="27" s="1"/>
  <c r="E468" i="27"/>
  <c r="H468" i="27" s="1"/>
  <c r="E467" i="27"/>
  <c r="H467" i="27" s="1"/>
  <c r="E464" i="27"/>
  <c r="E463" i="27"/>
  <c r="E460" i="27"/>
  <c r="E458" i="27"/>
  <c r="H458" i="27" s="1"/>
  <c r="E457" i="27"/>
  <c r="H457" i="27" s="1"/>
  <c r="E455" i="27"/>
  <c r="H455" i="27" s="1"/>
  <c r="E449" i="27"/>
  <c r="H449" i="27" s="1"/>
  <c r="E446" i="27"/>
  <c r="H446" i="27" s="1"/>
  <c r="E442" i="27"/>
  <c r="H442" i="27" s="1"/>
  <c r="E441" i="27"/>
  <c r="E439" i="27"/>
  <c r="H439" i="27" s="1"/>
  <c r="E438" i="27"/>
  <c r="H438" i="27" s="1"/>
  <c r="E437" i="27"/>
  <c r="H437" i="27" s="1"/>
  <c r="E433" i="27"/>
  <c r="H433" i="27" s="1"/>
  <c r="E432" i="27"/>
  <c r="H432" i="27" s="1"/>
  <c r="E431" i="27"/>
  <c r="H431" i="27" s="1"/>
  <c r="E422" i="27"/>
  <c r="H422" i="27" s="1"/>
  <c r="E421" i="27"/>
  <c r="E420" i="27"/>
  <c r="E419" i="27"/>
  <c r="E418" i="27"/>
  <c r="H418" i="27" s="1"/>
  <c r="E417" i="27"/>
  <c r="E416" i="27"/>
  <c r="E413" i="27"/>
  <c r="H413" i="27" s="1"/>
  <c r="E412" i="27"/>
  <c r="H412" i="27" s="1"/>
  <c r="E411" i="27"/>
  <c r="E410" i="27"/>
  <c r="E409" i="27"/>
  <c r="E408" i="27"/>
  <c r="E407" i="27"/>
  <c r="E406" i="27"/>
  <c r="H406" i="27" s="1"/>
  <c r="E405" i="27"/>
  <c r="E403" i="27"/>
  <c r="E401" i="27"/>
  <c r="H401" i="27" s="1"/>
  <c r="E400" i="27"/>
  <c r="E399" i="27"/>
  <c r="E398" i="27"/>
  <c r="E393" i="27"/>
  <c r="E392" i="27"/>
  <c r="H392" i="27" s="1"/>
  <c r="E391" i="27"/>
  <c r="E390" i="27"/>
  <c r="E389" i="27"/>
  <c r="E388" i="27"/>
  <c r="H388" i="27" s="1"/>
  <c r="E387" i="27"/>
  <c r="E386" i="27"/>
  <c r="E385" i="27"/>
  <c r="E384" i="27"/>
  <c r="H384" i="27" s="1"/>
  <c r="E383" i="27"/>
  <c r="E380" i="27"/>
  <c r="E379" i="27"/>
  <c r="E378" i="27"/>
  <c r="H378" i="27" s="1"/>
  <c r="E377" i="27"/>
  <c r="E376" i="27"/>
  <c r="E363" i="27"/>
  <c r="H363" i="27" s="1"/>
  <c r="E359" i="27"/>
  <c r="H359" i="27" s="1"/>
  <c r="E358" i="27"/>
  <c r="E357" i="27"/>
  <c r="E356" i="27"/>
  <c r="H356" i="27" s="1"/>
  <c r="E354" i="27"/>
  <c r="H354" i="27" s="1"/>
  <c r="E351" i="27"/>
  <c r="H351" i="27" s="1"/>
  <c r="E347" i="27"/>
  <c r="E346" i="27"/>
  <c r="E345" i="27"/>
  <c r="H345" i="27" s="1"/>
  <c r="E344" i="27"/>
  <c r="E343" i="27"/>
  <c r="E341" i="27"/>
  <c r="E340" i="27"/>
  <c r="H340" i="27" s="1"/>
  <c r="E339" i="27"/>
  <c r="H339" i="27" s="1"/>
  <c r="E338" i="27"/>
  <c r="H338" i="27" s="1"/>
  <c r="E337" i="27"/>
  <c r="E335" i="27"/>
  <c r="E334" i="27"/>
  <c r="H334" i="27" s="1"/>
  <c r="E333" i="27"/>
  <c r="H333" i="27" s="1"/>
  <c r="E332" i="27"/>
  <c r="H332" i="27" s="1"/>
  <c r="E330" i="27"/>
  <c r="E326" i="27"/>
  <c r="E322" i="27"/>
  <c r="H322" i="27" s="1"/>
  <c r="E321" i="27"/>
  <c r="H321" i="27" s="1"/>
  <c r="E319" i="27"/>
  <c r="H319" i="27" s="1"/>
  <c r="E318" i="27"/>
  <c r="H318" i="27" s="1"/>
  <c r="E317" i="27"/>
  <c r="H317" i="27" s="1"/>
  <c r="E314" i="27"/>
  <c r="H314" i="27" s="1"/>
  <c r="E313" i="27"/>
  <c r="E311" i="27"/>
  <c r="H311" i="27" s="1"/>
  <c r="E310" i="27"/>
  <c r="H310" i="27" s="1"/>
  <c r="E308" i="27"/>
  <c r="H308" i="27" s="1"/>
  <c r="E307" i="27"/>
  <c r="H307" i="27" s="1"/>
  <c r="E304" i="27"/>
  <c r="H304" i="27" s="1"/>
  <c r="E303" i="27"/>
  <c r="H303" i="27" s="1"/>
  <c r="E302" i="27"/>
  <c r="H302" i="27" s="1"/>
  <c r="E301" i="27"/>
  <c r="H301" i="27" s="1"/>
  <c r="E300" i="27"/>
  <c r="H300" i="27" s="1"/>
  <c r="E298" i="27"/>
  <c r="H298" i="27" s="1"/>
  <c r="E297" i="27"/>
  <c r="H297" i="27" s="1"/>
  <c r="F497" i="27"/>
  <c r="F494" i="27"/>
  <c r="F492" i="27"/>
  <c r="F490" i="27"/>
  <c r="F487" i="27"/>
  <c r="F485" i="27"/>
  <c r="F484" i="27"/>
  <c r="F483" i="27"/>
  <c r="F480" i="27"/>
  <c r="F479" i="27"/>
  <c r="F475" i="27"/>
  <c r="F474" i="27"/>
  <c r="F473" i="27"/>
  <c r="F472" i="27"/>
  <c r="F464" i="27"/>
  <c r="F460" i="27"/>
  <c r="F456" i="27"/>
  <c r="F455" i="27"/>
  <c r="F453" i="27"/>
  <c r="F450" i="27"/>
  <c r="F439" i="27"/>
  <c r="F436" i="27"/>
  <c r="F432" i="27"/>
  <c r="F421" i="27"/>
  <c r="F419" i="27"/>
  <c r="F418" i="27"/>
  <c r="F417" i="27"/>
  <c r="F414" i="27"/>
  <c r="F413" i="27"/>
  <c r="F411" i="27"/>
  <c r="F408" i="27"/>
  <c r="F406" i="27"/>
  <c r="F403" i="27"/>
  <c r="F399" i="27"/>
  <c r="F397" i="27"/>
  <c r="F393" i="27"/>
  <c r="F391" i="27"/>
  <c r="F389" i="27"/>
  <c r="F387" i="27"/>
  <c r="F385" i="27"/>
  <c r="F383" i="27"/>
  <c r="F381" i="27"/>
  <c r="F380" i="27"/>
  <c r="F378" i="27"/>
  <c r="F375" i="27"/>
  <c r="F368" i="27"/>
  <c r="F359" i="27"/>
  <c r="F354" i="27"/>
  <c r="F351" i="27"/>
  <c r="F347" i="27"/>
  <c r="F345" i="27"/>
  <c r="F343" i="27"/>
  <c r="F339" i="27"/>
  <c r="F334" i="27"/>
  <c r="F332" i="27"/>
  <c r="F329" i="27"/>
  <c r="F327" i="27"/>
  <c r="F326" i="27"/>
  <c r="F325" i="27"/>
  <c r="F323" i="27"/>
  <c r="F319" i="27"/>
  <c r="F318" i="27"/>
  <c r="F317" i="27"/>
  <c r="F312" i="27"/>
  <c r="F310" i="27"/>
  <c r="F308" i="27"/>
  <c r="F305" i="27"/>
  <c r="F304" i="27"/>
  <c r="F303" i="27"/>
  <c r="F302" i="27"/>
  <c r="F301" i="27"/>
  <c r="F298" i="27"/>
  <c r="F297" i="27"/>
  <c r="F256" i="27"/>
  <c r="F249" i="27"/>
  <c r="F216" i="27"/>
  <c r="F209" i="27"/>
  <c r="F192" i="27"/>
  <c r="F186" i="27"/>
  <c r="F179" i="27"/>
  <c r="F178" i="27"/>
  <c r="F169" i="27"/>
  <c r="F168" i="27"/>
  <c r="F271" i="27"/>
  <c r="E260" i="27"/>
  <c r="F175" i="27"/>
  <c r="F159" i="27"/>
  <c r="F286" i="27"/>
  <c r="F270" i="27"/>
  <c r="F262" i="27"/>
  <c r="F261" i="27"/>
  <c r="F260" i="27"/>
  <c r="F238" i="27"/>
  <c r="F237" i="27"/>
  <c r="F214" i="27"/>
  <c r="F196" i="27"/>
  <c r="F174" i="27"/>
  <c r="F165" i="27"/>
  <c r="F164" i="27"/>
  <c r="F283" i="27"/>
  <c r="F259" i="27"/>
  <c r="E242" i="27"/>
  <c r="H242" i="27" s="1"/>
  <c r="F227" i="27"/>
  <c r="F211" i="27"/>
  <c r="E71" i="27"/>
  <c r="F144" i="27"/>
  <c r="E143" i="27"/>
  <c r="E142" i="27"/>
  <c r="E141" i="27"/>
  <c r="E134" i="27"/>
  <c r="E127" i="27"/>
  <c r="E125" i="27"/>
  <c r="H125" i="27" s="1"/>
  <c r="E119" i="27"/>
  <c r="E118" i="27"/>
  <c r="E111" i="27"/>
  <c r="E110" i="27"/>
  <c r="H110" i="27" s="1"/>
  <c r="E102" i="27"/>
  <c r="E101" i="27"/>
  <c r="E94" i="27"/>
  <c r="H94" i="27" s="1"/>
  <c r="E93" i="27"/>
  <c r="E87" i="27"/>
  <c r="H87" i="27" s="1"/>
  <c r="E86" i="27"/>
  <c r="E85" i="27"/>
  <c r="E77" i="27"/>
  <c r="H77" i="27" s="1"/>
  <c r="E132" i="27"/>
  <c r="F109" i="27"/>
  <c r="E108" i="27"/>
  <c r="F101" i="27"/>
  <c r="E100" i="27"/>
  <c r="H100" i="27" s="1"/>
  <c r="F93" i="27"/>
  <c r="E92" i="27"/>
  <c r="E84" i="27"/>
  <c r="E145" i="27"/>
  <c r="H145" i="27" s="1"/>
  <c r="E137" i="27"/>
  <c r="F132" i="27"/>
  <c r="E129" i="27"/>
  <c r="H129" i="27" s="1"/>
  <c r="E123" i="27"/>
  <c r="E121" i="27"/>
  <c r="H121" i="27" s="1"/>
  <c r="E115" i="27"/>
  <c r="H115" i="27" s="1"/>
  <c r="E113" i="27"/>
  <c r="E107" i="27"/>
  <c r="E105" i="27"/>
  <c r="E98" i="27"/>
  <c r="E91" i="27"/>
  <c r="E83" i="27"/>
  <c r="E82" i="27"/>
  <c r="H82" i="27" s="1"/>
  <c r="E81" i="27"/>
  <c r="E75" i="27"/>
  <c r="E74" i="27"/>
  <c r="E73" i="27"/>
  <c r="F139" i="27"/>
  <c r="F131" i="27"/>
  <c r="E112" i="27"/>
  <c r="F105" i="27"/>
  <c r="E104" i="27"/>
  <c r="E88" i="27"/>
  <c r="H88" i="27" s="1"/>
  <c r="F82" i="27"/>
  <c r="E80" i="27"/>
  <c r="H80" i="27" s="1"/>
  <c r="F75" i="27"/>
  <c r="E60" i="27"/>
  <c r="E52" i="27"/>
  <c r="E48" i="27"/>
  <c r="E28" i="27"/>
  <c r="E20" i="27"/>
  <c r="E55" i="27"/>
  <c r="E43" i="27"/>
  <c r="E39" i="27"/>
  <c r="F36" i="27"/>
  <c r="E27" i="27"/>
  <c r="E63" i="27"/>
  <c r="E62" i="27"/>
  <c r="F47" i="27"/>
  <c r="E42" i="27"/>
  <c r="E34" i="27"/>
  <c r="E30" i="27"/>
  <c r="F27" i="27"/>
  <c r="E26" i="27"/>
  <c r="F62" i="27"/>
  <c r="F58" i="27"/>
  <c r="F34" i="27"/>
  <c r="F30" i="27"/>
  <c r="H44" i="28"/>
  <c r="H224" i="28"/>
  <c r="H228" i="28"/>
  <c r="C12" i="28"/>
  <c r="H488" i="28"/>
  <c r="H477" i="28"/>
  <c r="H472" i="28"/>
  <c r="E450" i="28"/>
  <c r="H450" i="28" s="1"/>
  <c r="E444" i="28"/>
  <c r="E442" i="28"/>
  <c r="H442" i="28" s="1"/>
  <c r="E428" i="28"/>
  <c r="H428" i="28" s="1"/>
  <c r="E426" i="28"/>
  <c r="H426" i="28" s="1"/>
  <c r="E419" i="28"/>
  <c r="H419" i="28" s="1"/>
  <c r="E404" i="28"/>
  <c r="H404" i="28" s="1"/>
  <c r="E402" i="28"/>
  <c r="E387" i="28"/>
  <c r="H387" i="28" s="1"/>
  <c r="E363" i="28"/>
  <c r="H363" i="28" s="1"/>
  <c r="E356" i="28"/>
  <c r="E340" i="28"/>
  <c r="H490" i="28"/>
  <c r="H482" i="28"/>
  <c r="E452" i="28"/>
  <c r="H452" i="28" s="1"/>
  <c r="E411" i="28"/>
  <c r="H411" i="28" s="1"/>
  <c r="E396" i="28"/>
  <c r="H396" i="28" s="1"/>
  <c r="E381" i="28"/>
  <c r="E379" i="28"/>
  <c r="H379" i="28" s="1"/>
  <c r="E372" i="28"/>
  <c r="H372" i="28" s="1"/>
  <c r="E347" i="28"/>
  <c r="E332" i="28"/>
  <c r="H332" i="28" s="1"/>
  <c r="E443" i="28"/>
  <c r="H443" i="28" s="1"/>
  <c r="E427" i="28"/>
  <c r="H427" i="28" s="1"/>
  <c r="E420" i="28"/>
  <c r="H420" i="28" s="1"/>
  <c r="E418" i="28"/>
  <c r="H418" i="28" s="1"/>
  <c r="E403" i="28"/>
  <c r="H403" i="28" s="1"/>
  <c r="E388" i="28"/>
  <c r="H388" i="28" s="1"/>
  <c r="H360" i="28"/>
  <c r="E357" i="28"/>
  <c r="H357" i="28" s="1"/>
  <c r="H352" i="28"/>
  <c r="E341" i="28"/>
  <c r="H341" i="28" s="1"/>
  <c r="E339" i="28"/>
  <c r="E436" i="28"/>
  <c r="H436" i="28" s="1"/>
  <c r="E434" i="28"/>
  <c r="E412" i="28"/>
  <c r="H412" i="28" s="1"/>
  <c r="E410" i="28"/>
  <c r="E395" i="28"/>
  <c r="H395" i="28" s="1"/>
  <c r="E380" i="28"/>
  <c r="H380" i="28" s="1"/>
  <c r="E371" i="28"/>
  <c r="H371" i="28" s="1"/>
  <c r="E333" i="28"/>
  <c r="H333" i="28" s="1"/>
  <c r="E331" i="28"/>
  <c r="E530" i="28"/>
  <c r="H530" i="28" s="1"/>
  <c r="E522" i="28"/>
  <c r="H522" i="28" s="1"/>
  <c r="E513" i="28"/>
  <c r="C13" i="28"/>
  <c r="E506" i="28"/>
  <c r="F530" i="28"/>
  <c r="E525" i="28"/>
  <c r="F522" i="28"/>
  <c r="E515" i="28"/>
  <c r="E509" i="28"/>
  <c r="E529" i="28"/>
  <c r="E524" i="28"/>
  <c r="H524" i="28"/>
  <c r="E521" i="28"/>
  <c r="F515" i="28"/>
  <c r="E514" i="28"/>
  <c r="H514" i="28" s="1"/>
  <c r="E508" i="28"/>
  <c r="H508" i="28" s="1"/>
  <c r="D13" i="28"/>
  <c r="F524" i="28"/>
  <c r="E523" i="28"/>
  <c r="E517" i="28"/>
  <c r="H517" i="28" s="1"/>
  <c r="F514" i="28"/>
  <c r="F508" i="28"/>
  <c r="E507" i="28"/>
  <c r="F528" i="28"/>
  <c r="F527" i="28"/>
  <c r="F526" i="28"/>
  <c r="F519" i="28"/>
  <c r="F518" i="28"/>
  <c r="F512" i="28"/>
  <c r="F511" i="28"/>
  <c r="F510" i="28"/>
  <c r="F506" i="28"/>
  <c r="F525" i="28"/>
  <c r="F517" i="28"/>
  <c r="F509" i="28"/>
  <c r="F529" i="28"/>
  <c r="E528" i="28"/>
  <c r="H528" i="28" s="1"/>
  <c r="E527" i="28"/>
  <c r="E526" i="28"/>
  <c r="H526" i="28" s="1"/>
  <c r="F521" i="28"/>
  <c r="E519" i="28"/>
  <c r="H519" i="28" s="1"/>
  <c r="E518" i="28"/>
  <c r="H518" i="28" s="1"/>
  <c r="E512" i="28"/>
  <c r="H512" i="28" s="1"/>
  <c r="F295" i="28"/>
  <c r="E499" i="28"/>
  <c r="E498" i="28"/>
  <c r="H498" i="28" s="1"/>
  <c r="E497" i="28"/>
  <c r="H497" i="28" s="1"/>
  <c r="E496" i="28"/>
  <c r="H496" i="28" s="1"/>
  <c r="E495" i="28"/>
  <c r="E494" i="28"/>
  <c r="H494" i="28" s="1"/>
  <c r="E493" i="28"/>
  <c r="H493" i="28" s="1"/>
  <c r="E491" i="28"/>
  <c r="H491" i="28" s="1"/>
  <c r="E487" i="28"/>
  <c r="E485" i="28"/>
  <c r="H485" i="28" s="1"/>
  <c r="E484" i="28"/>
  <c r="E483" i="28"/>
  <c r="H483" i="28" s="1"/>
  <c r="E480" i="28"/>
  <c r="E479" i="28"/>
  <c r="E478" i="28"/>
  <c r="H478" i="28" s="1"/>
  <c r="E475" i="28"/>
  <c r="H475" i="28" s="1"/>
  <c r="E474" i="28"/>
  <c r="E473" i="28"/>
  <c r="E471" i="28"/>
  <c r="E470" i="28"/>
  <c r="H470" i="28" s="1"/>
  <c r="E469" i="28"/>
  <c r="H469" i="28" s="1"/>
  <c r="E468" i="28"/>
  <c r="E467" i="28"/>
  <c r="E466" i="28"/>
  <c r="H466" i="28" s="1"/>
  <c r="E465" i="28"/>
  <c r="H465" i="28" s="1"/>
  <c r="E464" i="28"/>
  <c r="E463" i="28"/>
  <c r="E462" i="28"/>
  <c r="H462" i="28" s="1"/>
  <c r="E461" i="28"/>
  <c r="H461" i="28" s="1"/>
  <c r="E460" i="28"/>
  <c r="E459" i="28"/>
  <c r="E458" i="28"/>
  <c r="H458" i="28" s="1"/>
  <c r="E457" i="28"/>
  <c r="H457" i="28" s="1"/>
  <c r="E456" i="28"/>
  <c r="E455" i="28"/>
  <c r="E454" i="28"/>
  <c r="H454" i="28" s="1"/>
  <c r="F449" i="28"/>
  <c r="E448" i="28"/>
  <c r="E447" i="28"/>
  <c r="E446" i="28"/>
  <c r="H446" i="28" s="1"/>
  <c r="F441" i="28"/>
  <c r="E439" i="28"/>
  <c r="E438" i="28"/>
  <c r="F433" i="28"/>
  <c r="E432" i="28"/>
  <c r="H432" i="28" s="1"/>
  <c r="E431" i="28"/>
  <c r="E430" i="28"/>
  <c r="E423" i="28"/>
  <c r="H423" i="28" s="1"/>
  <c r="E422" i="28"/>
  <c r="F417" i="28"/>
  <c r="E416" i="28"/>
  <c r="H416" i="28" s="1"/>
  <c r="E415" i="28"/>
  <c r="H415" i="28" s="1"/>
  <c r="E414" i="28"/>
  <c r="F409" i="28"/>
  <c r="E408" i="28"/>
  <c r="H408" i="28" s="1"/>
  <c r="E407" i="28"/>
  <c r="H407" i="28" s="1"/>
  <c r="E406" i="28"/>
  <c r="H406" i="28" s="1"/>
  <c r="F401" i="28"/>
  <c r="E400" i="28"/>
  <c r="H400" i="28" s="1"/>
  <c r="E399" i="28"/>
  <c r="H399" i="28" s="1"/>
  <c r="E398" i="28"/>
  <c r="H398" i="28" s="1"/>
  <c r="F393" i="28"/>
  <c r="E392" i="28"/>
  <c r="H392" i="28" s="1"/>
  <c r="E391" i="28"/>
  <c r="H391" i="28" s="1"/>
  <c r="E390" i="28"/>
  <c r="H390" i="28" s="1"/>
  <c r="F386" i="28"/>
  <c r="E385" i="28"/>
  <c r="E384" i="28"/>
  <c r="H384" i="28" s="1"/>
  <c r="E383" i="28"/>
  <c r="H383" i="28" s="1"/>
  <c r="F378" i="28"/>
  <c r="E377" i="28"/>
  <c r="E376" i="28"/>
  <c r="H376" i="28" s="1"/>
  <c r="E375" i="28"/>
  <c r="H375" i="28" s="1"/>
  <c r="F370" i="28"/>
  <c r="E369" i="28"/>
  <c r="E367" i="28"/>
  <c r="H367" i="28" s="1"/>
  <c r="F362" i="28"/>
  <c r="E361" i="28"/>
  <c r="H361" i="28" s="1"/>
  <c r="E359" i="28"/>
  <c r="F354" i="28"/>
  <c r="E351" i="28"/>
  <c r="H351" i="28" s="1"/>
  <c r="F346" i="28"/>
  <c r="E345" i="28"/>
  <c r="H345" i="28" s="1"/>
  <c r="E344" i="28"/>
  <c r="E343" i="28"/>
  <c r="F338" i="28"/>
  <c r="E337" i="28"/>
  <c r="H337" i="28" s="1"/>
  <c r="E336" i="28"/>
  <c r="E335" i="28"/>
  <c r="F330" i="28"/>
  <c r="E329" i="28"/>
  <c r="H329" i="28" s="1"/>
  <c r="E328" i="28"/>
  <c r="H328" i="28" s="1"/>
  <c r="E327" i="28"/>
  <c r="E326" i="28"/>
  <c r="H326" i="28" s="1"/>
  <c r="E322" i="28"/>
  <c r="E321" i="28"/>
  <c r="H321" i="28" s="1"/>
  <c r="E320" i="28"/>
  <c r="H320" i="28" s="1"/>
  <c r="E319" i="28"/>
  <c r="H319" i="28" s="1"/>
  <c r="E318" i="28"/>
  <c r="E317" i="28"/>
  <c r="H317" i="28" s="1"/>
  <c r="E316" i="28"/>
  <c r="H316" i="28" s="1"/>
  <c r="E315" i="28"/>
  <c r="H315" i="28" s="1"/>
  <c r="E314" i="28"/>
  <c r="E312" i="28"/>
  <c r="H312" i="28" s="1"/>
  <c r="E311" i="28"/>
  <c r="H311" i="28" s="1"/>
  <c r="E310" i="28"/>
  <c r="H310" i="28" s="1"/>
  <c r="E308" i="28"/>
  <c r="H308" i="28" s="1"/>
  <c r="E307" i="28"/>
  <c r="H307" i="28" s="1"/>
  <c r="E305" i="28"/>
  <c r="E304" i="28"/>
  <c r="H304" i="28" s="1"/>
  <c r="E303" i="28"/>
  <c r="H303" i="28" s="1"/>
  <c r="E302" i="28"/>
  <c r="H302" i="28" s="1"/>
  <c r="E301" i="28"/>
  <c r="E300" i="28"/>
  <c r="H300" i="28" s="1"/>
  <c r="E299" i="28"/>
  <c r="H299" i="28" s="1"/>
  <c r="E298" i="28"/>
  <c r="H298" i="28" s="1"/>
  <c r="E297" i="28"/>
  <c r="E296" i="28"/>
  <c r="H296" i="28" s="1"/>
  <c r="E295" i="28"/>
  <c r="F499" i="28"/>
  <c r="F498" i="28"/>
  <c r="F497" i="28"/>
  <c r="F496" i="28"/>
  <c r="F495" i="28"/>
  <c r="F494" i="28"/>
  <c r="F493" i="28"/>
  <c r="F492" i="28"/>
  <c r="F491" i="28"/>
  <c r="F489" i="28"/>
  <c r="F485" i="28"/>
  <c r="F484" i="28"/>
  <c r="F483" i="28"/>
  <c r="F480" i="28"/>
  <c r="F479" i="28"/>
  <c r="F478" i="28"/>
  <c r="F476" i="28"/>
  <c r="F475" i="28"/>
  <c r="F474" i="28"/>
  <c r="F473" i="28"/>
  <c r="F471" i="28"/>
  <c r="F470" i="28"/>
  <c r="F469" i="28"/>
  <c r="F468" i="28"/>
  <c r="F467" i="28"/>
  <c r="F466" i="28"/>
  <c r="F465" i="28"/>
  <c r="F464" i="28"/>
  <c r="F463" i="28"/>
  <c r="F462" i="28"/>
  <c r="F461" i="28"/>
  <c r="F460" i="28"/>
  <c r="F459" i="28"/>
  <c r="F458" i="28"/>
  <c r="F457" i="28"/>
  <c r="F456" i="28"/>
  <c r="F455" i="28"/>
  <c r="F454" i="28"/>
  <c r="F448" i="28"/>
  <c r="F447" i="28"/>
  <c r="F446" i="28"/>
  <c r="E445" i="28"/>
  <c r="H445" i="28" s="1"/>
  <c r="F439" i="28"/>
  <c r="F438" i="28"/>
  <c r="E437" i="28"/>
  <c r="H437" i="28" s="1"/>
  <c r="F432" i="28"/>
  <c r="F431" i="28"/>
  <c r="F430" i="28"/>
  <c r="E429" i="28"/>
  <c r="H429" i="28" s="1"/>
  <c r="F423" i="28"/>
  <c r="F422" i="28"/>
  <c r="E421" i="28"/>
  <c r="H421" i="28" s="1"/>
  <c r="F416" i="28"/>
  <c r="F415" i="28"/>
  <c r="F414" i="28"/>
  <c r="E413" i="28"/>
  <c r="H413" i="28" s="1"/>
  <c r="F408" i="28"/>
  <c r="F407" i="28"/>
  <c r="F406" i="28"/>
  <c r="E405" i="28"/>
  <c r="H405" i="28" s="1"/>
  <c r="F400" i="28"/>
  <c r="F399" i="28"/>
  <c r="F398" i="28"/>
  <c r="E397" i="28"/>
  <c r="H397" i="28" s="1"/>
  <c r="F392" i="28"/>
  <c r="F391" i="28"/>
  <c r="F390" i="28"/>
  <c r="E389" i="28"/>
  <c r="F385" i="28"/>
  <c r="F384" i="28"/>
  <c r="F383" i="28"/>
  <c r="E382" i="28"/>
  <c r="H382" i="28" s="1"/>
  <c r="F377" i="28"/>
  <c r="F376" i="28"/>
  <c r="F375" i="28"/>
  <c r="F369" i="28"/>
  <c r="F368" i="28"/>
  <c r="F359" i="28"/>
  <c r="E358" i="28"/>
  <c r="H358" i="28" s="1"/>
  <c r="F351" i="28"/>
  <c r="E350" i="28"/>
  <c r="F345" i="28"/>
  <c r="F344" i="28"/>
  <c r="F343" i="28"/>
  <c r="E342" i="28"/>
  <c r="H342" i="28" s="1"/>
  <c r="F337" i="28"/>
  <c r="F336" i="28"/>
  <c r="F335" i="28"/>
  <c r="E334" i="28"/>
  <c r="H334" i="28" s="1"/>
  <c r="F329" i="28"/>
  <c r="F328" i="28"/>
  <c r="F327" i="28"/>
  <c r="F326" i="28"/>
  <c r="F324" i="28"/>
  <c r="F323" i="28"/>
  <c r="F322" i="28"/>
  <c r="F321" i="28"/>
  <c r="F320" i="28"/>
  <c r="F319" i="28"/>
  <c r="F318" i="28"/>
  <c r="F317" i="28"/>
  <c r="F315" i="28"/>
  <c r="F314" i="28"/>
  <c r="F312" i="28"/>
  <c r="F311" i="28"/>
  <c r="F310" i="28"/>
  <c r="F308" i="28"/>
  <c r="F307" i="28"/>
  <c r="F305" i="28"/>
  <c r="F304" i="28"/>
  <c r="F303" i="28"/>
  <c r="F302" i="28"/>
  <c r="F301" i="28"/>
  <c r="F300" i="28"/>
  <c r="F299" i="28"/>
  <c r="F298" i="28"/>
  <c r="F297" i="28"/>
  <c r="F296" i="28"/>
  <c r="F437" i="28"/>
  <c r="F429" i="28"/>
  <c r="F421" i="28"/>
  <c r="F413" i="28"/>
  <c r="F405" i="28"/>
  <c r="F397" i="28"/>
  <c r="F389" i="28"/>
  <c r="F382" i="28"/>
  <c r="F358" i="28"/>
  <c r="F350" i="28"/>
  <c r="F342" i="28"/>
  <c r="F334" i="28"/>
  <c r="F452" i="28"/>
  <c r="F450" i="28"/>
  <c r="E449" i="28"/>
  <c r="H449" i="28" s="1"/>
  <c r="F444" i="28"/>
  <c r="F443" i="28"/>
  <c r="F442" i="28"/>
  <c r="E441" i="28"/>
  <c r="F436" i="28"/>
  <c r="F435" i="28"/>
  <c r="F434" i="28"/>
  <c r="E433" i="28"/>
  <c r="H433" i="28" s="1"/>
  <c r="F428" i="28"/>
  <c r="F427" i="28"/>
  <c r="F426" i="28"/>
  <c r="E425" i="28"/>
  <c r="H425" i="28" s="1"/>
  <c r="F420" i="28"/>
  <c r="F419" i="28"/>
  <c r="F418" i="28"/>
  <c r="E417" i="28"/>
  <c r="F412" i="28"/>
  <c r="F411" i="28"/>
  <c r="F410" i="28"/>
  <c r="E409" i="28"/>
  <c r="F404" i="28"/>
  <c r="F403" i="28"/>
  <c r="F402" i="28"/>
  <c r="E401" i="28"/>
  <c r="F396" i="28"/>
  <c r="F395" i="28"/>
  <c r="F394" i="28"/>
  <c r="E393" i="28"/>
  <c r="H393" i="28" s="1"/>
  <c r="F388" i="28"/>
  <c r="F387" i="28"/>
  <c r="E386" i="28"/>
  <c r="H386" i="28" s="1"/>
  <c r="F381" i="28"/>
  <c r="F380" i="28"/>
  <c r="F379" i="28"/>
  <c r="E378" i="28"/>
  <c r="H378" i="28" s="1"/>
  <c r="F372" i="28"/>
  <c r="F371" i="28"/>
  <c r="E370" i="28"/>
  <c r="F365" i="28"/>
  <c r="F364" i="28"/>
  <c r="F363" i="28"/>
  <c r="E362" i="28"/>
  <c r="H362" i="28" s="1"/>
  <c r="F357" i="28"/>
  <c r="F356" i="28"/>
  <c r="E354" i="28"/>
  <c r="H354" i="28" s="1"/>
  <c r="F349" i="28"/>
  <c r="F347" i="28"/>
  <c r="E346" i="28"/>
  <c r="H346" i="28" s="1"/>
  <c r="F341" i="28"/>
  <c r="F340" i="28"/>
  <c r="F339" i="28"/>
  <c r="E338" i="28"/>
  <c r="H338" i="28" s="1"/>
  <c r="F333" i="28"/>
  <c r="F332" i="28"/>
  <c r="E282" i="28"/>
  <c r="E281" i="28"/>
  <c r="E280" i="28"/>
  <c r="H280" i="28" s="1"/>
  <c r="F275" i="28"/>
  <c r="E274" i="28"/>
  <c r="E273" i="28"/>
  <c r="E272" i="28"/>
  <c r="E266" i="28"/>
  <c r="E265" i="28"/>
  <c r="E264" i="28"/>
  <c r="F259" i="28"/>
  <c r="E258" i="28"/>
  <c r="E256" i="28"/>
  <c r="E250" i="28"/>
  <c r="E249" i="28"/>
  <c r="H249" i="28" s="1"/>
  <c r="E248" i="28"/>
  <c r="E241" i="28"/>
  <c r="H241" i="28" s="1"/>
  <c r="E240" i="28"/>
  <c r="F235" i="28"/>
  <c r="E234" i="28"/>
  <c r="H234" i="28" s="1"/>
  <c r="E233" i="28"/>
  <c r="E232" i="28"/>
  <c r="H232" i="28" s="1"/>
  <c r="E226" i="28"/>
  <c r="H226" i="28" s="1"/>
  <c r="E218" i="28"/>
  <c r="H218" i="28" s="1"/>
  <c r="E216" i="28"/>
  <c r="E210" i="28"/>
  <c r="H210" i="28" s="1"/>
  <c r="E209" i="28"/>
  <c r="E208" i="28"/>
  <c r="F203" i="28"/>
  <c r="E202" i="28"/>
  <c r="E201" i="28"/>
  <c r="H201" i="28" s="1"/>
  <c r="E200" i="28"/>
  <c r="F187" i="28"/>
  <c r="E186" i="28"/>
  <c r="H186" i="28" s="1"/>
  <c r="E185" i="28"/>
  <c r="H185" i="28" s="1"/>
  <c r="F179" i="28"/>
  <c r="E178" i="28"/>
  <c r="E177" i="28"/>
  <c r="E176" i="28"/>
  <c r="E170" i="28"/>
  <c r="E169" i="28"/>
  <c r="E168" i="28"/>
  <c r="E161" i="28"/>
  <c r="H161" i="28" s="1"/>
  <c r="E160" i="28"/>
  <c r="E154" i="28"/>
  <c r="E153" i="28"/>
  <c r="C11" i="28"/>
  <c r="E152" i="28"/>
  <c r="F282" i="28"/>
  <c r="F273" i="28"/>
  <c r="E271" i="28"/>
  <c r="H271" i="28" s="1"/>
  <c r="F266" i="28"/>
  <c r="E263" i="28"/>
  <c r="H263" i="28" s="1"/>
  <c r="F258" i="28"/>
  <c r="E255" i="28"/>
  <c r="H255" i="28" s="1"/>
  <c r="F250" i="28"/>
  <c r="F249" i="28"/>
  <c r="E247" i="28"/>
  <c r="H247" i="28" s="1"/>
  <c r="F242" i="28"/>
  <c r="F241" i="28"/>
  <c r="E239" i="28"/>
  <c r="H239" i="28" s="1"/>
  <c r="F233" i="28"/>
  <c r="E231" i="28"/>
  <c r="E223" i="28"/>
  <c r="F208" i="28"/>
  <c r="E199" i="28"/>
  <c r="E191" i="28"/>
  <c r="H191" i="28" s="1"/>
  <c r="F186" i="28"/>
  <c r="E183" i="28"/>
  <c r="H183" i="28" s="1"/>
  <c r="F178" i="28"/>
  <c r="E175" i="28"/>
  <c r="H175" i="28" s="1"/>
  <c r="F170" i="28"/>
  <c r="E167" i="28"/>
  <c r="H167" i="28" s="1"/>
  <c r="F162" i="28"/>
  <c r="E159" i="28"/>
  <c r="H159" i="28" s="1"/>
  <c r="E286" i="28"/>
  <c r="H286" i="28" s="1"/>
  <c r="E285" i="28"/>
  <c r="H285" i="28" s="1"/>
  <c r="E277" i="28"/>
  <c r="H277" i="28" s="1"/>
  <c r="E276" i="28"/>
  <c r="H276" i="28" s="1"/>
  <c r="E270" i="28"/>
  <c r="E268" i="28"/>
  <c r="H268" i="28" s="1"/>
  <c r="E262" i="28"/>
  <c r="E261" i="28"/>
  <c r="E254" i="28"/>
  <c r="H254" i="28" s="1"/>
  <c r="E253" i="28"/>
  <c r="E252" i="28"/>
  <c r="H252" i="28" s="1"/>
  <c r="E246" i="28"/>
  <c r="H246" i="28" s="1"/>
  <c r="E245" i="28"/>
  <c r="E244" i="28"/>
  <c r="H244" i="28" s="1"/>
  <c r="E238" i="28"/>
  <c r="H238" i="28" s="1"/>
  <c r="E237" i="28"/>
  <c r="H237" i="28" s="1"/>
  <c r="E236" i="28"/>
  <c r="E230" i="28"/>
  <c r="H230" i="28" s="1"/>
  <c r="E229" i="28"/>
  <c r="E222" i="28"/>
  <c r="H222" i="28" s="1"/>
  <c r="E221" i="28"/>
  <c r="H221" i="28" s="1"/>
  <c r="E220" i="28"/>
  <c r="E214" i="28"/>
  <c r="E213" i="28"/>
  <c r="H213" i="28" s="1"/>
  <c r="E212" i="28"/>
  <c r="E206" i="28"/>
  <c r="E205" i="28"/>
  <c r="H205" i="28" s="1"/>
  <c r="E198" i="28"/>
  <c r="E197" i="28"/>
  <c r="H197" i="28" s="1"/>
  <c r="E196" i="28"/>
  <c r="H196" i="28" s="1"/>
  <c r="E190" i="28"/>
  <c r="E189" i="28"/>
  <c r="E182" i="28"/>
  <c r="H182" i="28" s="1"/>
  <c r="E181" i="28"/>
  <c r="H181" i="28" s="1"/>
  <c r="E180" i="28"/>
  <c r="E174" i="28"/>
  <c r="E173" i="28"/>
  <c r="E172" i="28"/>
  <c r="E166" i="28"/>
  <c r="H166" i="28" s="1"/>
  <c r="E165" i="28"/>
  <c r="E164" i="28"/>
  <c r="E158" i="28"/>
  <c r="E157" i="28"/>
  <c r="E156" i="28"/>
  <c r="D11" i="28"/>
  <c r="F284" i="28"/>
  <c r="E283" i="28"/>
  <c r="H283" i="28" s="1"/>
  <c r="F278" i="28"/>
  <c r="F277" i="28"/>
  <c r="E275" i="28"/>
  <c r="E267" i="28"/>
  <c r="H267" i="28" s="1"/>
  <c r="F262" i="28"/>
  <c r="F252" i="28"/>
  <c r="F238" i="28"/>
  <c r="E235" i="28"/>
  <c r="H235" i="28" s="1"/>
  <c r="F229" i="28"/>
  <c r="E227" i="28"/>
  <c r="F221" i="28"/>
  <c r="F220" i="28"/>
  <c r="E219" i="28"/>
  <c r="F213" i="28"/>
  <c r="E211" i="28"/>
  <c r="F196" i="28"/>
  <c r="F189" i="28"/>
  <c r="E187" i="28"/>
  <c r="H187" i="28" s="1"/>
  <c r="F182" i="28"/>
  <c r="E179" i="28"/>
  <c r="H179" i="28" s="1"/>
  <c r="F174" i="28"/>
  <c r="E171" i="28"/>
  <c r="H171" i="28" s="1"/>
  <c r="F166" i="28"/>
  <c r="E163" i="28"/>
  <c r="F158" i="28"/>
  <c r="E145" i="28"/>
  <c r="E144" i="28"/>
  <c r="H144" i="28" s="1"/>
  <c r="E143" i="28"/>
  <c r="E137" i="28"/>
  <c r="E136" i="28"/>
  <c r="H136" i="28" s="1"/>
  <c r="E129" i="28"/>
  <c r="E128" i="28"/>
  <c r="H128" i="28" s="1"/>
  <c r="E122" i="28"/>
  <c r="H122" i="28" s="1"/>
  <c r="E106" i="28"/>
  <c r="H106" i="28" s="1"/>
  <c r="E105" i="28"/>
  <c r="E104" i="28"/>
  <c r="E103" i="28"/>
  <c r="H103" i="28" s="1"/>
  <c r="E102" i="28"/>
  <c r="H102" i="28" s="1"/>
  <c r="E101" i="28"/>
  <c r="E100" i="28"/>
  <c r="E99" i="28"/>
  <c r="H99" i="28" s="1"/>
  <c r="E98" i="28"/>
  <c r="H98" i="28" s="1"/>
  <c r="E97" i="28"/>
  <c r="E96" i="28"/>
  <c r="E95" i="28"/>
  <c r="H95" i="28" s="1"/>
  <c r="E94" i="28"/>
  <c r="E93" i="28"/>
  <c r="H93" i="28" s="1"/>
  <c r="E92" i="28"/>
  <c r="H92" i="28" s="1"/>
  <c r="E91" i="28"/>
  <c r="H91" i="28" s="1"/>
  <c r="E90" i="28"/>
  <c r="E89" i="28"/>
  <c r="H89" i="28"/>
  <c r="E88" i="28"/>
  <c r="H88" i="28" s="1"/>
  <c r="E87" i="28"/>
  <c r="H87" i="28"/>
  <c r="E86" i="28"/>
  <c r="E85" i="28"/>
  <c r="E84" i="28"/>
  <c r="H84" i="28" s="1"/>
  <c r="E83" i="28"/>
  <c r="H83" i="28" s="1"/>
  <c r="E82" i="28"/>
  <c r="E81" i="28"/>
  <c r="E80" i="28"/>
  <c r="H80" i="28" s="1"/>
  <c r="E79" i="28"/>
  <c r="H79" i="28"/>
  <c r="E78" i="28"/>
  <c r="E77" i="28"/>
  <c r="H77" i="28"/>
  <c r="E76" i="28"/>
  <c r="H76" i="28" s="1"/>
  <c r="E75" i="28"/>
  <c r="E74" i="28"/>
  <c r="H74" i="28" s="1"/>
  <c r="E73" i="28"/>
  <c r="H73" i="28" s="1"/>
  <c r="E72" i="28"/>
  <c r="H72" i="28" s="1"/>
  <c r="E71" i="28"/>
  <c r="E142" i="28"/>
  <c r="H142" i="28" s="1"/>
  <c r="E134" i="28"/>
  <c r="H134" i="28" s="1"/>
  <c r="F128" i="28"/>
  <c r="E127" i="28"/>
  <c r="H127" i="28" s="1"/>
  <c r="E121" i="28"/>
  <c r="H121" i="28" s="1"/>
  <c r="E120" i="28"/>
  <c r="H120" i="28" s="1"/>
  <c r="E119" i="28"/>
  <c r="E113" i="28"/>
  <c r="E112" i="28"/>
  <c r="E111" i="28"/>
  <c r="H111" i="28" s="1"/>
  <c r="F106" i="28"/>
  <c r="F100" i="28"/>
  <c r="E141" i="28"/>
  <c r="H141" i="28" s="1"/>
  <c r="E140" i="28"/>
  <c r="H140" i="28" s="1"/>
  <c r="E139" i="28"/>
  <c r="E132" i="28"/>
  <c r="H132" i="28" s="1"/>
  <c r="E131" i="28"/>
  <c r="H131" i="28" s="1"/>
  <c r="E126" i="28"/>
  <c r="E118" i="28"/>
  <c r="H118" i="28" s="1"/>
  <c r="E110" i="28"/>
  <c r="H110" i="28" s="1"/>
  <c r="C10" i="28"/>
  <c r="E138" i="28"/>
  <c r="H138" i="28"/>
  <c r="F133" i="28"/>
  <c r="E130" i="28"/>
  <c r="E125" i="28"/>
  <c r="H125" i="28" s="1"/>
  <c r="E124" i="28"/>
  <c r="H124" i="28" s="1"/>
  <c r="E123" i="28"/>
  <c r="E117" i="28"/>
  <c r="H117" i="28" s="1"/>
  <c r="E116" i="28"/>
  <c r="H116" i="28" s="1"/>
  <c r="E115" i="28"/>
  <c r="E109" i="28"/>
  <c r="E108" i="28"/>
  <c r="H108" i="28" s="1"/>
  <c r="E61" i="28"/>
  <c r="E57" i="28"/>
  <c r="E53" i="28"/>
  <c r="E49" i="28"/>
  <c r="E45" i="28"/>
  <c r="E37" i="28"/>
  <c r="E33" i="28"/>
  <c r="E60" i="28"/>
  <c r="E52" i="28"/>
  <c r="E48" i="28"/>
  <c r="F45" i="28"/>
  <c r="F41" i="28"/>
  <c r="E40" i="28"/>
  <c r="E36" i="28"/>
  <c r="E63" i="28"/>
  <c r="E59" i="28"/>
  <c r="E51" i="28"/>
  <c r="E47" i="28"/>
  <c r="E43" i="28"/>
  <c r="E35" i="28"/>
  <c r="E31" i="28"/>
  <c r="E62" i="28"/>
  <c r="E58" i="28"/>
  <c r="E50" i="28"/>
  <c r="E42" i="28"/>
  <c r="F39" i="28"/>
  <c r="F35" i="28"/>
  <c r="E34" i="28"/>
  <c r="E30" i="28"/>
  <c r="E27" i="28"/>
  <c r="E23" i="28"/>
  <c r="E26" i="28"/>
  <c r="E22" i="28"/>
  <c r="E25" i="28"/>
  <c r="F29" i="28"/>
  <c r="E28" i="28"/>
  <c r="E24" i="28"/>
  <c r="E20" i="28"/>
  <c r="C9" i="29"/>
  <c r="D10" i="29"/>
  <c r="H98" i="29"/>
  <c r="E71" i="29"/>
  <c r="H126" i="29"/>
  <c r="H217" i="29"/>
  <c r="H200" i="29"/>
  <c r="H184" i="29"/>
  <c r="H236" i="29"/>
  <c r="C12" i="29"/>
  <c r="H470" i="29"/>
  <c r="H462" i="29"/>
  <c r="H364" i="29"/>
  <c r="H356" i="29"/>
  <c r="H489" i="29"/>
  <c r="H424" i="29"/>
  <c r="H355" i="29"/>
  <c r="E295" i="29"/>
  <c r="D13" i="29"/>
  <c r="F524" i="29"/>
  <c r="E523" i="29"/>
  <c r="F515" i="29"/>
  <c r="E530" i="29"/>
  <c r="H530" i="29" s="1"/>
  <c r="F523" i="29"/>
  <c r="E522" i="29"/>
  <c r="H522" i="29" s="1"/>
  <c r="E517" i="29"/>
  <c r="C13" i="29"/>
  <c r="F530" i="29"/>
  <c r="E525" i="29"/>
  <c r="F522" i="29"/>
  <c r="E506" i="29"/>
  <c r="E529" i="29"/>
  <c r="E524" i="29"/>
  <c r="H524" i="29" s="1"/>
  <c r="E521" i="29"/>
  <c r="F516" i="29"/>
  <c r="E515" i="29"/>
  <c r="F506" i="29"/>
  <c r="F525" i="29"/>
  <c r="F517" i="29"/>
  <c r="F509" i="29"/>
  <c r="E508" i="29"/>
  <c r="E507" i="29"/>
  <c r="H507" i="29" s="1"/>
  <c r="F514" i="29"/>
  <c r="F508" i="29"/>
  <c r="F507" i="29"/>
  <c r="F529" i="29"/>
  <c r="E526" i="29"/>
  <c r="H526" i="29" s="1"/>
  <c r="F521" i="29"/>
  <c r="E519" i="29"/>
  <c r="E518" i="29"/>
  <c r="H518" i="29" s="1"/>
  <c r="E512" i="29"/>
  <c r="H512" i="29" s="1"/>
  <c r="E510" i="29"/>
  <c r="H510" i="29" s="1"/>
  <c r="F527" i="29"/>
  <c r="F526" i="29"/>
  <c r="F520" i="29"/>
  <c r="F519" i="29"/>
  <c r="F518" i="29"/>
  <c r="F512" i="29"/>
  <c r="F511" i="29"/>
  <c r="F405" i="29"/>
  <c r="F404" i="29"/>
  <c r="F403" i="29"/>
  <c r="F397" i="29"/>
  <c r="F395" i="29"/>
  <c r="F389" i="29"/>
  <c r="F388" i="29"/>
  <c r="F387" i="29"/>
  <c r="E386" i="29"/>
  <c r="H386" i="29" s="1"/>
  <c r="F380" i="29"/>
  <c r="F379" i="29"/>
  <c r="E378" i="29"/>
  <c r="H378" i="29" s="1"/>
  <c r="F372" i="29"/>
  <c r="E370" i="29"/>
  <c r="H370" i="29" s="1"/>
  <c r="F363" i="29"/>
  <c r="F357" i="29"/>
  <c r="E354" i="29"/>
  <c r="H354" i="29" s="1"/>
  <c r="F347" i="29"/>
  <c r="E346" i="29"/>
  <c r="H346" i="29" s="1"/>
  <c r="F341" i="29"/>
  <c r="F339" i="29"/>
  <c r="F333" i="29"/>
  <c r="F332" i="29"/>
  <c r="E330" i="29"/>
  <c r="H330" i="29" s="1"/>
  <c r="F317" i="29"/>
  <c r="E314" i="29"/>
  <c r="H314" i="29" s="1"/>
  <c r="F308" i="29"/>
  <c r="F307" i="29"/>
  <c r="F301" i="29"/>
  <c r="E298" i="29"/>
  <c r="H298" i="29" s="1"/>
  <c r="F295" i="29"/>
  <c r="E498" i="29"/>
  <c r="E497" i="29"/>
  <c r="E495" i="29"/>
  <c r="H495" i="29" s="1"/>
  <c r="E494" i="29"/>
  <c r="H494" i="29" s="1"/>
  <c r="E493" i="29"/>
  <c r="E491" i="29"/>
  <c r="E490" i="29"/>
  <c r="H490" i="29" s="1"/>
  <c r="E488" i="29"/>
  <c r="E487" i="29"/>
  <c r="H487" i="29" s="1"/>
  <c r="E486" i="29"/>
  <c r="E485" i="29"/>
  <c r="H485" i="29" s="1"/>
  <c r="E484" i="29"/>
  <c r="E483" i="29"/>
  <c r="H483" i="29" s="1"/>
  <c r="E480" i="29"/>
  <c r="E478" i="29"/>
  <c r="H478" i="29" s="1"/>
  <c r="E475" i="29"/>
  <c r="H475" i="29" s="1"/>
  <c r="E474" i="29"/>
  <c r="E473" i="29"/>
  <c r="E468" i="29"/>
  <c r="H468" i="29" s="1"/>
  <c r="E467" i="29"/>
  <c r="E466" i="29"/>
  <c r="H466" i="29" s="1"/>
  <c r="E465" i="29"/>
  <c r="E464" i="29"/>
  <c r="H464" i="29" s="1"/>
  <c r="E463" i="29"/>
  <c r="E461" i="29"/>
  <c r="E460" i="29"/>
  <c r="E458" i="29"/>
  <c r="H458" i="29" s="1"/>
  <c r="E457" i="29"/>
  <c r="H457" i="29" s="1"/>
  <c r="E456" i="29"/>
  <c r="E455" i="29"/>
  <c r="H455" i="29" s="1"/>
  <c r="E450" i="29"/>
  <c r="H450" i="29" s="1"/>
  <c r="E448" i="29"/>
  <c r="E446" i="29"/>
  <c r="H446" i="29" s="1"/>
  <c r="E445" i="29"/>
  <c r="H445" i="29" s="1"/>
  <c r="E444" i="29"/>
  <c r="H444" i="29" s="1"/>
  <c r="E443" i="29"/>
  <c r="E442" i="29"/>
  <c r="H442" i="29" s="1"/>
  <c r="E441" i="29"/>
  <c r="E438" i="29"/>
  <c r="H438" i="29" s="1"/>
  <c r="E437" i="29"/>
  <c r="H437" i="29" s="1"/>
  <c r="E434" i="29"/>
  <c r="H434" i="29" s="1"/>
  <c r="E433" i="29"/>
  <c r="H433" i="29" s="1"/>
  <c r="E432" i="29"/>
  <c r="H432" i="29" s="1"/>
  <c r="E431" i="29"/>
  <c r="H431" i="29" s="1"/>
  <c r="E430" i="29"/>
  <c r="H430" i="29" s="1"/>
  <c r="E428" i="29"/>
  <c r="H428" i="29" s="1"/>
  <c r="E427" i="29"/>
  <c r="H427" i="29" s="1"/>
  <c r="E422" i="29"/>
  <c r="H422" i="29" s="1"/>
  <c r="E420" i="29"/>
  <c r="H420" i="29" s="1"/>
  <c r="E419" i="29"/>
  <c r="E418" i="29"/>
  <c r="H418" i="29" s="1"/>
  <c r="E417" i="29"/>
  <c r="E416" i="29"/>
  <c r="H416" i="29" s="1"/>
  <c r="E415" i="29"/>
  <c r="H415" i="29" s="1"/>
  <c r="E414" i="29"/>
  <c r="H414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7" i="29"/>
  <c r="H407" i="29" s="1"/>
  <c r="E401" i="29"/>
  <c r="E393" i="29"/>
  <c r="H393" i="29" s="1"/>
  <c r="E392" i="29"/>
  <c r="H392" i="29" s="1"/>
  <c r="E391" i="29"/>
  <c r="F386" i="29"/>
  <c r="E385" i="29"/>
  <c r="E384" i="29"/>
  <c r="H384" i="29" s="1"/>
  <c r="E383" i="29"/>
  <c r="H383" i="29" s="1"/>
  <c r="F378" i="29"/>
  <c r="E377" i="29"/>
  <c r="H377" i="29" s="1"/>
  <c r="E376" i="29"/>
  <c r="H376" i="29" s="1"/>
  <c r="E375" i="29"/>
  <c r="H375" i="29" s="1"/>
  <c r="F370" i="29"/>
  <c r="F354" i="29"/>
  <c r="F346" i="29"/>
  <c r="E345" i="29"/>
  <c r="E344" i="29"/>
  <c r="H344" i="29" s="1"/>
  <c r="E343" i="29"/>
  <c r="F338" i="29"/>
  <c r="E337" i="29"/>
  <c r="H337" i="29" s="1"/>
  <c r="E335" i="29"/>
  <c r="H335" i="29" s="1"/>
  <c r="F330" i="29"/>
  <c r="E329" i="29"/>
  <c r="H329" i="29" s="1"/>
  <c r="E328" i="29"/>
  <c r="F324" i="29"/>
  <c r="F323" i="29"/>
  <c r="E321" i="29"/>
  <c r="H321" i="29" s="1"/>
  <c r="E319" i="29"/>
  <c r="H319" i="29" s="1"/>
  <c r="F315" i="29"/>
  <c r="F314" i="29"/>
  <c r="E312" i="29"/>
  <c r="H312" i="29" s="1"/>
  <c r="E311" i="29"/>
  <c r="H311" i="29" s="1"/>
  <c r="E305" i="29"/>
  <c r="H305" i="29" s="1"/>
  <c r="E304" i="29"/>
  <c r="E303" i="29"/>
  <c r="H303" i="29" s="1"/>
  <c r="F300" i="29"/>
  <c r="F298" i="29"/>
  <c r="E297" i="29"/>
  <c r="H297" i="29" s="1"/>
  <c r="E296" i="29"/>
  <c r="H296" i="29" s="1"/>
  <c r="F497" i="29"/>
  <c r="F495" i="29"/>
  <c r="F494" i="29"/>
  <c r="F493" i="29"/>
  <c r="F492" i="29"/>
  <c r="F491" i="29"/>
  <c r="F486" i="29"/>
  <c r="F485" i="29"/>
  <c r="F484" i="29"/>
  <c r="F483" i="29"/>
  <c r="F480" i="29"/>
  <c r="F478" i="29"/>
  <c r="F477" i="29"/>
  <c r="F475" i="29"/>
  <c r="F473" i="29"/>
  <c r="F468" i="29"/>
  <c r="F467" i="29"/>
  <c r="F466" i="29"/>
  <c r="F465" i="29"/>
  <c r="F464" i="29"/>
  <c r="F463" i="29"/>
  <c r="F460" i="29"/>
  <c r="F458" i="29"/>
  <c r="F457" i="29"/>
  <c r="F456" i="29"/>
  <c r="F455" i="29"/>
  <c r="F453" i="29"/>
  <c r="F450" i="29"/>
  <c r="F449" i="29"/>
  <c r="F444" i="29"/>
  <c r="F443" i="29"/>
  <c r="F442" i="29"/>
  <c r="F439" i="29"/>
  <c r="F438" i="29"/>
  <c r="F437" i="29"/>
  <c r="F436" i="29"/>
  <c r="F434" i="29"/>
  <c r="F433" i="29"/>
  <c r="F432" i="29"/>
  <c r="F430" i="29"/>
  <c r="F429" i="29"/>
  <c r="F422" i="29"/>
  <c r="F420" i="29"/>
  <c r="F419" i="29"/>
  <c r="F418" i="29"/>
  <c r="F416" i="29"/>
  <c r="F414" i="29"/>
  <c r="F412" i="29"/>
  <c r="F411" i="29"/>
  <c r="F410" i="29"/>
  <c r="F409" i="29"/>
  <c r="F408" i="29"/>
  <c r="F407" i="29"/>
  <c r="E406" i="29"/>
  <c r="H406" i="29" s="1"/>
  <c r="F401" i="29"/>
  <c r="E398" i="29"/>
  <c r="H398" i="29" s="1"/>
  <c r="F393" i="29"/>
  <c r="F392" i="29"/>
  <c r="F391" i="29"/>
  <c r="E390" i="29"/>
  <c r="H390" i="29" s="1"/>
  <c r="F385" i="29"/>
  <c r="F383" i="29"/>
  <c r="F377" i="29"/>
  <c r="F376" i="29"/>
  <c r="F375" i="29"/>
  <c r="F369" i="29"/>
  <c r="F360" i="29"/>
  <c r="F359" i="29"/>
  <c r="E358" i="29"/>
  <c r="H358" i="29" s="1"/>
  <c r="F345" i="29"/>
  <c r="F344" i="29"/>
  <c r="F343" i="29"/>
  <c r="F337" i="29"/>
  <c r="F335" i="29"/>
  <c r="E334" i="29"/>
  <c r="F329" i="29"/>
  <c r="E326" i="29"/>
  <c r="H326" i="29" s="1"/>
  <c r="F321" i="29"/>
  <c r="E318" i="29"/>
  <c r="H318" i="29" s="1"/>
  <c r="F312" i="29"/>
  <c r="F311" i="29"/>
  <c r="E310" i="29"/>
  <c r="F305" i="29"/>
  <c r="F297" i="29"/>
  <c r="F406" i="29"/>
  <c r="E405" i="29"/>
  <c r="E404" i="29"/>
  <c r="H404" i="29" s="1"/>
  <c r="E403" i="29"/>
  <c r="F398" i="29"/>
  <c r="E397" i="29"/>
  <c r="H397" i="29" s="1"/>
  <c r="F390" i="29"/>
  <c r="E388" i="29"/>
  <c r="H388" i="29" s="1"/>
  <c r="E387" i="29"/>
  <c r="E380" i="29"/>
  <c r="E379" i="29"/>
  <c r="H379" i="29" s="1"/>
  <c r="E373" i="29"/>
  <c r="H373" i="29" s="1"/>
  <c r="E372" i="29"/>
  <c r="H372" i="29" s="1"/>
  <c r="E363" i="29"/>
  <c r="F358" i="29"/>
  <c r="E357" i="29"/>
  <c r="H357" i="29" s="1"/>
  <c r="E347" i="29"/>
  <c r="F342" i="29"/>
  <c r="E341" i="29"/>
  <c r="E340" i="29"/>
  <c r="H340" i="29" s="1"/>
  <c r="E339" i="29"/>
  <c r="H339" i="29" s="1"/>
  <c r="F334" i="29"/>
  <c r="E333" i="29"/>
  <c r="H333" i="29" s="1"/>
  <c r="E332" i="29"/>
  <c r="H332" i="29" s="1"/>
  <c r="F327" i="29"/>
  <c r="F326" i="29"/>
  <c r="E325" i="29"/>
  <c r="F320" i="29"/>
  <c r="F319" i="29"/>
  <c r="F318" i="29"/>
  <c r="E317" i="29"/>
  <c r="H317" i="29" s="1"/>
  <c r="E315" i="29"/>
  <c r="H315" i="29" s="1"/>
  <c r="F310" i="29"/>
  <c r="E308" i="29"/>
  <c r="E307" i="29"/>
  <c r="H307" i="29" s="1"/>
  <c r="F304" i="29"/>
  <c r="F303" i="29"/>
  <c r="F302" i="29"/>
  <c r="F286" i="29"/>
  <c r="E283" i="29"/>
  <c r="F245" i="29"/>
  <c r="E235" i="29"/>
  <c r="F229" i="29"/>
  <c r="E211" i="29"/>
  <c r="H211" i="29" s="1"/>
  <c r="E187" i="29"/>
  <c r="E179" i="29"/>
  <c r="F165" i="29"/>
  <c r="E163" i="29"/>
  <c r="H163" i="29" s="1"/>
  <c r="F158" i="29"/>
  <c r="E282" i="29"/>
  <c r="E281" i="29"/>
  <c r="E280" i="29"/>
  <c r="H280" i="29" s="1"/>
  <c r="E273" i="29"/>
  <c r="E266" i="29"/>
  <c r="E264" i="29"/>
  <c r="E256" i="29"/>
  <c r="E249" i="29"/>
  <c r="H249" i="29" s="1"/>
  <c r="E248" i="29"/>
  <c r="E240" i="29"/>
  <c r="H240" i="29" s="1"/>
  <c r="E233" i="29"/>
  <c r="H233" i="29" s="1"/>
  <c r="E232" i="29"/>
  <c r="E226" i="29"/>
  <c r="H226" i="29" s="1"/>
  <c r="E216" i="29"/>
  <c r="H216" i="29" s="1"/>
  <c r="E209" i="29"/>
  <c r="E208" i="29"/>
  <c r="H208" i="29" s="1"/>
  <c r="E201" i="29"/>
  <c r="H201" i="29" s="1"/>
  <c r="E194" i="29"/>
  <c r="E193" i="29"/>
  <c r="H193" i="29" s="1"/>
  <c r="F187" i="29"/>
  <c r="E186" i="29"/>
  <c r="E185" i="29"/>
  <c r="H185" i="29" s="1"/>
  <c r="E178" i="29"/>
  <c r="H178" i="29" s="1"/>
  <c r="E177" i="29"/>
  <c r="H177" i="29" s="1"/>
  <c r="E176" i="29"/>
  <c r="F171" i="29"/>
  <c r="E169" i="29"/>
  <c r="H169" i="29" s="1"/>
  <c r="E160" i="29"/>
  <c r="F155" i="29"/>
  <c r="E154" i="29"/>
  <c r="H154" i="29" s="1"/>
  <c r="E153" i="29"/>
  <c r="H153" i="29" s="1"/>
  <c r="C11" i="29"/>
  <c r="E271" i="29"/>
  <c r="E263" i="29"/>
  <c r="F249" i="29"/>
  <c r="E247" i="29"/>
  <c r="H247" i="29" s="1"/>
  <c r="F240" i="29"/>
  <c r="E239" i="29"/>
  <c r="H239" i="29" s="1"/>
  <c r="E231" i="29"/>
  <c r="F209" i="29"/>
  <c r="E199" i="29"/>
  <c r="E183" i="29"/>
  <c r="H183" i="29" s="1"/>
  <c r="E175" i="29"/>
  <c r="H175" i="29" s="1"/>
  <c r="F168" i="29"/>
  <c r="E167" i="29"/>
  <c r="E159" i="29"/>
  <c r="H159" i="29" s="1"/>
  <c r="F154" i="29"/>
  <c r="E152" i="29"/>
  <c r="E270" i="29"/>
  <c r="E268" i="29"/>
  <c r="F263" i="29"/>
  <c r="E254" i="29"/>
  <c r="E253" i="29"/>
  <c r="H253" i="29" s="1"/>
  <c r="E252" i="29"/>
  <c r="E245" i="29"/>
  <c r="E244" i="29"/>
  <c r="E238" i="29"/>
  <c r="H238" i="29" s="1"/>
  <c r="E237" i="29"/>
  <c r="E229" i="29"/>
  <c r="H229" i="29" s="1"/>
  <c r="E222" i="29"/>
  <c r="E221" i="29"/>
  <c r="E214" i="29"/>
  <c r="E206" i="29"/>
  <c r="E198" i="29"/>
  <c r="E197" i="29"/>
  <c r="E196" i="29"/>
  <c r="H196" i="29" s="1"/>
  <c r="E188" i="29"/>
  <c r="H188" i="29" s="1"/>
  <c r="E182" i="29"/>
  <c r="H182" i="29" s="1"/>
  <c r="E180" i="29"/>
  <c r="H180" i="29" s="1"/>
  <c r="E174" i="29"/>
  <c r="H174" i="29" s="1"/>
  <c r="E173" i="29"/>
  <c r="E172" i="29"/>
  <c r="H172" i="29" s="1"/>
  <c r="E166" i="29"/>
  <c r="E165" i="29"/>
  <c r="H165" i="29" s="1"/>
  <c r="E164" i="29"/>
  <c r="E158" i="29"/>
  <c r="E157" i="29"/>
  <c r="H157" i="29" s="1"/>
  <c r="F102" i="29"/>
  <c r="E100" i="29"/>
  <c r="F93" i="29"/>
  <c r="E92" i="29"/>
  <c r="F85" i="29"/>
  <c r="E84" i="29"/>
  <c r="H84" i="29" s="1"/>
  <c r="F79" i="29"/>
  <c r="C10" i="29"/>
  <c r="E143" i="29"/>
  <c r="E140" i="29"/>
  <c r="E139" i="29"/>
  <c r="H139" i="29" s="1"/>
  <c r="E138" i="29"/>
  <c r="E137" i="29"/>
  <c r="E134" i="29"/>
  <c r="E129" i="29"/>
  <c r="E128" i="29"/>
  <c r="E127" i="29"/>
  <c r="E125" i="29"/>
  <c r="H125" i="29" s="1"/>
  <c r="E124" i="29"/>
  <c r="H124" i="29" s="1"/>
  <c r="E123" i="29"/>
  <c r="E122" i="29"/>
  <c r="E121" i="29"/>
  <c r="H121" i="29" s="1"/>
  <c r="E120" i="29"/>
  <c r="H120" i="29" s="1"/>
  <c r="E119" i="29"/>
  <c r="E118" i="29"/>
  <c r="E116" i="29"/>
  <c r="H116" i="29" s="1"/>
  <c r="E115" i="29"/>
  <c r="E113" i="29"/>
  <c r="E112" i="29"/>
  <c r="E111" i="29"/>
  <c r="H111" i="29" s="1"/>
  <c r="E110" i="29"/>
  <c r="H110" i="29" s="1"/>
  <c r="E109" i="29"/>
  <c r="E108" i="29"/>
  <c r="E107" i="29"/>
  <c r="H107" i="29" s="1"/>
  <c r="F100" i="29"/>
  <c r="E99" i="29"/>
  <c r="E97" i="29"/>
  <c r="E90" i="29"/>
  <c r="E83" i="29"/>
  <c r="H83" i="29" s="1"/>
  <c r="E82" i="29"/>
  <c r="H82" i="29" s="1"/>
  <c r="E75" i="29"/>
  <c r="H75" i="29" s="1"/>
  <c r="E74" i="29"/>
  <c r="E73" i="29"/>
  <c r="F143" i="29"/>
  <c r="F142" i="29"/>
  <c r="F139" i="29"/>
  <c r="F133" i="29"/>
  <c r="F132" i="29"/>
  <c r="F127" i="29"/>
  <c r="F124" i="29"/>
  <c r="F118" i="29"/>
  <c r="F117" i="29"/>
  <c r="F109" i="29"/>
  <c r="F108" i="29"/>
  <c r="F105" i="29"/>
  <c r="E104" i="29"/>
  <c r="H104" i="29" s="1"/>
  <c r="F99" i="29"/>
  <c r="E88" i="29"/>
  <c r="H88" i="29" s="1"/>
  <c r="F82" i="29"/>
  <c r="E80" i="29"/>
  <c r="H80" i="29" s="1"/>
  <c r="E72" i="29"/>
  <c r="H72" i="29" s="1"/>
  <c r="E103" i="29"/>
  <c r="H103" i="29" s="1"/>
  <c r="E102" i="29"/>
  <c r="E95" i="29"/>
  <c r="E94" i="29"/>
  <c r="H94" i="29" s="1"/>
  <c r="E93" i="29"/>
  <c r="H93" i="29" s="1"/>
  <c r="E87" i="29"/>
  <c r="H87" i="29" s="1"/>
  <c r="E86" i="29"/>
  <c r="H86" i="29" s="1"/>
  <c r="E85" i="29"/>
  <c r="F80" i="29"/>
  <c r="E62" i="29"/>
  <c r="H62" i="29" s="1"/>
  <c r="F59" i="29"/>
  <c r="F47" i="29"/>
  <c r="F33" i="29"/>
  <c r="F21" i="29"/>
  <c r="F40" i="29"/>
  <c r="F39" i="29"/>
  <c r="F23" i="29"/>
  <c r="C9" i="30"/>
  <c r="H87" i="30"/>
  <c r="H127" i="30"/>
  <c r="H99" i="30"/>
  <c r="H158" i="30"/>
  <c r="H163" i="30"/>
  <c r="H217" i="30"/>
  <c r="H213" i="30"/>
  <c r="H180" i="30"/>
  <c r="H159" i="30"/>
  <c r="H236" i="30"/>
  <c r="H224" i="30"/>
  <c r="H281" i="30"/>
  <c r="H257" i="30"/>
  <c r="H233" i="30"/>
  <c r="H272" i="30"/>
  <c r="H488" i="30"/>
  <c r="H472" i="30"/>
  <c r="H448" i="30"/>
  <c r="H396" i="30"/>
  <c r="H379" i="30"/>
  <c r="H367" i="30"/>
  <c r="C12" i="30"/>
  <c r="H447" i="30"/>
  <c r="H423" i="30"/>
  <c r="H371" i="30"/>
  <c r="H356" i="30"/>
  <c r="H328" i="30"/>
  <c r="H308" i="30"/>
  <c r="H303" i="30"/>
  <c r="H355" i="30"/>
  <c r="H331" i="30"/>
  <c r="H316" i="30"/>
  <c r="C13" i="30"/>
  <c r="E519" i="30"/>
  <c r="E512" i="30"/>
  <c r="F508" i="30"/>
  <c r="F521" i="30"/>
  <c r="F526" i="30"/>
  <c r="F518" i="30"/>
  <c r="F511" i="30"/>
  <c r="E509" i="30"/>
  <c r="E524" i="30"/>
  <c r="F295" i="30"/>
  <c r="F495" i="30"/>
  <c r="E493" i="30"/>
  <c r="H493" i="30" s="1"/>
  <c r="E485" i="30"/>
  <c r="H485" i="30" s="1"/>
  <c r="E484" i="30"/>
  <c r="E483" i="30"/>
  <c r="H483" i="30" s="1"/>
  <c r="F480" i="30"/>
  <c r="F471" i="30"/>
  <c r="E467" i="30"/>
  <c r="F463" i="30"/>
  <c r="E412" i="30"/>
  <c r="H412" i="30" s="1"/>
  <c r="F406" i="30"/>
  <c r="F375" i="30"/>
  <c r="F359" i="30"/>
  <c r="F358" i="30"/>
  <c r="E347" i="30"/>
  <c r="H347" i="30" s="1"/>
  <c r="F344" i="30"/>
  <c r="E341" i="30"/>
  <c r="H341" i="30" s="1"/>
  <c r="E339" i="30"/>
  <c r="H339" i="30" s="1"/>
  <c r="F335" i="30"/>
  <c r="F334" i="30"/>
  <c r="E333" i="30"/>
  <c r="H333" i="30" s="1"/>
  <c r="E332" i="30"/>
  <c r="H332" i="30" s="1"/>
  <c r="F326" i="30"/>
  <c r="E315" i="30"/>
  <c r="H315" i="30" s="1"/>
  <c r="F311" i="30"/>
  <c r="F310" i="30"/>
  <c r="E307" i="30"/>
  <c r="H307" i="30" s="1"/>
  <c r="F304" i="30"/>
  <c r="F302" i="30"/>
  <c r="E301" i="30"/>
  <c r="F296" i="30"/>
  <c r="F485" i="30"/>
  <c r="F437" i="30"/>
  <c r="E378" i="30"/>
  <c r="H378" i="30" s="1"/>
  <c r="F357" i="30"/>
  <c r="E354" i="30"/>
  <c r="H354" i="30" s="1"/>
  <c r="E338" i="30"/>
  <c r="F333" i="30"/>
  <c r="E330" i="30"/>
  <c r="H330" i="30" s="1"/>
  <c r="F317" i="30"/>
  <c r="E314" i="30"/>
  <c r="H314" i="30" s="1"/>
  <c r="F301" i="30"/>
  <c r="E298" i="30"/>
  <c r="H298" i="30" s="1"/>
  <c r="F491" i="30"/>
  <c r="F483" i="30"/>
  <c r="F460" i="30"/>
  <c r="F458" i="30"/>
  <c r="F434" i="30"/>
  <c r="F411" i="30"/>
  <c r="E401" i="30"/>
  <c r="H401" i="30" s="1"/>
  <c r="E393" i="30"/>
  <c r="H393" i="30" s="1"/>
  <c r="E391" i="30"/>
  <c r="E383" i="30"/>
  <c r="H383" i="30" s="1"/>
  <c r="F378" i="30"/>
  <c r="F372" i="30"/>
  <c r="F370" i="30"/>
  <c r="F354" i="30"/>
  <c r="F347" i="30"/>
  <c r="E345" i="30"/>
  <c r="H345" i="30" s="1"/>
  <c r="E344" i="30"/>
  <c r="H344" i="30" s="1"/>
  <c r="F339" i="30"/>
  <c r="E335" i="30"/>
  <c r="H335" i="30" s="1"/>
  <c r="F332" i="30"/>
  <c r="F330" i="30"/>
  <c r="F315" i="30"/>
  <c r="F314" i="30"/>
  <c r="F307" i="30"/>
  <c r="E304" i="30"/>
  <c r="H304" i="30" s="1"/>
  <c r="F298" i="30"/>
  <c r="E296" i="30"/>
  <c r="H296" i="30" s="1"/>
  <c r="D12" i="30"/>
  <c r="E295" i="30"/>
  <c r="F489" i="30"/>
  <c r="E422" i="30"/>
  <c r="E406" i="30"/>
  <c r="F401" i="30"/>
  <c r="F377" i="30"/>
  <c r="E358" i="30"/>
  <c r="H358" i="30" s="1"/>
  <c r="F345" i="30"/>
  <c r="E334" i="30"/>
  <c r="H334" i="30" s="1"/>
  <c r="E326" i="30"/>
  <c r="C11" i="30"/>
  <c r="F238" i="30"/>
  <c r="E235" i="30"/>
  <c r="E219" i="30"/>
  <c r="E211" i="30"/>
  <c r="H211" i="30" s="1"/>
  <c r="F206" i="30"/>
  <c r="F172" i="30"/>
  <c r="F166" i="30"/>
  <c r="F165" i="30"/>
  <c r="F164" i="30"/>
  <c r="F157" i="30"/>
  <c r="F156" i="30"/>
  <c r="E256" i="30"/>
  <c r="H256" i="30" s="1"/>
  <c r="E249" i="30"/>
  <c r="H249" i="30" s="1"/>
  <c r="E240" i="30"/>
  <c r="H240" i="30" s="1"/>
  <c r="E232" i="30"/>
  <c r="H232" i="30" s="1"/>
  <c r="E226" i="30"/>
  <c r="F211" i="30"/>
  <c r="E208" i="30"/>
  <c r="E193" i="30"/>
  <c r="H193" i="30" s="1"/>
  <c r="E186" i="30"/>
  <c r="F179" i="30"/>
  <c r="E177" i="30"/>
  <c r="E176" i="30"/>
  <c r="H176" i="30" s="1"/>
  <c r="E169" i="30"/>
  <c r="H169" i="30" s="1"/>
  <c r="E247" i="30"/>
  <c r="H247" i="30" s="1"/>
  <c r="E239" i="30"/>
  <c r="H239" i="30" s="1"/>
  <c r="F208" i="30"/>
  <c r="E199" i="30"/>
  <c r="H199" i="30" s="1"/>
  <c r="E183" i="30"/>
  <c r="H183" i="30" s="1"/>
  <c r="F176" i="30"/>
  <c r="E175" i="30"/>
  <c r="H175" i="30" s="1"/>
  <c r="E262" i="30"/>
  <c r="H262" i="30" s="1"/>
  <c r="E229" i="30"/>
  <c r="E196" i="30"/>
  <c r="H196" i="30" s="1"/>
  <c r="E174" i="30"/>
  <c r="E157" i="30"/>
  <c r="H157" i="30" s="1"/>
  <c r="E156" i="30"/>
  <c r="H156" i="30" s="1"/>
  <c r="E132" i="30"/>
  <c r="E123" i="30"/>
  <c r="F118" i="30"/>
  <c r="F124" i="30"/>
  <c r="F107" i="30"/>
  <c r="F93" i="30"/>
  <c r="E74" i="30"/>
  <c r="H74" i="30" s="1"/>
  <c r="F122" i="30"/>
  <c r="E121" i="30"/>
  <c r="E112" i="30"/>
  <c r="H112" i="30" s="1"/>
  <c r="E103" i="30"/>
  <c r="H103" i="30" s="1"/>
  <c r="E96" i="30"/>
  <c r="H96" i="30" s="1"/>
  <c r="F143" i="30"/>
  <c r="F137" i="30"/>
  <c r="E134" i="30"/>
  <c r="H134" i="30" s="1"/>
  <c r="F121" i="30"/>
  <c r="F112" i="30"/>
  <c r="F97" i="30"/>
  <c r="E48" i="30"/>
  <c r="F35" i="30"/>
  <c r="F42" i="30"/>
  <c r="E52" i="30"/>
  <c r="E35" i="30"/>
  <c r="H35" i="30" s="1"/>
  <c r="H39" i="31"/>
  <c r="H130" i="31"/>
  <c r="H217" i="31"/>
  <c r="H200" i="31"/>
  <c r="E151" i="31"/>
  <c r="H236" i="31"/>
  <c r="H287" i="31"/>
  <c r="C12" i="31"/>
  <c r="H373" i="31"/>
  <c r="H355" i="31"/>
  <c r="H349" i="31"/>
  <c r="H299" i="31"/>
  <c r="H451" i="31"/>
  <c r="H424" i="31"/>
  <c r="H418" i="31"/>
  <c r="H374" i="31"/>
  <c r="H365" i="31"/>
  <c r="C13" i="31"/>
  <c r="F525" i="31"/>
  <c r="F518" i="31"/>
  <c r="F524" i="31"/>
  <c r="F519" i="31"/>
  <c r="F508" i="31"/>
  <c r="E506" i="31"/>
  <c r="E530" i="31"/>
  <c r="H530" i="31" s="1"/>
  <c r="E522" i="31"/>
  <c r="E515" i="31"/>
  <c r="H515" i="31" s="1"/>
  <c r="E507" i="31"/>
  <c r="E529" i="31"/>
  <c r="E528" i="31"/>
  <c r="F523" i="31"/>
  <c r="E519" i="31"/>
  <c r="E518" i="31"/>
  <c r="E512" i="31"/>
  <c r="E511" i="31"/>
  <c r="H511" i="31" s="1"/>
  <c r="F528" i="31"/>
  <c r="F527" i="31"/>
  <c r="E525" i="31"/>
  <c r="D12" i="31"/>
  <c r="E498" i="31"/>
  <c r="F493" i="31"/>
  <c r="E490" i="31"/>
  <c r="F485" i="31"/>
  <c r="E466" i="31"/>
  <c r="H466" i="31" s="1"/>
  <c r="E460" i="31"/>
  <c r="H460" i="31" s="1"/>
  <c r="E459" i="31"/>
  <c r="H459" i="31" s="1"/>
  <c r="F456" i="31"/>
  <c r="E454" i="31"/>
  <c r="F450" i="31"/>
  <c r="E449" i="31"/>
  <c r="H449" i="31" s="1"/>
  <c r="E444" i="31"/>
  <c r="H444" i="31" s="1"/>
  <c r="E443" i="31"/>
  <c r="H443" i="31" s="1"/>
  <c r="E442" i="31"/>
  <c r="E441" i="31"/>
  <c r="H441" i="31" s="1"/>
  <c r="E439" i="31"/>
  <c r="H439" i="31" s="1"/>
  <c r="E438" i="31"/>
  <c r="E437" i="31"/>
  <c r="H437" i="31" s="1"/>
  <c r="E436" i="31"/>
  <c r="E435" i="31"/>
  <c r="H435" i="31" s="1"/>
  <c r="E434" i="31"/>
  <c r="H434" i="31" s="1"/>
  <c r="E433" i="31"/>
  <c r="E432" i="31"/>
  <c r="H432" i="31" s="1"/>
  <c r="E431" i="31"/>
  <c r="E430" i="31"/>
  <c r="H430" i="31" s="1"/>
  <c r="E429" i="31"/>
  <c r="E428" i="31"/>
  <c r="H428" i="31" s="1"/>
  <c r="E427" i="31"/>
  <c r="H427" i="31" s="1"/>
  <c r="E426" i="31"/>
  <c r="E425" i="31"/>
  <c r="H425" i="31" s="1"/>
  <c r="E423" i="31"/>
  <c r="E422" i="31"/>
  <c r="H422" i="31" s="1"/>
  <c r="E421" i="31"/>
  <c r="E420" i="31"/>
  <c r="H420" i="31" s="1"/>
  <c r="E419" i="31"/>
  <c r="H419" i="31" s="1"/>
  <c r="E417" i="31"/>
  <c r="H417" i="31" s="1"/>
  <c r="E416" i="31"/>
  <c r="H416" i="31" s="1"/>
  <c r="E415" i="31"/>
  <c r="E414" i="31"/>
  <c r="H414" i="31" s="1"/>
  <c r="E413" i="31"/>
  <c r="E412" i="31"/>
  <c r="H412" i="31" s="1"/>
  <c r="E411" i="31"/>
  <c r="E410" i="31"/>
  <c r="H410" i="31" s="1"/>
  <c r="E409" i="31"/>
  <c r="H409" i="31" s="1"/>
  <c r="E408" i="31"/>
  <c r="H408" i="31" s="1"/>
  <c r="E407" i="31"/>
  <c r="E406" i="31"/>
  <c r="H406" i="31" s="1"/>
  <c r="E405" i="31"/>
  <c r="E404" i="31"/>
  <c r="H404" i="31" s="1"/>
  <c r="E403" i="31"/>
  <c r="E402" i="31"/>
  <c r="H402" i="31" s="1"/>
  <c r="E401" i="31"/>
  <c r="H401" i="31" s="1"/>
  <c r="E400" i="31"/>
  <c r="H400" i="31" s="1"/>
  <c r="E399" i="31"/>
  <c r="E398" i="31"/>
  <c r="H398" i="31" s="1"/>
  <c r="E397" i="31"/>
  <c r="E396" i="31"/>
  <c r="H396" i="31" s="1"/>
  <c r="E395" i="31"/>
  <c r="E394" i="31"/>
  <c r="H394" i="31" s="1"/>
  <c r="E393" i="31"/>
  <c r="H393" i="31" s="1"/>
  <c r="E392" i="31"/>
  <c r="E391" i="31"/>
  <c r="H391" i="31" s="1"/>
  <c r="E390" i="31"/>
  <c r="E389" i="31"/>
  <c r="E388" i="31"/>
  <c r="H388" i="31" s="1"/>
  <c r="E387" i="31"/>
  <c r="H387" i="31" s="1"/>
  <c r="E386" i="31"/>
  <c r="H386" i="31" s="1"/>
  <c r="E385" i="31"/>
  <c r="E384" i="31"/>
  <c r="H384" i="31" s="1"/>
  <c r="E383" i="31"/>
  <c r="E382" i="31"/>
  <c r="H382" i="31" s="1"/>
  <c r="E381" i="31"/>
  <c r="E380" i="31"/>
  <c r="H380" i="31" s="1"/>
  <c r="E379" i="31"/>
  <c r="H379" i="31" s="1"/>
  <c r="E378" i="31"/>
  <c r="H378" i="31" s="1"/>
  <c r="E377" i="31"/>
  <c r="E376" i="31"/>
  <c r="H376" i="31" s="1"/>
  <c r="E375" i="31"/>
  <c r="E372" i="31"/>
  <c r="H372" i="31" s="1"/>
  <c r="E371" i="31"/>
  <c r="E370" i="31"/>
  <c r="H370" i="31" s="1"/>
  <c r="E369" i="31"/>
  <c r="E368" i="31"/>
  <c r="H368" i="31" s="1"/>
  <c r="E367" i="31"/>
  <c r="H367" i="31"/>
  <c r="E364" i="31"/>
  <c r="H364" i="31" s="1"/>
  <c r="E363" i="31"/>
  <c r="H363" i="31" s="1"/>
  <c r="E362" i="31"/>
  <c r="E360" i="31"/>
  <c r="H360" i="31" s="1"/>
  <c r="E359" i="31"/>
  <c r="E358" i="31"/>
  <c r="H358" i="31" s="1"/>
  <c r="E357" i="31"/>
  <c r="E356" i="31"/>
  <c r="H356" i="31" s="1"/>
  <c r="E354" i="31"/>
  <c r="H354" i="31" s="1"/>
  <c r="E351" i="31"/>
  <c r="E350" i="31"/>
  <c r="H350" i="31" s="1"/>
  <c r="E347" i="31"/>
  <c r="F342" i="31"/>
  <c r="E341" i="31"/>
  <c r="H341" i="31" s="1"/>
  <c r="E340" i="31"/>
  <c r="H340" i="31" s="1"/>
  <c r="E339" i="31"/>
  <c r="E333" i="31"/>
  <c r="H333" i="31" s="1"/>
  <c r="E332" i="31"/>
  <c r="H332" i="31" s="1"/>
  <c r="E331" i="31"/>
  <c r="F318" i="31"/>
  <c r="E317" i="31"/>
  <c r="H317" i="31" s="1"/>
  <c r="E316" i="31"/>
  <c r="E315" i="31"/>
  <c r="H315" i="31" s="1"/>
  <c r="F310" i="31"/>
  <c r="E308" i="31"/>
  <c r="E307" i="31"/>
  <c r="H307" i="31" s="1"/>
  <c r="E301" i="31"/>
  <c r="H301" i="31" s="1"/>
  <c r="E295" i="31"/>
  <c r="F295" i="31"/>
  <c r="E497" i="31"/>
  <c r="H497" i="31" s="1"/>
  <c r="E496" i="31"/>
  <c r="E495" i="31"/>
  <c r="H495" i="31" s="1"/>
  <c r="F491" i="31"/>
  <c r="F490" i="31"/>
  <c r="E489" i="31"/>
  <c r="H489" i="31" s="1"/>
  <c r="F483" i="31"/>
  <c r="E480" i="31"/>
  <c r="F476" i="31"/>
  <c r="E473" i="31"/>
  <c r="H473" i="31" s="1"/>
  <c r="E471" i="31"/>
  <c r="H471" i="31" s="1"/>
  <c r="F468" i="31"/>
  <c r="F466" i="31"/>
  <c r="E465" i="31"/>
  <c r="E464" i="31"/>
  <c r="H464" i="31" s="1"/>
  <c r="E463" i="31"/>
  <c r="H463" i="31" s="1"/>
  <c r="F460" i="31"/>
  <c r="F459" i="31"/>
  <c r="E458" i="31"/>
  <c r="F454" i="31"/>
  <c r="E453" i="31"/>
  <c r="H453" i="31" s="1"/>
  <c r="F449" i="31"/>
  <c r="E448" i="31"/>
  <c r="E447" i="31"/>
  <c r="H447" i="31" s="1"/>
  <c r="F443" i="31"/>
  <c r="F441" i="31"/>
  <c r="F438" i="31"/>
  <c r="F436" i="31"/>
  <c r="F433" i="31"/>
  <c r="F431" i="31"/>
  <c r="F429" i="31"/>
  <c r="F426" i="31"/>
  <c r="F422" i="31"/>
  <c r="F420" i="31"/>
  <c r="F417" i="31"/>
  <c r="F415" i="31"/>
  <c r="F414" i="31"/>
  <c r="F413" i="31"/>
  <c r="F411" i="31"/>
  <c r="F409" i="31"/>
  <c r="F407" i="31"/>
  <c r="F405" i="31"/>
  <c r="F403" i="31"/>
  <c r="F401" i="31"/>
  <c r="F399" i="31"/>
  <c r="F397" i="31"/>
  <c r="F395" i="31"/>
  <c r="F392" i="31"/>
  <c r="F389" i="31"/>
  <c r="F387" i="31"/>
  <c r="F385" i="31"/>
  <c r="F383" i="31"/>
  <c r="F381" i="31"/>
  <c r="F379" i="31"/>
  <c r="F377" i="31"/>
  <c r="F375" i="31"/>
  <c r="F371" i="31"/>
  <c r="F369" i="31"/>
  <c r="F364" i="31"/>
  <c r="F360" i="31"/>
  <c r="F358" i="31"/>
  <c r="F356" i="31"/>
  <c r="F351" i="31"/>
  <c r="F350" i="31"/>
  <c r="F347" i="31"/>
  <c r="E346" i="31"/>
  <c r="H346" i="31" s="1"/>
  <c r="F341" i="31"/>
  <c r="F339" i="31"/>
  <c r="F332" i="31"/>
  <c r="E330" i="31"/>
  <c r="H330" i="31" s="1"/>
  <c r="F324" i="31"/>
  <c r="E322" i="31"/>
  <c r="H322" i="31" s="1"/>
  <c r="F316" i="31"/>
  <c r="E314" i="31"/>
  <c r="H314" i="31" s="1"/>
  <c r="F307" i="31"/>
  <c r="F300" i="31"/>
  <c r="E298" i="31"/>
  <c r="F497" i="31"/>
  <c r="E494" i="31"/>
  <c r="F489" i="31"/>
  <c r="E478" i="31"/>
  <c r="F473" i="31"/>
  <c r="E470" i="31"/>
  <c r="H470" i="31" s="1"/>
  <c r="E462" i="31"/>
  <c r="F458" i="31"/>
  <c r="E457" i="31"/>
  <c r="H457" i="31" s="1"/>
  <c r="F453" i="31"/>
  <c r="E452" i="31"/>
  <c r="F448" i="31"/>
  <c r="E446" i="31"/>
  <c r="H446" i="31" s="1"/>
  <c r="F346" i="31"/>
  <c r="E345" i="31"/>
  <c r="H345" i="31" s="1"/>
  <c r="E344" i="31"/>
  <c r="H344" i="31"/>
  <c r="E343" i="31"/>
  <c r="H343" i="31" s="1"/>
  <c r="E337" i="31"/>
  <c r="H337" i="31" s="1"/>
  <c r="E336" i="31"/>
  <c r="H336" i="31" s="1"/>
  <c r="E335" i="31"/>
  <c r="H335" i="31" s="1"/>
  <c r="E329" i="31"/>
  <c r="H329" i="31" s="1"/>
  <c r="E328" i="31"/>
  <c r="H328" i="31" s="1"/>
  <c r="E327" i="31"/>
  <c r="H327" i="31" s="1"/>
  <c r="E321" i="31"/>
  <c r="H321" i="31" s="1"/>
  <c r="E320" i="31"/>
  <c r="H320" i="31" s="1"/>
  <c r="E319" i="31"/>
  <c r="H319" i="31" s="1"/>
  <c r="F314" i="31"/>
  <c r="E312" i="31"/>
  <c r="E311" i="31"/>
  <c r="H311" i="31" s="1"/>
  <c r="E305" i="31"/>
  <c r="H305" i="31" s="1"/>
  <c r="E304" i="31"/>
  <c r="H304" i="31" s="1"/>
  <c r="E303" i="31"/>
  <c r="H303" i="31" s="1"/>
  <c r="F298" i="31"/>
  <c r="E297" i="31"/>
  <c r="H297" i="31" s="1"/>
  <c r="E296" i="31"/>
  <c r="H296" i="31" s="1"/>
  <c r="E499" i="31"/>
  <c r="H499" i="31" s="1"/>
  <c r="F495" i="31"/>
  <c r="E493" i="31"/>
  <c r="H493" i="31" s="1"/>
  <c r="E491" i="31"/>
  <c r="H491" i="31" s="1"/>
  <c r="E485" i="31"/>
  <c r="H485" i="31" s="1"/>
  <c r="E484" i="31"/>
  <c r="E483" i="31"/>
  <c r="H483" i="31" s="1"/>
  <c r="F479" i="31"/>
  <c r="E475" i="31"/>
  <c r="H475" i="31" s="1"/>
  <c r="F472" i="31"/>
  <c r="F471" i="31"/>
  <c r="E469" i="31"/>
  <c r="E468" i="31"/>
  <c r="H468" i="31" s="1"/>
  <c r="E467" i="31"/>
  <c r="F464" i="31"/>
  <c r="F462" i="31"/>
  <c r="E456" i="31"/>
  <c r="H456" i="31" s="1"/>
  <c r="E455" i="31"/>
  <c r="H455" i="31" s="1"/>
  <c r="F452" i="31"/>
  <c r="E450" i="31"/>
  <c r="F446" i="31"/>
  <c r="E445" i="31"/>
  <c r="H445" i="31" s="1"/>
  <c r="F344" i="31"/>
  <c r="E342" i="31"/>
  <c r="H342" i="31" s="1"/>
  <c r="F336" i="31"/>
  <c r="E334" i="31"/>
  <c r="H334" i="31" s="1"/>
  <c r="F328" i="31"/>
  <c r="E326" i="31"/>
  <c r="H326" i="31" s="1"/>
  <c r="F320" i="31"/>
  <c r="E318" i="31"/>
  <c r="F312" i="31"/>
  <c r="E310" i="31"/>
  <c r="F304" i="31"/>
  <c r="F297" i="31"/>
  <c r="D11" i="31"/>
  <c r="F270" i="31"/>
  <c r="F268" i="31"/>
  <c r="E267" i="31"/>
  <c r="F262" i="31"/>
  <c r="F261" i="31"/>
  <c r="E259" i="31"/>
  <c r="H259" i="31" s="1"/>
  <c r="F254" i="31"/>
  <c r="F253" i="31"/>
  <c r="F252" i="31"/>
  <c r="F246" i="31"/>
  <c r="F245" i="31"/>
  <c r="F244" i="31"/>
  <c r="E243" i="31"/>
  <c r="F238" i="31"/>
  <c r="F237" i="31"/>
  <c r="E235" i="31"/>
  <c r="H235" i="31" s="1"/>
  <c r="F230" i="31"/>
  <c r="F229" i="31"/>
  <c r="F222" i="31"/>
  <c r="F220" i="31"/>
  <c r="F214" i="31"/>
  <c r="F213" i="31"/>
  <c r="F206" i="31"/>
  <c r="F204" i="31"/>
  <c r="F198" i="31"/>
  <c r="F197" i="31"/>
  <c r="F196" i="31"/>
  <c r="F189" i="31"/>
  <c r="E187" i="31"/>
  <c r="F182" i="31"/>
  <c r="F181" i="31"/>
  <c r="F180" i="31"/>
  <c r="F174" i="31"/>
  <c r="F173" i="31"/>
  <c r="F172" i="31"/>
  <c r="F166" i="31"/>
  <c r="F165" i="31"/>
  <c r="F164" i="31"/>
  <c r="E163" i="31"/>
  <c r="F158" i="31"/>
  <c r="F157" i="31"/>
  <c r="F156" i="31"/>
  <c r="E152" i="31"/>
  <c r="F152" i="31"/>
  <c r="E285" i="31"/>
  <c r="H285" i="31" s="1"/>
  <c r="E283" i="31"/>
  <c r="E280" i="31"/>
  <c r="H280" i="31" s="1"/>
  <c r="E278" i="31"/>
  <c r="H278" i="31" s="1"/>
  <c r="E275" i="31"/>
  <c r="E274" i="31"/>
  <c r="H274" i="31" s="1"/>
  <c r="E266" i="31"/>
  <c r="H266" i="31" s="1"/>
  <c r="E256" i="31"/>
  <c r="F251" i="31"/>
  <c r="E242" i="31"/>
  <c r="E241" i="31"/>
  <c r="F235" i="31"/>
  <c r="E234" i="31"/>
  <c r="F219" i="31"/>
  <c r="E216" i="31"/>
  <c r="H216" i="31" s="1"/>
  <c r="F211" i="31"/>
  <c r="E210" i="31"/>
  <c r="H210" i="31" s="1"/>
  <c r="E208" i="31"/>
  <c r="H208" i="31" s="1"/>
  <c r="F203" i="31"/>
  <c r="F195" i="31"/>
  <c r="E194" i="31"/>
  <c r="H194" i="31" s="1"/>
  <c r="E193" i="31"/>
  <c r="H193" i="31" s="1"/>
  <c r="E184" i="31"/>
  <c r="H184" i="31" s="1"/>
  <c r="F179" i="31"/>
  <c r="E170" i="31"/>
  <c r="H170" i="31" s="1"/>
  <c r="E168" i="31"/>
  <c r="F163" i="31"/>
  <c r="E161" i="31"/>
  <c r="F155" i="31"/>
  <c r="F286" i="31"/>
  <c r="F283" i="31"/>
  <c r="F282" i="31"/>
  <c r="F281" i="31"/>
  <c r="F280" i="31"/>
  <c r="F276" i="31"/>
  <c r="F275" i="31"/>
  <c r="F274" i="31"/>
  <c r="F273" i="31"/>
  <c r="F272" i="31"/>
  <c r="E271" i="31"/>
  <c r="F266" i="31"/>
  <c r="F265" i="31"/>
  <c r="F264" i="31"/>
  <c r="E263" i="31"/>
  <c r="H263" i="31" s="1"/>
  <c r="F258" i="31"/>
  <c r="F257" i="31"/>
  <c r="F256" i="31"/>
  <c r="F250" i="31"/>
  <c r="F249" i="31"/>
  <c r="F248" i="31"/>
  <c r="E247" i="31"/>
  <c r="H247" i="31" s="1"/>
  <c r="F240" i="31"/>
  <c r="F233" i="31"/>
  <c r="F232" i="31"/>
  <c r="E231" i="31"/>
  <c r="H231" i="31" s="1"/>
  <c r="F226" i="31"/>
  <c r="F216" i="31"/>
  <c r="E215" i="31"/>
  <c r="F209" i="31"/>
  <c r="F208" i="31"/>
  <c r="F201" i="31"/>
  <c r="E199" i="31"/>
  <c r="F186" i="31"/>
  <c r="F185" i="31"/>
  <c r="E183" i="31"/>
  <c r="H183" i="31" s="1"/>
  <c r="F178" i="31"/>
  <c r="F177" i="31"/>
  <c r="F176" i="31"/>
  <c r="F170" i="31"/>
  <c r="F169" i="31"/>
  <c r="E167" i="31"/>
  <c r="H167" i="31" s="1"/>
  <c r="F162" i="31"/>
  <c r="F160" i="31"/>
  <c r="E159" i="31"/>
  <c r="F154" i="31"/>
  <c r="F153" i="31"/>
  <c r="F263" i="31"/>
  <c r="E262" i="31"/>
  <c r="F255" i="31"/>
  <c r="E253" i="31"/>
  <c r="F247" i="31"/>
  <c r="E244" i="31"/>
  <c r="F239" i="31"/>
  <c r="E238" i="31"/>
  <c r="E237" i="31"/>
  <c r="H237" i="31" s="1"/>
  <c r="F231" i="31"/>
  <c r="E229" i="31"/>
  <c r="H229" i="31" s="1"/>
  <c r="F223" i="31"/>
  <c r="E220" i="31"/>
  <c r="H220" i="31" s="1"/>
  <c r="F215" i="31"/>
  <c r="E205" i="31"/>
  <c r="H205" i="31" s="1"/>
  <c r="F199" i="31"/>
  <c r="E198" i="31"/>
  <c r="H198" i="31" s="1"/>
  <c r="E188" i="31"/>
  <c r="F183" i="31"/>
  <c r="E182" i="31"/>
  <c r="F175" i="31"/>
  <c r="E174" i="31"/>
  <c r="E173" i="31"/>
  <c r="H173" i="31" s="1"/>
  <c r="F167" i="31"/>
  <c r="E166" i="31"/>
  <c r="E157" i="31"/>
  <c r="H157" i="31" s="1"/>
  <c r="F142" i="31"/>
  <c r="E140" i="31"/>
  <c r="H140" i="31" s="1"/>
  <c r="F135" i="31"/>
  <c r="F134" i="31"/>
  <c r="F125" i="31"/>
  <c r="E124" i="31"/>
  <c r="H124" i="31" s="1"/>
  <c r="F118" i="31"/>
  <c r="F117" i="31"/>
  <c r="F109" i="31"/>
  <c r="F102" i="31"/>
  <c r="F93" i="31"/>
  <c r="F87" i="31"/>
  <c r="F79" i="31"/>
  <c r="F77" i="31"/>
  <c r="E122" i="31"/>
  <c r="F116" i="31"/>
  <c r="E115" i="31"/>
  <c r="H115" i="31" s="1"/>
  <c r="F108" i="31"/>
  <c r="F100" i="31"/>
  <c r="E73" i="31"/>
  <c r="H73" i="31" s="1"/>
  <c r="F145" i="31"/>
  <c r="F137" i="31"/>
  <c r="F131" i="31"/>
  <c r="E128" i="31"/>
  <c r="F123" i="31"/>
  <c r="F122" i="31"/>
  <c r="F115" i="31"/>
  <c r="E112" i="31"/>
  <c r="F99" i="31"/>
  <c r="F98" i="31"/>
  <c r="F90" i="31"/>
  <c r="F89" i="31"/>
  <c r="F82" i="31"/>
  <c r="E80" i="31"/>
  <c r="F75" i="31"/>
  <c r="E72" i="31"/>
  <c r="F71" i="31"/>
  <c r="E141" i="31"/>
  <c r="F128" i="31"/>
  <c r="E126" i="31"/>
  <c r="E119" i="31"/>
  <c r="H119" i="31" s="1"/>
  <c r="E109" i="31"/>
  <c r="E102" i="31"/>
  <c r="F96" i="31"/>
  <c r="E85" i="31"/>
  <c r="H85" i="31" s="1"/>
  <c r="F80" i="31"/>
  <c r="E60" i="31"/>
  <c r="E54" i="31"/>
  <c r="F51" i="31"/>
  <c r="F47" i="31"/>
  <c r="E40" i="31"/>
  <c r="E34" i="31"/>
  <c r="E28" i="31"/>
  <c r="E24" i="31"/>
  <c r="H24" i="31" s="1"/>
  <c r="E23" i="31"/>
  <c r="E59" i="31"/>
  <c r="F56" i="31"/>
  <c r="E53" i="31"/>
  <c r="F50" i="31"/>
  <c r="E49" i="31"/>
  <c r="E43" i="31"/>
  <c r="H43" i="31" s="1"/>
  <c r="F40" i="31"/>
  <c r="E37" i="31"/>
  <c r="H37" i="31" s="1"/>
  <c r="E33" i="31"/>
  <c r="H33" i="31" s="1"/>
  <c r="E27" i="31"/>
  <c r="E64" i="31"/>
  <c r="E63" i="31"/>
  <c r="E62" i="31"/>
  <c r="E58" i="31"/>
  <c r="H58" i="31" s="1"/>
  <c r="E52" i="31"/>
  <c r="E48" i="31"/>
  <c r="E47" i="31"/>
  <c r="E42" i="31"/>
  <c r="E36" i="31"/>
  <c r="E30" i="31"/>
  <c r="H30" i="31" s="1"/>
  <c r="E26" i="31"/>
  <c r="E20" i="31"/>
  <c r="H20" i="31" s="1"/>
  <c r="E61" i="31"/>
  <c r="H61" i="31" s="1"/>
  <c r="E51" i="31"/>
  <c r="E25" i="31"/>
  <c r="H25" i="31" s="1"/>
  <c r="H36" i="32"/>
  <c r="H32" i="32"/>
  <c r="H136" i="32"/>
  <c r="H112" i="32"/>
  <c r="H76" i="32"/>
  <c r="H193" i="32"/>
  <c r="H189" i="32"/>
  <c r="H180" i="32"/>
  <c r="H172" i="32"/>
  <c r="H204" i="32"/>
  <c r="H200" i="32"/>
  <c r="H184" i="32"/>
  <c r="H181" i="32"/>
  <c r="H173" i="32"/>
  <c r="H288" i="32"/>
  <c r="H284" i="32"/>
  <c r="H280" i="32"/>
  <c r="H276" i="32"/>
  <c r="H269" i="32"/>
  <c r="H265" i="32"/>
  <c r="H261" i="32"/>
  <c r="H257" i="32"/>
  <c r="H253" i="32"/>
  <c r="H244" i="32"/>
  <c r="C12" i="32"/>
  <c r="H488" i="32"/>
  <c r="H471" i="32"/>
  <c r="H455" i="32"/>
  <c r="H396" i="32"/>
  <c r="H355" i="32"/>
  <c r="H351" i="32"/>
  <c r="H342" i="32"/>
  <c r="H319" i="32"/>
  <c r="H316" i="32"/>
  <c r="H487" i="32"/>
  <c r="H480" i="32"/>
  <c r="H436" i="32"/>
  <c r="H404" i="32"/>
  <c r="H395" i="32"/>
  <c r="H372" i="32"/>
  <c r="H362" i="32"/>
  <c r="H354" i="32"/>
  <c r="H325" i="32"/>
  <c r="H299" i="32"/>
  <c r="H527" i="32"/>
  <c r="F483" i="32"/>
  <c r="E378" i="32"/>
  <c r="H378" i="32" s="1"/>
  <c r="E334" i="32"/>
  <c r="E332" i="32"/>
  <c r="H332" i="32" s="1"/>
  <c r="E326" i="32"/>
  <c r="E322" i="32"/>
  <c r="H322" i="32" s="1"/>
  <c r="E314" i="32"/>
  <c r="H314" i="32" s="1"/>
  <c r="E313" i="32"/>
  <c r="H313" i="32" s="1"/>
  <c r="E310" i="32"/>
  <c r="E307" i="32"/>
  <c r="H307" i="32" s="1"/>
  <c r="E304" i="32"/>
  <c r="E303" i="32"/>
  <c r="H303" i="32" s="1"/>
  <c r="E302" i="32"/>
  <c r="E301" i="32"/>
  <c r="E300" i="32"/>
  <c r="E297" i="32"/>
  <c r="E401" i="32"/>
  <c r="E377" i="32"/>
  <c r="F347" i="32"/>
  <c r="F345" i="32"/>
  <c r="F335" i="32"/>
  <c r="F333" i="32"/>
  <c r="F329" i="32"/>
  <c r="F317" i="32"/>
  <c r="F314" i="32"/>
  <c r="F307" i="32"/>
  <c r="F304" i="32"/>
  <c r="F295" i="32"/>
  <c r="E438" i="32"/>
  <c r="H438" i="32" s="1"/>
  <c r="F303" i="32"/>
  <c r="F302" i="32"/>
  <c r="F296" i="32"/>
  <c r="E295" i="32"/>
  <c r="E483" i="32"/>
  <c r="H483" i="32" s="1"/>
  <c r="E443" i="32"/>
  <c r="E420" i="32"/>
  <c r="E412" i="32"/>
  <c r="H412" i="32" s="1"/>
  <c r="F408" i="32"/>
  <c r="E152" i="32"/>
  <c r="E273" i="32"/>
  <c r="F235" i="32"/>
  <c r="E232" i="32"/>
  <c r="E186" i="32"/>
  <c r="H186" i="32" s="1"/>
  <c r="E169" i="32"/>
  <c r="F165" i="32"/>
  <c r="F164" i="32"/>
  <c r="F249" i="32"/>
  <c r="F248" i="32"/>
  <c r="F209" i="32"/>
  <c r="E183" i="32"/>
  <c r="H183" i="32" s="1"/>
  <c r="F178" i="32"/>
  <c r="E237" i="32"/>
  <c r="E221" i="32"/>
  <c r="E196" i="32"/>
  <c r="H196" i="32" s="1"/>
  <c r="F177" i="32"/>
  <c r="E235" i="32"/>
  <c r="H235" i="32" s="1"/>
  <c r="D10" i="32"/>
  <c r="F123" i="32"/>
  <c r="F115" i="32"/>
  <c r="F101" i="32"/>
  <c r="F99" i="32"/>
  <c r="F92" i="32"/>
  <c r="E74" i="32"/>
  <c r="F71" i="32"/>
  <c r="F75" i="32"/>
  <c r="E73" i="32"/>
  <c r="H73" i="32" s="1"/>
  <c r="C10" i="32"/>
  <c r="E71" i="32"/>
  <c r="F143" i="32"/>
  <c r="F129" i="32"/>
  <c r="E118" i="32"/>
  <c r="H118" i="32" s="1"/>
  <c r="F113" i="32"/>
  <c r="F73" i="32"/>
  <c r="E139" i="32"/>
  <c r="H139" i="32" s="1"/>
  <c r="E117" i="32"/>
  <c r="H117" i="32" s="1"/>
  <c r="E116" i="32"/>
  <c r="H116" i="32" s="1"/>
  <c r="E107" i="32"/>
  <c r="H107" i="32" s="1"/>
  <c r="E93" i="32"/>
  <c r="E84" i="32"/>
  <c r="H84" i="32" s="1"/>
  <c r="E83" i="32"/>
  <c r="H83" i="32" s="1"/>
  <c r="E18" i="32"/>
  <c r="C9" i="32"/>
  <c r="E40" i="32"/>
  <c r="C8" i="32"/>
  <c r="E28" i="32"/>
  <c r="E47" i="32"/>
  <c r="F70" i="33"/>
  <c r="C10" i="33"/>
  <c r="E144" i="33"/>
  <c r="E142" i="33"/>
  <c r="H142" i="33" s="1"/>
  <c r="E140" i="33"/>
  <c r="E138" i="33"/>
  <c r="E136" i="33"/>
  <c r="E134" i="33"/>
  <c r="H134" i="33" s="1"/>
  <c r="H225" i="33"/>
  <c r="E295" i="33"/>
  <c r="F497" i="33"/>
  <c r="F489" i="33"/>
  <c r="F432" i="33"/>
  <c r="F422" i="33"/>
  <c r="F398" i="33"/>
  <c r="F390" i="33"/>
  <c r="F366" i="33"/>
  <c r="F341" i="33"/>
  <c r="F316" i="33"/>
  <c r="F305" i="33"/>
  <c r="F466" i="33"/>
  <c r="F458" i="33"/>
  <c r="F498" i="33"/>
  <c r="F490" i="33"/>
  <c r="F433" i="33"/>
  <c r="F425" i="33"/>
  <c r="F401" i="33"/>
  <c r="F393" i="33"/>
  <c r="F367" i="33"/>
  <c r="F340" i="33"/>
  <c r="F315" i="33"/>
  <c r="F304" i="33"/>
  <c r="F481" i="33"/>
  <c r="F479" i="33"/>
  <c r="F471" i="33"/>
  <c r="F362" i="33"/>
  <c r="F354" i="33"/>
  <c r="F529" i="33"/>
  <c r="E528" i="33"/>
  <c r="H528" i="33" s="1"/>
  <c r="F525" i="33"/>
  <c r="E524" i="33"/>
  <c r="F521" i="33"/>
  <c r="E520" i="33"/>
  <c r="H520" i="33" s="1"/>
  <c r="E516" i="33"/>
  <c r="H516" i="33" s="1"/>
  <c r="E514" i="33"/>
  <c r="H514" i="33" s="1"/>
  <c r="E512" i="33"/>
  <c r="H512" i="33" s="1"/>
  <c r="E510" i="33"/>
  <c r="H510" i="33" s="1"/>
  <c r="E508" i="33"/>
  <c r="H508" i="33" s="1"/>
  <c r="E527" i="33"/>
  <c r="E523" i="33"/>
  <c r="E519" i="33"/>
  <c r="E530" i="33"/>
  <c r="H530" i="33" s="1"/>
  <c r="E526" i="33"/>
  <c r="H526" i="33" s="1"/>
  <c r="E522" i="33"/>
  <c r="H522" i="33" s="1"/>
  <c r="F519" i="33"/>
  <c r="E518" i="33"/>
  <c r="H518" i="33" s="1"/>
  <c r="E515" i="33"/>
  <c r="E513" i="33"/>
  <c r="E511" i="33"/>
  <c r="E509" i="33"/>
  <c r="E507" i="33"/>
  <c r="E529" i="33"/>
  <c r="E525" i="33"/>
  <c r="E521" i="33"/>
  <c r="E517" i="33"/>
  <c r="F514" i="33"/>
  <c r="F512" i="33"/>
  <c r="F510" i="33"/>
  <c r="F508" i="33"/>
  <c r="C13" i="33"/>
  <c r="E499" i="33"/>
  <c r="E498" i="33"/>
  <c r="E497" i="33"/>
  <c r="H497" i="33" s="1"/>
  <c r="E496" i="33"/>
  <c r="E495" i="33"/>
  <c r="E494" i="33"/>
  <c r="E493" i="33"/>
  <c r="H493" i="33" s="1"/>
  <c r="E492" i="33"/>
  <c r="E491" i="33"/>
  <c r="E490" i="33"/>
  <c r="E489" i="33"/>
  <c r="H489" i="33"/>
  <c r="E488" i="33"/>
  <c r="E487" i="33"/>
  <c r="E486" i="33"/>
  <c r="E485" i="33"/>
  <c r="H485" i="33" s="1"/>
  <c r="E484" i="33"/>
  <c r="E483" i="33"/>
  <c r="E481" i="33"/>
  <c r="H481" i="33" s="1"/>
  <c r="E480" i="33"/>
  <c r="E479" i="33"/>
  <c r="H479" i="33" s="1"/>
  <c r="E478" i="33"/>
  <c r="E477" i="33"/>
  <c r="E476" i="33"/>
  <c r="E475" i="33"/>
  <c r="H475" i="33" s="1"/>
  <c r="E474" i="33"/>
  <c r="E473" i="33"/>
  <c r="H473" i="33" s="1"/>
  <c r="E472" i="33"/>
  <c r="E471" i="33"/>
  <c r="H471" i="33" s="1"/>
  <c r="E470" i="33"/>
  <c r="H470" i="33" s="1"/>
  <c r="E469" i="33"/>
  <c r="E468" i="33"/>
  <c r="E467" i="33"/>
  <c r="H467" i="33" s="1"/>
  <c r="E466" i="33"/>
  <c r="E465" i="33"/>
  <c r="H465" i="33" s="1"/>
  <c r="E464" i="33"/>
  <c r="E463" i="33"/>
  <c r="H463" i="33" s="1"/>
  <c r="E462" i="33"/>
  <c r="E461" i="33"/>
  <c r="E460" i="33"/>
  <c r="E459" i="33"/>
  <c r="H459" i="33" s="1"/>
  <c r="E458" i="33"/>
  <c r="E457" i="33"/>
  <c r="H457" i="33" s="1"/>
  <c r="E456" i="33"/>
  <c r="E455" i="33"/>
  <c r="H455" i="33" s="1"/>
  <c r="E454" i="33"/>
  <c r="H454" i="33" s="1"/>
  <c r="E453" i="33"/>
  <c r="E452" i="33"/>
  <c r="E450" i="33"/>
  <c r="E449" i="33"/>
  <c r="E448" i="33"/>
  <c r="H448" i="33" s="1"/>
  <c r="E447" i="33"/>
  <c r="E446" i="33"/>
  <c r="E445" i="33"/>
  <c r="H445" i="33" s="1"/>
  <c r="E444" i="33"/>
  <c r="H444" i="33" s="1"/>
  <c r="E443" i="33"/>
  <c r="E442" i="33"/>
  <c r="E441" i="33"/>
  <c r="E440" i="33"/>
  <c r="H440" i="33" s="1"/>
  <c r="E439" i="33"/>
  <c r="E438" i="33"/>
  <c r="E437" i="33"/>
  <c r="H437" i="33" s="1"/>
  <c r="E436" i="33"/>
  <c r="E435" i="33"/>
  <c r="H435" i="33" s="1"/>
  <c r="E434" i="33"/>
  <c r="E433" i="33"/>
  <c r="H433" i="33" s="1"/>
  <c r="E432" i="33"/>
  <c r="E431" i="33"/>
  <c r="E430" i="33"/>
  <c r="E429" i="33"/>
  <c r="H429" i="33" s="1"/>
  <c r="E428" i="33"/>
  <c r="E427" i="33"/>
  <c r="H427" i="33" s="1"/>
  <c r="E426" i="33"/>
  <c r="E425" i="33"/>
  <c r="H425" i="33" s="1"/>
  <c r="E424" i="33"/>
  <c r="E423" i="33"/>
  <c r="E422" i="33"/>
  <c r="H422" i="33" s="1"/>
  <c r="E421" i="33"/>
  <c r="E420" i="33"/>
  <c r="E419" i="33"/>
  <c r="E418" i="33"/>
  <c r="H418" i="33" s="1"/>
  <c r="E417" i="33"/>
  <c r="E416" i="33"/>
  <c r="H416" i="33" s="1"/>
  <c r="E415" i="33"/>
  <c r="E414" i="33"/>
  <c r="H414" i="33" s="1"/>
  <c r="E413" i="33"/>
  <c r="H413" i="33" s="1"/>
  <c r="E412" i="33"/>
  <c r="E411" i="33"/>
  <c r="E410" i="33"/>
  <c r="H410" i="33" s="1"/>
  <c r="E409" i="33"/>
  <c r="E408" i="33"/>
  <c r="H408" i="33" s="1"/>
  <c r="E407" i="33"/>
  <c r="E406" i="33"/>
  <c r="H406" i="33" s="1"/>
  <c r="E405" i="33"/>
  <c r="E404" i="33"/>
  <c r="E403" i="33"/>
  <c r="E402" i="33"/>
  <c r="H402" i="33" s="1"/>
  <c r="E401" i="33"/>
  <c r="E400" i="33"/>
  <c r="H400" i="33" s="1"/>
  <c r="E399" i="33"/>
  <c r="E398" i="33"/>
  <c r="H398" i="33" s="1"/>
  <c r="E397" i="33"/>
  <c r="H397" i="33" s="1"/>
  <c r="E396" i="33"/>
  <c r="E395" i="33"/>
  <c r="E394" i="33"/>
  <c r="H394" i="33" s="1"/>
  <c r="E393" i="33"/>
  <c r="E392" i="33"/>
  <c r="H392" i="33" s="1"/>
  <c r="E391" i="33"/>
  <c r="E390" i="33"/>
  <c r="H390" i="33" s="1"/>
  <c r="E389" i="33"/>
  <c r="E388" i="33"/>
  <c r="E387" i="33"/>
  <c r="E386" i="33"/>
  <c r="H386" i="33" s="1"/>
  <c r="E385" i="33"/>
  <c r="E384" i="33"/>
  <c r="H384" i="33" s="1"/>
  <c r="E383" i="33"/>
  <c r="E382" i="33"/>
  <c r="H382" i="33" s="1"/>
  <c r="E381" i="33"/>
  <c r="H381" i="33" s="1"/>
  <c r="E380" i="33"/>
  <c r="E379" i="33"/>
  <c r="E378" i="33"/>
  <c r="H378" i="33" s="1"/>
  <c r="E377" i="33"/>
  <c r="E376" i="33"/>
  <c r="H376" i="33" s="1"/>
  <c r="E375" i="33"/>
  <c r="E374" i="33"/>
  <c r="H374" i="33" s="1"/>
  <c r="E373" i="33"/>
  <c r="E372" i="33"/>
  <c r="E371" i="33"/>
  <c r="H371" i="33" s="1"/>
  <c r="E370" i="33"/>
  <c r="E369" i="33"/>
  <c r="E368" i="33"/>
  <c r="H368" i="33" s="1"/>
  <c r="E367" i="33"/>
  <c r="H367" i="33"/>
  <c r="E365" i="33"/>
  <c r="E364" i="33"/>
  <c r="H364" i="33"/>
  <c r="E363" i="33"/>
  <c r="E362" i="33"/>
  <c r="H362" i="33"/>
  <c r="E361" i="33"/>
  <c r="E360" i="33"/>
  <c r="E359" i="33"/>
  <c r="H359" i="33" s="1"/>
  <c r="E358" i="33"/>
  <c r="E357" i="33"/>
  <c r="H357" i="33" s="1"/>
  <c r="E356" i="33"/>
  <c r="E355" i="33"/>
  <c r="E354" i="33"/>
  <c r="H354" i="33"/>
  <c r="E353" i="33"/>
  <c r="H353" i="33" s="1"/>
  <c r="E352" i="33"/>
  <c r="E351" i="33"/>
  <c r="E350" i="33"/>
  <c r="H350" i="33" s="1"/>
  <c r="E349" i="33"/>
  <c r="H349" i="33" s="1"/>
  <c r="E347" i="33"/>
  <c r="E346" i="33"/>
  <c r="E345" i="33"/>
  <c r="E344" i="33"/>
  <c r="H344" i="33" s="1"/>
  <c r="E343" i="33"/>
  <c r="E342" i="33"/>
  <c r="H342" i="33" s="1"/>
  <c r="E341" i="33"/>
  <c r="E340" i="33"/>
  <c r="H340" i="33" s="1"/>
  <c r="E339" i="33"/>
  <c r="H339" i="33"/>
  <c r="E338" i="33"/>
  <c r="E337" i="33"/>
  <c r="E336" i="33"/>
  <c r="H336" i="33" s="1"/>
  <c r="E335" i="33"/>
  <c r="E334" i="33"/>
  <c r="H334" i="33" s="1"/>
  <c r="E333" i="33"/>
  <c r="E332" i="33"/>
  <c r="H332" i="33" s="1"/>
  <c r="E331" i="33"/>
  <c r="E330" i="33"/>
  <c r="E329" i="33"/>
  <c r="E328" i="33"/>
  <c r="H328" i="33" s="1"/>
  <c r="E327" i="33"/>
  <c r="E326" i="33"/>
  <c r="H326" i="33" s="1"/>
  <c r="E325" i="33"/>
  <c r="E322" i="33"/>
  <c r="H322" i="33" s="1"/>
  <c r="E321" i="33"/>
  <c r="H321" i="33"/>
  <c r="E320" i="33"/>
  <c r="E319" i="33"/>
  <c r="H319" i="33"/>
  <c r="E318" i="33"/>
  <c r="H318" i="33" s="1"/>
  <c r="E317" i="33"/>
  <c r="H317" i="33"/>
  <c r="E316" i="33"/>
  <c r="E315" i="33"/>
  <c r="H315" i="33"/>
  <c r="E314" i="33"/>
  <c r="H314" i="33" s="1"/>
  <c r="E313" i="33"/>
  <c r="H313" i="33"/>
  <c r="E312" i="33"/>
  <c r="E311" i="33"/>
  <c r="H311" i="33"/>
  <c r="E310" i="33"/>
  <c r="H310" i="33" s="1"/>
  <c r="E308" i="33"/>
  <c r="E307" i="33"/>
  <c r="H307" i="33" s="1"/>
  <c r="E305" i="33"/>
  <c r="H305" i="33" s="1"/>
  <c r="E304" i="33"/>
  <c r="H304" i="33" s="1"/>
  <c r="E303" i="33"/>
  <c r="H303" i="33" s="1"/>
  <c r="E302" i="33"/>
  <c r="E301" i="33"/>
  <c r="H301" i="33" s="1"/>
  <c r="E300" i="33"/>
  <c r="H300" i="33" s="1"/>
  <c r="E299" i="33"/>
  <c r="H299" i="33" s="1"/>
  <c r="E298" i="33"/>
  <c r="E297" i="33"/>
  <c r="H297" i="33" s="1"/>
  <c r="E296" i="33"/>
  <c r="H296" i="33" s="1"/>
  <c r="E285" i="33"/>
  <c r="E282" i="33"/>
  <c r="E280" i="33"/>
  <c r="H280" i="33" s="1"/>
  <c r="E279" i="33"/>
  <c r="H279" i="33" s="1"/>
  <c r="E276" i="33"/>
  <c r="H276" i="33" s="1"/>
  <c r="E275" i="33"/>
  <c r="H275" i="33" s="1"/>
  <c r="E274" i="33"/>
  <c r="H274" i="33" s="1"/>
  <c r="E271" i="33"/>
  <c r="H271" i="33" s="1"/>
  <c r="E270" i="33"/>
  <c r="H270" i="33" s="1"/>
  <c r="E267" i="33"/>
  <c r="H267" i="33" s="1"/>
  <c r="E265" i="33"/>
  <c r="E263" i="33"/>
  <c r="H263" i="33" s="1"/>
  <c r="E262" i="33"/>
  <c r="H262" i="33" s="1"/>
  <c r="E259" i="33"/>
  <c r="H259" i="33" s="1"/>
  <c r="E258" i="33"/>
  <c r="H258" i="33" s="1"/>
  <c r="E257" i="33"/>
  <c r="H257" i="33" s="1"/>
  <c r="E254" i="33"/>
  <c r="H254" i="33" s="1"/>
  <c r="E253" i="33"/>
  <c r="H253" i="33" s="1"/>
  <c r="E251" i="33"/>
  <c r="E249" i="33"/>
  <c r="H249" i="33" s="1"/>
  <c r="E247" i="33"/>
  <c r="E246" i="33"/>
  <c r="E243" i="33"/>
  <c r="E242" i="33"/>
  <c r="E241" i="33"/>
  <c r="E238" i="33"/>
  <c r="E237" i="33"/>
  <c r="E236" i="33"/>
  <c r="E234" i="33"/>
  <c r="E233" i="33"/>
  <c r="E231" i="33"/>
  <c r="H231" i="33" s="1"/>
  <c r="E229" i="33"/>
  <c r="E226" i="33"/>
  <c r="E223" i="33"/>
  <c r="E220" i="33"/>
  <c r="E219" i="33"/>
  <c r="E218" i="33"/>
  <c r="E214" i="33"/>
  <c r="H214" i="33" s="1"/>
  <c r="E213" i="33"/>
  <c r="H213" i="33" s="1"/>
  <c r="E212" i="33"/>
  <c r="H212" i="33" s="1"/>
  <c r="E210" i="33"/>
  <c r="H210" i="33" s="1"/>
  <c r="E209" i="33"/>
  <c r="H209" i="33" s="1"/>
  <c r="E207" i="33"/>
  <c r="E205" i="33"/>
  <c r="H205" i="33" s="1"/>
  <c r="E202" i="33"/>
  <c r="H202" i="33" s="1"/>
  <c r="E201" i="33"/>
  <c r="H201" i="33" s="1"/>
  <c r="E198" i="33"/>
  <c r="H198" i="33" s="1"/>
  <c r="E197" i="33"/>
  <c r="H197" i="33" s="1"/>
  <c r="E196" i="33"/>
  <c r="H196" i="33" s="1"/>
  <c r="E192" i="33"/>
  <c r="E191" i="33"/>
  <c r="E189" i="33"/>
  <c r="E187" i="33"/>
  <c r="E185" i="33"/>
  <c r="E184" i="33"/>
  <c r="H184" i="33" s="1"/>
  <c r="E181" i="33"/>
  <c r="E180" i="33"/>
  <c r="H180" i="33" s="1"/>
  <c r="E179" i="33"/>
  <c r="H179" i="33" s="1"/>
  <c r="E176" i="33"/>
  <c r="H176" i="33" s="1"/>
  <c r="E175" i="33"/>
  <c r="H175" i="33" s="1"/>
  <c r="E173" i="33"/>
  <c r="E171" i="33"/>
  <c r="H171" i="33" s="1"/>
  <c r="E169" i="33"/>
  <c r="E168" i="33"/>
  <c r="E165" i="33"/>
  <c r="E164" i="33"/>
  <c r="E163" i="33"/>
  <c r="E159" i="33"/>
  <c r="E158" i="33"/>
  <c r="H158" i="33" s="1"/>
  <c r="E156" i="33"/>
  <c r="E154" i="33"/>
  <c r="H154" i="33" s="1"/>
  <c r="D11" i="33"/>
  <c r="F152" i="33"/>
  <c r="F288" i="33"/>
  <c r="F286" i="33"/>
  <c r="F285" i="33"/>
  <c r="F284" i="33"/>
  <c r="F283" i="33"/>
  <c r="F282" i="33"/>
  <c r="F281" i="33"/>
  <c r="F280" i="33"/>
  <c r="F279" i="33"/>
  <c r="F278" i="33"/>
  <c r="F277" i="33"/>
  <c r="F276" i="33"/>
  <c r="F275" i="33"/>
  <c r="F274" i="33"/>
  <c r="F273" i="33"/>
  <c r="F272" i="33"/>
  <c r="F271" i="33"/>
  <c r="F270" i="33"/>
  <c r="F268" i="33"/>
  <c r="F267" i="33"/>
  <c r="F266" i="33"/>
  <c r="F265" i="33"/>
  <c r="F264" i="33"/>
  <c r="F263" i="33"/>
  <c r="F262" i="33"/>
  <c r="F261" i="33"/>
  <c r="F260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3" i="33"/>
  <c r="F242" i="33"/>
  <c r="F241" i="33"/>
  <c r="F240" i="33"/>
  <c r="F239" i="33"/>
  <c r="F238" i="33"/>
  <c r="F237" i="33"/>
  <c r="F235" i="33"/>
  <c r="F234" i="33"/>
  <c r="F233" i="33"/>
  <c r="F232" i="33"/>
  <c r="F231" i="33"/>
  <c r="F230" i="33"/>
  <c r="F229" i="33"/>
  <c r="F228" i="33"/>
  <c r="F227" i="33"/>
  <c r="F226" i="33"/>
  <c r="F223" i="33"/>
  <c r="F222" i="33"/>
  <c r="F221" i="33"/>
  <c r="F220" i="33"/>
  <c r="F219" i="33"/>
  <c r="F218" i="33"/>
  <c r="F217" i="33"/>
  <c r="F216" i="33"/>
  <c r="F215" i="33"/>
  <c r="F214" i="33"/>
  <c r="F213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F199" i="33"/>
  <c r="F198" i="33"/>
  <c r="F197" i="33"/>
  <c r="F196" i="33"/>
  <c r="F195" i="33"/>
  <c r="F194" i="33"/>
  <c r="F193" i="33"/>
  <c r="F192" i="33"/>
  <c r="F191" i="33"/>
  <c r="F190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1" i="33"/>
  <c r="F170" i="33"/>
  <c r="F169" i="33"/>
  <c r="F168" i="33"/>
  <c r="F167" i="33"/>
  <c r="F166" i="33"/>
  <c r="F165" i="33"/>
  <c r="F164" i="33"/>
  <c r="F163" i="33"/>
  <c r="F162" i="33"/>
  <c r="F161" i="33"/>
  <c r="F160" i="33"/>
  <c r="F159" i="33"/>
  <c r="F158" i="33"/>
  <c r="F157" i="33"/>
  <c r="F156" i="33"/>
  <c r="F155" i="33"/>
  <c r="F154" i="33"/>
  <c r="F71" i="33"/>
  <c r="F144" i="33"/>
  <c r="F143" i="33"/>
  <c r="F141" i="33"/>
  <c r="F140" i="33"/>
  <c r="F138" i="33"/>
  <c r="F137" i="33"/>
  <c r="F135" i="33"/>
  <c r="F134" i="33"/>
  <c r="F132" i="33"/>
  <c r="F131" i="33"/>
  <c r="F129" i="33"/>
  <c r="F128" i="33"/>
  <c r="F126" i="33"/>
  <c r="F125" i="33"/>
  <c r="F123" i="33"/>
  <c r="F122" i="33"/>
  <c r="F120" i="33"/>
  <c r="F119" i="33"/>
  <c r="F117" i="33"/>
  <c r="F116" i="33"/>
  <c r="F113" i="33"/>
  <c r="F112" i="33"/>
  <c r="F110" i="33"/>
  <c r="F109" i="33"/>
  <c r="F107" i="33"/>
  <c r="F106" i="33"/>
  <c r="F104" i="33"/>
  <c r="F103" i="33"/>
  <c r="F101" i="33"/>
  <c r="F100" i="33"/>
  <c r="F98" i="33"/>
  <c r="F97" i="33"/>
  <c r="F95" i="33"/>
  <c r="F94" i="33"/>
  <c r="F93" i="33"/>
  <c r="F92" i="33"/>
  <c r="F91" i="33"/>
  <c r="F89" i="33"/>
  <c r="F88" i="33"/>
  <c r="F86" i="33"/>
  <c r="F85" i="33"/>
  <c r="F83" i="33"/>
  <c r="F82" i="33"/>
  <c r="F80" i="33"/>
  <c r="F79" i="33"/>
  <c r="F77" i="33"/>
  <c r="F76" i="33"/>
  <c r="F74" i="33"/>
  <c r="F73" i="33"/>
  <c r="E71" i="33"/>
  <c r="E132" i="33"/>
  <c r="E131" i="33"/>
  <c r="H131" i="33" s="1"/>
  <c r="E130" i="33"/>
  <c r="E129" i="33"/>
  <c r="H129" i="33" s="1"/>
  <c r="E128" i="33"/>
  <c r="E127" i="33"/>
  <c r="H127" i="33" s="1"/>
  <c r="E126" i="33"/>
  <c r="E125" i="33"/>
  <c r="H125" i="33" s="1"/>
  <c r="E124" i="33"/>
  <c r="E123" i="33"/>
  <c r="H123" i="33" s="1"/>
  <c r="E122" i="33"/>
  <c r="E121" i="33"/>
  <c r="H121" i="33" s="1"/>
  <c r="E120" i="33"/>
  <c r="E119" i="33"/>
  <c r="H119" i="33" s="1"/>
  <c r="E118" i="33"/>
  <c r="E117" i="33"/>
  <c r="H117" i="33" s="1"/>
  <c r="E116" i="33"/>
  <c r="E115" i="33"/>
  <c r="H115" i="33" s="1"/>
  <c r="E113" i="33"/>
  <c r="H113" i="33" s="1"/>
  <c r="E112" i="33"/>
  <c r="E111" i="33"/>
  <c r="E110" i="33"/>
  <c r="E109" i="33"/>
  <c r="H109" i="33" s="1"/>
  <c r="E108" i="33"/>
  <c r="E107" i="33"/>
  <c r="H107" i="33" s="1"/>
  <c r="E106" i="33"/>
  <c r="E105" i="33"/>
  <c r="E104" i="33"/>
  <c r="E103" i="33"/>
  <c r="H103" i="33" s="1"/>
  <c r="E102" i="33"/>
  <c r="E101" i="33"/>
  <c r="H101" i="33" s="1"/>
  <c r="E100" i="33"/>
  <c r="E99" i="33"/>
  <c r="E98" i="33"/>
  <c r="E97" i="33"/>
  <c r="H97" i="33" s="1"/>
  <c r="E96" i="33"/>
  <c r="E95" i="33"/>
  <c r="H95" i="33" s="1"/>
  <c r="E94" i="33"/>
  <c r="E93" i="33"/>
  <c r="E92" i="33"/>
  <c r="E91" i="33"/>
  <c r="H91" i="33" s="1"/>
  <c r="E90" i="33"/>
  <c r="E89" i="33"/>
  <c r="H89" i="33" s="1"/>
  <c r="E88" i="33"/>
  <c r="E87" i="33"/>
  <c r="E86" i="33"/>
  <c r="E85" i="33"/>
  <c r="H85" i="33" s="1"/>
  <c r="E84" i="33"/>
  <c r="E83" i="33"/>
  <c r="H83" i="33" s="1"/>
  <c r="E82" i="33"/>
  <c r="E81" i="33"/>
  <c r="E80" i="33"/>
  <c r="E79" i="33"/>
  <c r="H79" i="33" s="1"/>
  <c r="E78" i="33"/>
  <c r="E77" i="33"/>
  <c r="H77" i="33" s="1"/>
  <c r="E76" i="33"/>
  <c r="E75" i="33"/>
  <c r="E74" i="33"/>
  <c r="E73" i="33"/>
  <c r="H73" i="33" s="1"/>
  <c r="F63" i="33"/>
  <c r="F61" i="33"/>
  <c r="F59" i="33"/>
  <c r="F57" i="33"/>
  <c r="F55" i="33"/>
  <c r="F53" i="33"/>
  <c r="F51" i="33"/>
  <c r="F49" i="33"/>
  <c r="F47" i="33"/>
  <c r="F45" i="33"/>
  <c r="F42" i="33"/>
  <c r="F41" i="33"/>
  <c r="F40" i="33"/>
  <c r="F38" i="33"/>
  <c r="F36" i="33"/>
  <c r="F34" i="33"/>
  <c r="F32" i="33"/>
  <c r="F30" i="33"/>
  <c r="F28" i="33"/>
  <c r="F26" i="33"/>
  <c r="F24" i="33"/>
  <c r="F22" i="33"/>
  <c r="F20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5" i="33"/>
  <c r="E43" i="33"/>
  <c r="E42" i="33"/>
  <c r="H42" i="33" s="1"/>
  <c r="E41" i="33"/>
  <c r="H41" i="33" s="1"/>
  <c r="E40" i="33"/>
  <c r="E39" i="33"/>
  <c r="H39" i="33" s="1"/>
  <c r="E38" i="33"/>
  <c r="H38" i="33" s="1"/>
  <c r="E37" i="33"/>
  <c r="E36" i="33"/>
  <c r="E35" i="33"/>
  <c r="H35" i="33" s="1"/>
  <c r="E34" i="33"/>
  <c r="E33" i="33"/>
  <c r="H33" i="33" s="1"/>
  <c r="E32" i="33"/>
  <c r="E31" i="33"/>
  <c r="E30" i="33"/>
  <c r="H30" i="33" s="1"/>
  <c r="E29" i="33"/>
  <c r="H29" i="33" s="1"/>
  <c r="E28" i="33"/>
  <c r="E27" i="33"/>
  <c r="H27" i="33" s="1"/>
  <c r="E26" i="33"/>
  <c r="H26" i="33" s="1"/>
  <c r="E25" i="33"/>
  <c r="E24" i="33"/>
  <c r="E23" i="33"/>
  <c r="H23" i="33" s="1"/>
  <c r="E22" i="33"/>
  <c r="E21" i="33"/>
  <c r="H21" i="33" s="1"/>
  <c r="E20" i="33"/>
  <c r="H19" i="33"/>
  <c r="F19" i="33"/>
  <c r="H97" i="10"/>
  <c r="H144" i="10"/>
  <c r="E71" i="10"/>
  <c r="H71" i="10" s="1"/>
  <c r="H130" i="10"/>
  <c r="H212" i="10"/>
  <c r="H206" i="10"/>
  <c r="H172" i="10"/>
  <c r="H221" i="10"/>
  <c r="H190" i="10"/>
  <c r="E151" i="10"/>
  <c r="H224" i="10"/>
  <c r="H278" i="10"/>
  <c r="H275" i="10"/>
  <c r="H241" i="10"/>
  <c r="H236" i="10"/>
  <c r="H284" i="10"/>
  <c r="H260" i="10"/>
  <c r="H258" i="10"/>
  <c r="E295" i="10"/>
  <c r="H399" i="10"/>
  <c r="H373" i="10"/>
  <c r="H348" i="10"/>
  <c r="C12" i="10"/>
  <c r="H369" i="10"/>
  <c r="H299" i="10"/>
  <c r="E510" i="10"/>
  <c r="H510" i="10" s="1"/>
  <c r="C13" i="10"/>
  <c r="E526" i="10"/>
  <c r="H526" i="10" s="1"/>
  <c r="E512" i="10"/>
  <c r="F529" i="10"/>
  <c r="F521" i="10"/>
  <c r="F506" i="10"/>
  <c r="F528" i="10"/>
  <c r="F526" i="10"/>
  <c r="F519" i="10"/>
  <c r="F518" i="10"/>
  <c r="F512" i="10"/>
  <c r="F510" i="10"/>
  <c r="E506" i="10"/>
  <c r="E530" i="10"/>
  <c r="F525" i="10"/>
  <c r="E524" i="10"/>
  <c r="H524" i="10" s="1"/>
  <c r="E523" i="10"/>
  <c r="E522" i="10"/>
  <c r="H522" i="10" s="1"/>
  <c r="E516" i="10"/>
  <c r="E515" i="10"/>
  <c r="H515" i="10" s="1"/>
  <c r="E514" i="10"/>
  <c r="F509" i="10"/>
  <c r="E508" i="10"/>
  <c r="E507" i="10"/>
  <c r="F530" i="10"/>
  <c r="E529" i="10"/>
  <c r="F524" i="10"/>
  <c r="F523" i="10"/>
  <c r="F522" i="10"/>
  <c r="E521" i="10"/>
  <c r="H521" i="10" s="1"/>
  <c r="F515" i="10"/>
  <c r="F514" i="10"/>
  <c r="F508" i="10"/>
  <c r="E499" i="10"/>
  <c r="H499" i="10" s="1"/>
  <c r="F496" i="10"/>
  <c r="E491" i="10"/>
  <c r="H491" i="10" s="1"/>
  <c r="F484" i="10"/>
  <c r="E483" i="10"/>
  <c r="F480" i="10"/>
  <c r="F468" i="10"/>
  <c r="F464" i="10"/>
  <c r="E463" i="10"/>
  <c r="H463" i="10" s="1"/>
  <c r="F460" i="10"/>
  <c r="F456" i="10"/>
  <c r="E455" i="10"/>
  <c r="H455" i="10" s="1"/>
  <c r="E443" i="10"/>
  <c r="F436" i="10"/>
  <c r="E435" i="10"/>
  <c r="H435" i="10" s="1"/>
  <c r="F432" i="10"/>
  <c r="F295" i="10"/>
  <c r="F495" i="10"/>
  <c r="F491" i="10"/>
  <c r="F483" i="10"/>
  <c r="E478" i="10"/>
  <c r="H478" i="10" s="1"/>
  <c r="F471" i="10"/>
  <c r="F467" i="10"/>
  <c r="E466" i="10"/>
  <c r="H466" i="10" s="1"/>
  <c r="F463" i="10"/>
  <c r="E458" i="10"/>
  <c r="H458" i="10" s="1"/>
  <c r="F455" i="10"/>
  <c r="E442" i="10"/>
  <c r="H442" i="10" s="1"/>
  <c r="E438" i="10"/>
  <c r="E434" i="10"/>
  <c r="H434" i="10" s="1"/>
  <c r="E430" i="10"/>
  <c r="H430" i="10" s="1"/>
  <c r="E422" i="10"/>
  <c r="H422" i="10" s="1"/>
  <c r="E420" i="10"/>
  <c r="H420" i="10" s="1"/>
  <c r="E419" i="10"/>
  <c r="H419" i="10" s="1"/>
  <c r="E417" i="10"/>
  <c r="H417" i="10" s="1"/>
  <c r="E416" i="10"/>
  <c r="H416" i="10" s="1"/>
  <c r="E413" i="10"/>
  <c r="H413" i="10" s="1"/>
  <c r="E412" i="10"/>
  <c r="E411" i="10"/>
  <c r="H411" i="10" s="1"/>
  <c r="E410" i="10"/>
  <c r="E409" i="10"/>
  <c r="H409" i="10" s="1"/>
  <c r="E408" i="10"/>
  <c r="H408" i="10" s="1"/>
  <c r="E407" i="10"/>
  <c r="H407" i="10" s="1"/>
  <c r="E406" i="10"/>
  <c r="H406" i="10" s="1"/>
  <c r="E405" i="10"/>
  <c r="H405" i="10" s="1"/>
  <c r="E403" i="10"/>
  <c r="H403" i="10" s="1"/>
  <c r="E402" i="10"/>
  <c r="E401" i="10"/>
  <c r="H401" i="10" s="1"/>
  <c r="E400" i="10"/>
  <c r="E398" i="10"/>
  <c r="E395" i="10"/>
  <c r="E393" i="10"/>
  <c r="H393" i="10" s="1"/>
  <c r="E392" i="10"/>
  <c r="E391" i="10"/>
  <c r="H391" i="10" s="1"/>
  <c r="E390" i="10"/>
  <c r="E389" i="10"/>
  <c r="E387" i="10"/>
  <c r="H387" i="10" s="1"/>
  <c r="E386" i="10"/>
  <c r="E385" i="10"/>
  <c r="E383" i="10"/>
  <c r="H383" i="10" s="1"/>
  <c r="E382" i="10"/>
  <c r="E381" i="10"/>
  <c r="H381" i="10" s="1"/>
  <c r="E380" i="10"/>
  <c r="H380" i="10" s="1"/>
  <c r="E379" i="10"/>
  <c r="E378" i="10"/>
  <c r="H378" i="10" s="1"/>
  <c r="E377" i="10"/>
  <c r="H377" i="10" s="1"/>
  <c r="E376" i="10"/>
  <c r="H376" i="10" s="1"/>
  <c r="E375" i="10"/>
  <c r="H375" i="10" s="1"/>
  <c r="E372" i="10"/>
  <c r="E371" i="10"/>
  <c r="E368" i="10"/>
  <c r="E364" i="10"/>
  <c r="H364" i="10" s="1"/>
  <c r="E363" i="10"/>
  <c r="H363" i="10" s="1"/>
  <c r="E360" i="10"/>
  <c r="E359" i="10"/>
  <c r="H359" i="10" s="1"/>
  <c r="E358" i="10"/>
  <c r="E357" i="10"/>
  <c r="H357" i="10" s="1"/>
  <c r="E356" i="10"/>
  <c r="E354" i="10"/>
  <c r="H354" i="10" s="1"/>
  <c r="E351" i="10"/>
  <c r="E347" i="10"/>
  <c r="H347" i="10" s="1"/>
  <c r="E346" i="10"/>
  <c r="E345" i="10"/>
  <c r="H345" i="10" s="1"/>
  <c r="E344" i="10"/>
  <c r="E343" i="10"/>
  <c r="H343" i="10" s="1"/>
  <c r="E342" i="10"/>
  <c r="E341" i="10"/>
  <c r="E339" i="10"/>
  <c r="H339" i="10" s="1"/>
  <c r="E338" i="10"/>
  <c r="E337" i="10"/>
  <c r="H337" i="10" s="1"/>
  <c r="E336" i="10"/>
  <c r="H336" i="10" s="1"/>
  <c r="E335" i="10"/>
  <c r="E334" i="10"/>
  <c r="H334" i="10" s="1"/>
  <c r="E333" i="10"/>
  <c r="H333" i="10" s="1"/>
  <c r="E332" i="10"/>
  <c r="H332" i="10" s="1"/>
  <c r="E330" i="10"/>
  <c r="H330" i="10" s="1"/>
  <c r="E329" i="10"/>
  <c r="E328" i="10"/>
  <c r="H328" i="10" s="1"/>
  <c r="E327" i="10"/>
  <c r="H327" i="10" s="1"/>
  <c r="E326" i="10"/>
  <c r="H326" i="10" s="1"/>
  <c r="E320" i="10"/>
  <c r="H320" i="10" s="1"/>
  <c r="E319" i="10"/>
  <c r="H319" i="10" s="1"/>
  <c r="E318" i="10"/>
  <c r="H318" i="10" s="1"/>
  <c r="E317" i="10"/>
  <c r="E315" i="10"/>
  <c r="E314" i="10"/>
  <c r="H314" i="10" s="1"/>
  <c r="E311" i="10"/>
  <c r="E310" i="10"/>
  <c r="H310" i="10" s="1"/>
  <c r="E308" i="10"/>
  <c r="H308" i="10" s="1"/>
  <c r="E307" i="10"/>
  <c r="E305" i="10"/>
  <c r="E304" i="10"/>
  <c r="H304" i="10" s="1"/>
  <c r="E303" i="10"/>
  <c r="H303" i="10" s="1"/>
  <c r="E302" i="10"/>
  <c r="H302" i="10" s="1"/>
  <c r="E301" i="10"/>
  <c r="E298" i="10"/>
  <c r="H298" i="10" s="1"/>
  <c r="E297" i="10"/>
  <c r="E296" i="10"/>
  <c r="H296" i="10" s="1"/>
  <c r="D12" i="10"/>
  <c r="E497" i="10"/>
  <c r="F494" i="10"/>
  <c r="E493" i="10"/>
  <c r="H493" i="10" s="1"/>
  <c r="E489" i="10"/>
  <c r="H489" i="10" s="1"/>
  <c r="E485" i="10"/>
  <c r="F478" i="10"/>
  <c r="E477" i="10"/>
  <c r="H477" i="10" s="1"/>
  <c r="F466" i="10"/>
  <c r="F462" i="10"/>
  <c r="F458" i="10"/>
  <c r="F454" i="10"/>
  <c r="F442" i="10"/>
  <c r="E441" i="10"/>
  <c r="H441" i="10" s="1"/>
  <c r="F438" i="10"/>
  <c r="E437" i="10"/>
  <c r="H437" i="10" s="1"/>
  <c r="F434" i="10"/>
  <c r="E433" i="10"/>
  <c r="F430" i="10"/>
  <c r="E429" i="10"/>
  <c r="H429" i="10" s="1"/>
  <c r="F426" i="10"/>
  <c r="F423" i="10"/>
  <c r="F422" i="10"/>
  <c r="F421" i="10"/>
  <c r="F420" i="10"/>
  <c r="F417" i="10"/>
  <c r="F414" i="10"/>
  <c r="F413" i="10"/>
  <c r="F412" i="10"/>
  <c r="F411" i="10"/>
  <c r="F410" i="10"/>
  <c r="F409" i="10"/>
  <c r="F408" i="10"/>
  <c r="F407" i="10"/>
  <c r="F406" i="10"/>
  <c r="F405" i="10"/>
  <c r="F403" i="10"/>
  <c r="F402" i="10"/>
  <c r="F401" i="10"/>
  <c r="F400" i="10"/>
  <c r="F398" i="10"/>
  <c r="F397" i="10"/>
  <c r="F395" i="10"/>
  <c r="F394" i="10"/>
  <c r="F393" i="10"/>
  <c r="F392" i="10"/>
  <c r="F391" i="10"/>
  <c r="F389" i="10"/>
  <c r="F388" i="10"/>
  <c r="F387" i="10"/>
  <c r="F385" i="10"/>
  <c r="F384" i="10"/>
  <c r="F383" i="10"/>
  <c r="F382" i="10"/>
  <c r="F380" i="10"/>
  <c r="F379" i="10"/>
  <c r="F378" i="10"/>
  <c r="F377" i="10"/>
  <c r="F375" i="10"/>
  <c r="F370" i="10"/>
  <c r="F368" i="10"/>
  <c r="F364" i="10"/>
  <c r="F363" i="10"/>
  <c r="F362" i="10"/>
  <c r="F360" i="10"/>
  <c r="F359" i="10"/>
  <c r="F358" i="10"/>
  <c r="F357" i="10"/>
  <c r="F354" i="10"/>
  <c r="F349" i="10"/>
  <c r="F347" i="10"/>
  <c r="F346" i="10"/>
  <c r="F345" i="10"/>
  <c r="F344" i="10"/>
  <c r="F343" i="10"/>
  <c r="F340" i="10"/>
  <c r="F339" i="10"/>
  <c r="F338" i="10"/>
  <c r="F337" i="10"/>
  <c r="F335" i="10"/>
  <c r="F334" i="10"/>
  <c r="F333" i="10"/>
  <c r="F332" i="10"/>
  <c r="F331" i="10"/>
  <c r="F330" i="10"/>
  <c r="F329" i="10"/>
  <c r="F328" i="10"/>
  <c r="F327" i="10"/>
  <c r="F326" i="10"/>
  <c r="F324" i="10"/>
  <c r="F323" i="10"/>
  <c r="F322" i="10"/>
  <c r="F321" i="10"/>
  <c r="F320" i="10"/>
  <c r="F319" i="10"/>
  <c r="F318" i="10"/>
  <c r="F317" i="10"/>
  <c r="F315" i="10"/>
  <c r="F314" i="10"/>
  <c r="F312" i="10"/>
  <c r="F311" i="10"/>
  <c r="F310" i="10"/>
  <c r="F308" i="10"/>
  <c r="F307" i="10"/>
  <c r="F305" i="10"/>
  <c r="F304" i="10"/>
  <c r="F303" i="10"/>
  <c r="F302" i="10"/>
  <c r="F301" i="10"/>
  <c r="F298" i="10"/>
  <c r="F297" i="10"/>
  <c r="F296" i="10"/>
  <c r="F497" i="10"/>
  <c r="F493" i="10"/>
  <c r="F485" i="10"/>
  <c r="E484" i="10"/>
  <c r="H484" i="10" s="1"/>
  <c r="E480" i="10"/>
  <c r="H480" i="10" s="1"/>
  <c r="F473" i="10"/>
  <c r="F469" i="10"/>
  <c r="E468" i="10"/>
  <c r="H468" i="10" s="1"/>
  <c r="E464" i="10"/>
  <c r="H464" i="10" s="1"/>
  <c r="F461" i="10"/>
  <c r="E460" i="10"/>
  <c r="H460" i="10" s="1"/>
  <c r="E444" i="10"/>
  <c r="H444" i="10" s="1"/>
  <c r="F441" i="10"/>
  <c r="F437" i="10"/>
  <c r="E436" i="10"/>
  <c r="F433" i="10"/>
  <c r="E286" i="10"/>
  <c r="H286" i="10" s="1"/>
  <c r="E285" i="10"/>
  <c r="H285" i="10" s="1"/>
  <c r="E279" i="10"/>
  <c r="H279" i="10" s="1"/>
  <c r="E276" i="10"/>
  <c r="E273" i="10"/>
  <c r="H273" i="10" s="1"/>
  <c r="E270" i="10"/>
  <c r="E268" i="10"/>
  <c r="E267" i="10"/>
  <c r="E263" i="10"/>
  <c r="E261" i="10"/>
  <c r="H261" i="10" s="1"/>
  <c r="E259" i="10"/>
  <c r="E256" i="10"/>
  <c r="H256" i="10" s="1"/>
  <c r="E252" i="10"/>
  <c r="E249" i="10"/>
  <c r="H249" i="10" s="1"/>
  <c r="E247" i="10"/>
  <c r="H247" i="10" s="1"/>
  <c r="E246" i="10"/>
  <c r="E245" i="10"/>
  <c r="H245" i="10" s="1"/>
  <c r="E244" i="10"/>
  <c r="E240" i="10"/>
  <c r="E239" i="10"/>
  <c r="H239" i="10" s="1"/>
  <c r="E237" i="10"/>
  <c r="H237" i="10" s="1"/>
  <c r="E233" i="10"/>
  <c r="E231" i="10"/>
  <c r="H231" i="10" s="1"/>
  <c r="E230" i="10"/>
  <c r="H230" i="10" s="1"/>
  <c r="E229" i="10"/>
  <c r="H229" i="10" s="1"/>
  <c r="E226" i="10"/>
  <c r="E219" i="10"/>
  <c r="E218" i="10"/>
  <c r="E214" i="10"/>
  <c r="H214" i="10" s="1"/>
  <c r="E211" i="10"/>
  <c r="E210" i="10"/>
  <c r="E208" i="10"/>
  <c r="E202" i="10"/>
  <c r="H202" i="10" s="1"/>
  <c r="E196" i="10"/>
  <c r="H196" i="10" s="1"/>
  <c r="E187" i="10"/>
  <c r="E186" i="10"/>
  <c r="H186" i="10" s="1"/>
  <c r="E183" i="10"/>
  <c r="H183" i="10" s="1"/>
  <c r="E182" i="10"/>
  <c r="E179" i="10"/>
  <c r="E178" i="10"/>
  <c r="E177" i="10"/>
  <c r="E176" i="10"/>
  <c r="E174" i="10"/>
  <c r="E173" i="10"/>
  <c r="E169" i="10"/>
  <c r="H169" i="10" s="1"/>
  <c r="E166" i="10"/>
  <c r="E164" i="10"/>
  <c r="E163" i="10"/>
  <c r="E160" i="10"/>
  <c r="E158" i="10"/>
  <c r="E157" i="10"/>
  <c r="E154" i="10"/>
  <c r="F281" i="10"/>
  <c r="F266" i="10"/>
  <c r="F255" i="10"/>
  <c r="F245" i="10"/>
  <c r="F237" i="10"/>
  <c r="F232" i="10"/>
  <c r="F214" i="10"/>
  <c r="F203" i="10"/>
  <c r="F197" i="10"/>
  <c r="F188" i="10"/>
  <c r="F182" i="10"/>
  <c r="F177" i="10"/>
  <c r="F173" i="10"/>
  <c r="F159" i="10"/>
  <c r="F144" i="10"/>
  <c r="F143" i="10"/>
  <c r="F142" i="10"/>
  <c r="F138" i="10"/>
  <c r="F134" i="10"/>
  <c r="F131" i="10"/>
  <c r="F128" i="10"/>
  <c r="F125" i="10"/>
  <c r="F123" i="10"/>
  <c r="F122" i="10"/>
  <c r="F121" i="10"/>
  <c r="F119" i="10"/>
  <c r="F117" i="10"/>
  <c r="F115" i="10"/>
  <c r="F112" i="10"/>
  <c r="F110" i="10"/>
  <c r="F108" i="10"/>
  <c r="F105" i="10"/>
  <c r="F103" i="10"/>
  <c r="F101" i="10"/>
  <c r="F99" i="10"/>
  <c r="F97" i="10"/>
  <c r="F96" i="10"/>
  <c r="F94" i="10"/>
  <c r="F92" i="10"/>
  <c r="F91" i="10"/>
  <c r="F90" i="10"/>
  <c r="F88" i="10"/>
  <c r="F86" i="10"/>
  <c r="F84" i="10"/>
  <c r="F82" i="10"/>
  <c r="E78" i="10"/>
  <c r="H78" i="10" s="1"/>
  <c r="F72" i="10"/>
  <c r="F78" i="10"/>
  <c r="E77" i="10"/>
  <c r="E75" i="10"/>
  <c r="F71" i="10"/>
  <c r="F75" i="10"/>
  <c r="E74" i="10"/>
  <c r="H74" i="10" s="1"/>
  <c r="E143" i="10"/>
  <c r="E141" i="10"/>
  <c r="H141" i="10" s="1"/>
  <c r="E140" i="10"/>
  <c r="H140" i="10" s="1"/>
  <c r="E139" i="10"/>
  <c r="H139" i="10" s="1"/>
  <c r="E137" i="10"/>
  <c r="E134" i="10"/>
  <c r="E132" i="10"/>
  <c r="H132" i="10" s="1"/>
  <c r="E131" i="10"/>
  <c r="E129" i="10"/>
  <c r="E128" i="10"/>
  <c r="E127" i="10"/>
  <c r="H127" i="10" s="1"/>
  <c r="E125" i="10"/>
  <c r="E123" i="10"/>
  <c r="H123" i="10" s="1"/>
  <c r="E122" i="10"/>
  <c r="E121" i="10"/>
  <c r="H121" i="10" s="1"/>
  <c r="E120" i="10"/>
  <c r="H120" i="10" s="1"/>
  <c r="E119" i="10"/>
  <c r="E118" i="10"/>
  <c r="E117" i="10"/>
  <c r="E116" i="10"/>
  <c r="H116" i="10" s="1"/>
  <c r="E115" i="10"/>
  <c r="H115" i="10" s="1"/>
  <c r="E113" i="10"/>
  <c r="H113" i="10"/>
  <c r="E112" i="10"/>
  <c r="E111" i="10"/>
  <c r="E110" i="10"/>
  <c r="H110" i="10" s="1"/>
  <c r="E109" i="10"/>
  <c r="E108" i="10"/>
  <c r="E107" i="10"/>
  <c r="E105" i="10"/>
  <c r="H105" i="10" s="1"/>
  <c r="E104" i="10"/>
  <c r="H104" i="10"/>
  <c r="E103" i="10"/>
  <c r="E102" i="10"/>
  <c r="E101" i="10"/>
  <c r="E100" i="10"/>
  <c r="H100" i="10" s="1"/>
  <c r="E99" i="10"/>
  <c r="E98" i="10"/>
  <c r="E94" i="10"/>
  <c r="E93" i="10"/>
  <c r="E92" i="10"/>
  <c r="H92" i="10" s="1"/>
  <c r="E90" i="10"/>
  <c r="H90" i="10" s="1"/>
  <c r="E88" i="10"/>
  <c r="H88" i="10" s="1"/>
  <c r="E87" i="10"/>
  <c r="H87" i="10" s="1"/>
  <c r="E86" i="10"/>
  <c r="E85" i="10"/>
  <c r="E84" i="10"/>
  <c r="H84" i="10" s="1"/>
  <c r="E83" i="10"/>
  <c r="H83" i="10"/>
  <c r="E82" i="10"/>
  <c r="E81" i="10"/>
  <c r="E80" i="10"/>
  <c r="H80" i="10" s="1"/>
  <c r="E73" i="10"/>
  <c r="H73" i="10" s="1"/>
  <c r="E64" i="10"/>
  <c r="E63" i="10"/>
  <c r="E62" i="10"/>
  <c r="E60" i="10"/>
  <c r="H60" i="10" s="1"/>
  <c r="E57" i="10"/>
  <c r="E52" i="10"/>
  <c r="E51" i="10"/>
  <c r="H51" i="10" s="1"/>
  <c r="E50" i="10"/>
  <c r="E49" i="10"/>
  <c r="E48" i="10"/>
  <c r="E43" i="10"/>
  <c r="E42" i="10"/>
  <c r="E39" i="10"/>
  <c r="H39" i="10" s="1"/>
  <c r="E37" i="10"/>
  <c r="E34" i="10"/>
  <c r="H34" i="10" s="1"/>
  <c r="E31" i="10"/>
  <c r="E28" i="10"/>
  <c r="E27" i="10"/>
  <c r="E26" i="10"/>
  <c r="H26" i="10"/>
  <c r="E25" i="10"/>
  <c r="E24" i="10"/>
  <c r="E20" i="10"/>
  <c r="H20" i="10" s="1"/>
  <c r="F60" i="10"/>
  <c r="F51" i="10"/>
  <c r="F49" i="10"/>
  <c r="F36" i="10"/>
  <c r="F26" i="10"/>
  <c r="F24" i="10"/>
  <c r="F23" i="10"/>
  <c r="E18" i="10"/>
  <c r="H44" i="11"/>
  <c r="C10" i="11"/>
  <c r="H106" i="11"/>
  <c r="H89" i="11"/>
  <c r="H141" i="11"/>
  <c r="D10" i="11"/>
  <c r="H217" i="11"/>
  <c r="H194" i="11"/>
  <c r="H190" i="11"/>
  <c r="H180" i="11"/>
  <c r="H218" i="11"/>
  <c r="H204" i="11"/>
  <c r="H170" i="11"/>
  <c r="H168" i="11"/>
  <c r="H286" i="11"/>
  <c r="H269" i="11"/>
  <c r="H259" i="11"/>
  <c r="H230" i="11"/>
  <c r="H285" i="11"/>
  <c r="H243" i="11"/>
  <c r="H233" i="11"/>
  <c r="E295" i="11"/>
  <c r="C12" i="11"/>
  <c r="H499" i="11"/>
  <c r="H426" i="11"/>
  <c r="H402" i="11"/>
  <c r="H373" i="11"/>
  <c r="H364" i="11"/>
  <c r="H336" i="11"/>
  <c r="H473" i="11"/>
  <c r="H462" i="11"/>
  <c r="H451" i="11"/>
  <c r="H440" i="11"/>
  <c r="H425" i="11"/>
  <c r="H417" i="11"/>
  <c r="H399" i="11"/>
  <c r="H367" i="11"/>
  <c r="H306" i="11"/>
  <c r="E522" i="11"/>
  <c r="H522" i="11" s="1"/>
  <c r="E518" i="11"/>
  <c r="H518" i="11" s="1"/>
  <c r="E509" i="11"/>
  <c r="E530" i="11"/>
  <c r="E524" i="11"/>
  <c r="H524" i="11" s="1"/>
  <c r="E519" i="11"/>
  <c r="E517" i="11"/>
  <c r="E514" i="11"/>
  <c r="C13" i="11"/>
  <c r="E523" i="11"/>
  <c r="H523" i="11" s="1"/>
  <c r="F526" i="11"/>
  <c r="F519" i="11"/>
  <c r="F529" i="11"/>
  <c r="E510" i="11"/>
  <c r="H510" i="11" s="1"/>
  <c r="F518" i="11"/>
  <c r="F505" i="11"/>
  <c r="F517" i="11"/>
  <c r="F509" i="11"/>
  <c r="E508" i="11"/>
  <c r="E507" i="11"/>
  <c r="F512" i="11"/>
  <c r="F510" i="11"/>
  <c r="G505" i="11"/>
  <c r="H505" i="11" s="1"/>
  <c r="E506" i="11"/>
  <c r="F530" i="11"/>
  <c r="E529" i="11"/>
  <c r="H529" i="11" s="1"/>
  <c r="F522" i="11"/>
  <c r="E521" i="11"/>
  <c r="H521" i="11" s="1"/>
  <c r="F516" i="11"/>
  <c r="F514" i="11"/>
  <c r="F508" i="11"/>
  <c r="E497" i="11"/>
  <c r="E494" i="11"/>
  <c r="H494" i="11" s="1"/>
  <c r="E493" i="11"/>
  <c r="H493" i="11" s="1"/>
  <c r="E491" i="11"/>
  <c r="H491" i="11" s="1"/>
  <c r="E485" i="11"/>
  <c r="H485" i="11" s="1"/>
  <c r="E484" i="11"/>
  <c r="E483" i="11"/>
  <c r="E480" i="11"/>
  <c r="E478" i="11"/>
  <c r="H478" i="11" s="1"/>
  <c r="E476" i="11"/>
  <c r="H476" i="11" s="1"/>
  <c r="E469" i="11"/>
  <c r="E468" i="11"/>
  <c r="E466" i="11"/>
  <c r="E463" i="11"/>
  <c r="H463" i="11" s="1"/>
  <c r="E460" i="11"/>
  <c r="E458" i="11"/>
  <c r="E455" i="11"/>
  <c r="H455" i="11" s="1"/>
  <c r="E442" i="11"/>
  <c r="E441" i="11"/>
  <c r="E438" i="11"/>
  <c r="E437" i="11"/>
  <c r="H437" i="11" s="1"/>
  <c r="E433" i="11"/>
  <c r="E432" i="11"/>
  <c r="H432" i="11" s="1"/>
  <c r="E429" i="11"/>
  <c r="H429" i="11" s="1"/>
  <c r="E420" i="11"/>
  <c r="H420" i="11" s="1"/>
  <c r="E416" i="11"/>
  <c r="H416" i="11" s="1"/>
  <c r="E413" i="11"/>
  <c r="E412" i="11"/>
  <c r="E411" i="11"/>
  <c r="E410" i="11"/>
  <c r="H410" i="11" s="1"/>
  <c r="E409" i="11"/>
  <c r="E408" i="11"/>
  <c r="E407" i="11"/>
  <c r="E406" i="11"/>
  <c r="E405" i="11"/>
  <c r="E403" i="11"/>
  <c r="E398" i="11"/>
  <c r="E393" i="11"/>
  <c r="H393" i="11" s="1"/>
  <c r="E392" i="11"/>
  <c r="E391" i="11"/>
  <c r="H391" i="11" s="1"/>
  <c r="E390" i="11"/>
  <c r="H390" i="11" s="1"/>
  <c r="E389" i="11"/>
  <c r="E388" i="11"/>
  <c r="H388" i="11" s="1"/>
  <c r="E387" i="11"/>
  <c r="H387" i="11" s="1"/>
  <c r="E386" i="11"/>
  <c r="E384" i="11"/>
  <c r="H384" i="11" s="1"/>
  <c r="E381" i="11"/>
  <c r="E380" i="11"/>
  <c r="H380" i="11" s="1"/>
  <c r="E378" i="11"/>
  <c r="H378" i="11" s="1"/>
  <c r="E377" i="11"/>
  <c r="E375" i="11"/>
  <c r="H375" i="11" s="1"/>
  <c r="E372" i="11"/>
  <c r="E370" i="11"/>
  <c r="E363" i="11"/>
  <c r="H363" i="11" s="1"/>
  <c r="E359" i="11"/>
  <c r="H359" i="11" s="1"/>
  <c r="E358" i="11"/>
  <c r="H358" i="11" s="1"/>
  <c r="E357" i="11"/>
  <c r="H357" i="11" s="1"/>
  <c r="E354" i="11"/>
  <c r="H354" i="11" s="1"/>
  <c r="E347" i="11"/>
  <c r="H347" i="11" s="1"/>
  <c r="E346" i="11"/>
  <c r="H346" i="11" s="1"/>
  <c r="E345" i="11"/>
  <c r="E344" i="11"/>
  <c r="E343" i="11"/>
  <c r="E341" i="11"/>
  <c r="H341" i="11" s="1"/>
  <c r="E339" i="11"/>
  <c r="H339" i="11" s="1"/>
  <c r="E337" i="11"/>
  <c r="E335" i="11"/>
  <c r="E334" i="11"/>
  <c r="H334" i="11" s="1"/>
  <c r="E333" i="11"/>
  <c r="H333" i="11" s="1"/>
  <c r="E332" i="11"/>
  <c r="H332" i="11" s="1"/>
  <c r="E330" i="11"/>
  <c r="E329" i="11"/>
  <c r="H329" i="11" s="1"/>
  <c r="E328" i="11"/>
  <c r="H328" i="11" s="1"/>
  <c r="E327" i="11"/>
  <c r="E326" i="11"/>
  <c r="E322" i="11"/>
  <c r="H322" i="11" s="1"/>
  <c r="E321" i="11"/>
  <c r="H321" i="11"/>
  <c r="E319" i="11"/>
  <c r="E318" i="11"/>
  <c r="E317" i="11"/>
  <c r="E315" i="11"/>
  <c r="E314" i="11"/>
  <c r="E313" i="11"/>
  <c r="H313" i="11" s="1"/>
  <c r="E311" i="11"/>
  <c r="H311" i="11" s="1"/>
  <c r="E310" i="11"/>
  <c r="E308" i="11"/>
  <c r="H308" i="11" s="1"/>
  <c r="E307" i="11"/>
  <c r="E305" i="11"/>
  <c r="E304" i="11"/>
  <c r="H304" i="11" s="1"/>
  <c r="E303" i="11"/>
  <c r="E302" i="11"/>
  <c r="H302" i="11" s="1"/>
  <c r="E301" i="11"/>
  <c r="E300" i="11"/>
  <c r="E299" i="11"/>
  <c r="H299" i="11" s="1"/>
  <c r="E298" i="11"/>
  <c r="E297" i="11"/>
  <c r="H297" i="11" s="1"/>
  <c r="D12" i="11"/>
  <c r="F497" i="11"/>
  <c r="F495" i="11"/>
  <c r="F494" i="11"/>
  <c r="F493" i="11"/>
  <c r="F488" i="11"/>
  <c r="F484" i="11"/>
  <c r="F480" i="11"/>
  <c r="F475" i="11"/>
  <c r="F474" i="11"/>
  <c r="F469" i="11"/>
  <c r="F467" i="11"/>
  <c r="F466" i="11"/>
  <c r="F463" i="11"/>
  <c r="F461" i="11"/>
  <c r="F460" i="11"/>
  <c r="F456" i="11"/>
  <c r="F452" i="11"/>
  <c r="F446" i="11"/>
  <c r="F442" i="11"/>
  <c r="F438" i="11"/>
  <c r="F433" i="11"/>
  <c r="F423" i="11"/>
  <c r="F422" i="11"/>
  <c r="F421" i="11"/>
  <c r="F415" i="11"/>
  <c r="F412" i="11"/>
  <c r="F410" i="11"/>
  <c r="F409" i="11"/>
  <c r="F408" i="11"/>
  <c r="F407" i="11"/>
  <c r="F406" i="11"/>
  <c r="F403" i="11"/>
  <c r="F401" i="11"/>
  <c r="F400" i="11"/>
  <c r="F398" i="11"/>
  <c r="F393" i="11"/>
  <c r="F391" i="11"/>
  <c r="F388" i="11"/>
  <c r="F386" i="11"/>
  <c r="F383" i="11"/>
  <c r="F378" i="11"/>
  <c r="F377" i="11"/>
  <c r="F372" i="11"/>
  <c r="F370" i="11"/>
  <c r="F369" i="11"/>
  <c r="F368" i="11"/>
  <c r="F359" i="11"/>
  <c r="F357" i="11"/>
  <c r="F356" i="11"/>
  <c r="F354" i="11"/>
  <c r="F346" i="11"/>
  <c r="F344" i="11"/>
  <c r="F340" i="11"/>
  <c r="F337" i="11"/>
  <c r="F336" i="11"/>
  <c r="F335" i="11"/>
  <c r="F333" i="11"/>
  <c r="F331" i="11"/>
  <c r="F329" i="11"/>
  <c r="F328" i="11"/>
  <c r="F327" i="11"/>
  <c r="F325" i="11"/>
  <c r="F324" i="11"/>
  <c r="F322" i="11"/>
  <c r="F320" i="11"/>
  <c r="F318" i="11"/>
  <c r="F316" i="11"/>
  <c r="F314" i="11"/>
  <c r="F312" i="11"/>
  <c r="F311" i="11"/>
  <c r="F308" i="11"/>
  <c r="F305" i="11"/>
  <c r="F303" i="11"/>
  <c r="F301" i="11"/>
  <c r="F299" i="11"/>
  <c r="F298" i="11"/>
  <c r="C11" i="11"/>
  <c r="E152" i="11"/>
  <c r="F283" i="11"/>
  <c r="F272" i="11"/>
  <c r="F266" i="11"/>
  <c r="F258" i="11"/>
  <c r="F257" i="11"/>
  <c r="F253" i="11"/>
  <c r="F249" i="11"/>
  <c r="F247" i="11"/>
  <c r="F246" i="11"/>
  <c r="F245" i="11"/>
  <c r="F240" i="11"/>
  <c r="F238" i="11"/>
  <c r="F235" i="11"/>
  <c r="F231" i="11"/>
  <c r="F228" i="11"/>
  <c r="F220" i="11"/>
  <c r="F216" i="11"/>
  <c r="F213" i="11"/>
  <c r="F210" i="11"/>
  <c r="F203" i="11"/>
  <c r="F199" i="11"/>
  <c r="F196" i="11"/>
  <c r="F195" i="11"/>
  <c r="F188" i="11"/>
  <c r="F186" i="11"/>
  <c r="F181" i="11"/>
  <c r="F179" i="11"/>
  <c r="F178" i="11"/>
  <c r="F176" i="11"/>
  <c r="F174" i="11"/>
  <c r="F169" i="11"/>
  <c r="F165" i="11"/>
  <c r="F163" i="11"/>
  <c r="F157" i="11"/>
  <c r="F154" i="11"/>
  <c r="D11" i="11"/>
  <c r="E282" i="11"/>
  <c r="H282" i="11" s="1"/>
  <c r="E280" i="11"/>
  <c r="H280" i="11" s="1"/>
  <c r="E276" i="11"/>
  <c r="H276" i="11" s="1"/>
  <c r="E273" i="11"/>
  <c r="H273" i="11" s="1"/>
  <c r="E268" i="11"/>
  <c r="E267" i="11"/>
  <c r="H267" i="11" s="1"/>
  <c r="E266" i="11"/>
  <c r="E262" i="11"/>
  <c r="H262" i="11" s="1"/>
  <c r="E257" i="11"/>
  <c r="E256" i="11"/>
  <c r="H256" i="11" s="1"/>
  <c r="E254" i="11"/>
  <c r="H254" i="11" s="1"/>
  <c r="E253" i="11"/>
  <c r="H253" i="11" s="1"/>
  <c r="E252" i="11"/>
  <c r="E249" i="11"/>
  <c r="E247" i="11"/>
  <c r="H247" i="11" s="1"/>
  <c r="E246" i="11"/>
  <c r="E245" i="11"/>
  <c r="E244" i="11"/>
  <c r="H244" i="11" s="1"/>
  <c r="E240" i="11"/>
  <c r="E239" i="11"/>
  <c r="H239" i="11" s="1"/>
  <c r="E238" i="11"/>
  <c r="H238" i="11" s="1"/>
  <c r="E237" i="11"/>
  <c r="H237" i="11" s="1"/>
  <c r="E235" i="11"/>
  <c r="H235" i="11" s="1"/>
  <c r="E232" i="11"/>
  <c r="H232" i="11" s="1"/>
  <c r="E231" i="11"/>
  <c r="H231" i="11" s="1"/>
  <c r="E229" i="11"/>
  <c r="H229" i="11" s="1"/>
  <c r="E226" i="11"/>
  <c r="E223" i="11"/>
  <c r="H223" i="11" s="1"/>
  <c r="E222" i="11"/>
  <c r="E221" i="11"/>
  <c r="H221" i="11" s="1"/>
  <c r="E219" i="11"/>
  <c r="H219" i="11" s="1"/>
  <c r="E216" i="11"/>
  <c r="H216" i="11" s="1"/>
  <c r="E211" i="11"/>
  <c r="H211" i="11" s="1"/>
  <c r="E209" i="11"/>
  <c r="H209" i="11" s="1"/>
  <c r="E206" i="11"/>
  <c r="E205" i="11"/>
  <c r="H205" i="11" s="1"/>
  <c r="E203" i="11"/>
  <c r="E201" i="11"/>
  <c r="E200" i="11"/>
  <c r="E199" i="11"/>
  <c r="H199" i="11" s="1"/>
  <c r="E196" i="11"/>
  <c r="E187" i="11"/>
  <c r="H187" i="11" s="1"/>
  <c r="E186" i="11"/>
  <c r="H186" i="11" s="1"/>
  <c r="E183" i="11"/>
  <c r="E182" i="11"/>
  <c r="H182" i="11" s="1"/>
  <c r="E181" i="11"/>
  <c r="E178" i="11"/>
  <c r="H178" i="11" s="1"/>
  <c r="E177" i="11"/>
  <c r="E176" i="11"/>
  <c r="E175" i="11"/>
  <c r="H175" i="11" s="1"/>
  <c r="E174" i="11"/>
  <c r="H174" i="11" s="1"/>
  <c r="E173" i="11"/>
  <c r="E169" i="11"/>
  <c r="H169" i="11" s="1"/>
  <c r="E166" i="11"/>
  <c r="E165" i="11"/>
  <c r="H165" i="11" s="1"/>
  <c r="E164" i="11"/>
  <c r="H164" i="11" s="1"/>
  <c r="E163" i="11"/>
  <c r="E160" i="11"/>
  <c r="H160" i="11" s="1"/>
  <c r="E159" i="11"/>
  <c r="E158" i="11"/>
  <c r="E157" i="11"/>
  <c r="E156" i="11"/>
  <c r="E155" i="11"/>
  <c r="H155" i="11" s="1"/>
  <c r="E154" i="11"/>
  <c r="F139" i="11"/>
  <c r="F137" i="11"/>
  <c r="F131" i="11"/>
  <c r="F129" i="11"/>
  <c r="E128" i="11"/>
  <c r="F123" i="11"/>
  <c r="F122" i="11"/>
  <c r="F121" i="11"/>
  <c r="E120" i="11"/>
  <c r="F115" i="11"/>
  <c r="F113" i="11"/>
  <c r="E112" i="11"/>
  <c r="H112" i="11" s="1"/>
  <c r="F107" i="11"/>
  <c r="F105" i="11"/>
  <c r="E104" i="11"/>
  <c r="F99" i="11"/>
  <c r="E88" i="11"/>
  <c r="F83" i="11"/>
  <c r="F82" i="11"/>
  <c r="F81" i="11"/>
  <c r="E80" i="11"/>
  <c r="H80" i="11"/>
  <c r="F75" i="11"/>
  <c r="F74" i="11"/>
  <c r="F73" i="11"/>
  <c r="E72" i="11"/>
  <c r="H72" i="11" s="1"/>
  <c r="E142" i="11"/>
  <c r="H142" i="11" s="1"/>
  <c r="E134" i="11"/>
  <c r="H134" i="11" s="1"/>
  <c r="F128" i="11"/>
  <c r="E127" i="11"/>
  <c r="H127" i="11" s="1"/>
  <c r="E126" i="11"/>
  <c r="H126" i="11" s="1"/>
  <c r="E125" i="11"/>
  <c r="H125" i="11" s="1"/>
  <c r="F120" i="11"/>
  <c r="E119" i="11"/>
  <c r="H119" i="11" s="1"/>
  <c r="E118" i="11"/>
  <c r="H118" i="11" s="1"/>
  <c r="F112" i="11"/>
  <c r="E111" i="11"/>
  <c r="H111" i="11" s="1"/>
  <c r="E109" i="11"/>
  <c r="H109" i="11" s="1"/>
  <c r="F104" i="11"/>
  <c r="E103" i="11"/>
  <c r="H103" i="11" s="1"/>
  <c r="E102" i="11"/>
  <c r="E101" i="11"/>
  <c r="H101" i="11" s="1"/>
  <c r="F96" i="11"/>
  <c r="E94" i="11"/>
  <c r="H94" i="11" s="1"/>
  <c r="E93" i="11"/>
  <c r="H93" i="11" s="1"/>
  <c r="F88" i="11"/>
  <c r="E86" i="11"/>
  <c r="E85" i="11"/>
  <c r="H85" i="11" s="1"/>
  <c r="F80" i="11"/>
  <c r="E77" i="11"/>
  <c r="H77" i="11" s="1"/>
  <c r="F72" i="11"/>
  <c r="E71" i="11"/>
  <c r="F71" i="11"/>
  <c r="F142" i="11"/>
  <c r="F134" i="11"/>
  <c r="E132" i="11"/>
  <c r="H132" i="11" s="1"/>
  <c r="F127" i="11"/>
  <c r="F126" i="11"/>
  <c r="F125" i="11"/>
  <c r="F119" i="11"/>
  <c r="F118" i="11"/>
  <c r="F117" i="11"/>
  <c r="E116" i="11"/>
  <c r="H116" i="11" s="1"/>
  <c r="F111" i="11"/>
  <c r="F110" i="11"/>
  <c r="F109" i="11"/>
  <c r="E108" i="11"/>
  <c r="H108" i="11" s="1"/>
  <c r="F103" i="11"/>
  <c r="F102" i="11"/>
  <c r="F101" i="11"/>
  <c r="F94" i="11"/>
  <c r="F93" i="11"/>
  <c r="E92" i="11"/>
  <c r="H92" i="11" s="1"/>
  <c r="F87" i="11"/>
  <c r="F86" i="11"/>
  <c r="F85" i="11"/>
  <c r="E84" i="11"/>
  <c r="H84" i="11" s="1"/>
  <c r="F78" i="11"/>
  <c r="F77" i="11"/>
  <c r="E139" i="11"/>
  <c r="E137" i="11"/>
  <c r="E129" i="11"/>
  <c r="H129" i="11" s="1"/>
  <c r="E123" i="11"/>
  <c r="H123" i="11" s="1"/>
  <c r="E122" i="11"/>
  <c r="E121" i="11"/>
  <c r="H121" i="11" s="1"/>
  <c r="F116" i="11"/>
  <c r="E115" i="11"/>
  <c r="H115" i="11" s="1"/>
  <c r="E113" i="11"/>
  <c r="H113" i="11" s="1"/>
  <c r="F108" i="11"/>
  <c r="E107" i="11"/>
  <c r="F100" i="11"/>
  <c r="E97" i="11"/>
  <c r="H97" i="11" s="1"/>
  <c r="F92" i="11"/>
  <c r="F84" i="11"/>
  <c r="E83" i="11"/>
  <c r="H83" i="11" s="1"/>
  <c r="E82" i="11"/>
  <c r="E81" i="11"/>
  <c r="H81" i="11" s="1"/>
  <c r="E75" i="11"/>
  <c r="H75" i="11" s="1"/>
  <c r="E74" i="11"/>
  <c r="E62" i="11"/>
  <c r="E58" i="11"/>
  <c r="H54" i="11"/>
  <c r="E34" i="11"/>
  <c r="E30" i="11"/>
  <c r="F27" i="11"/>
  <c r="E26" i="11"/>
  <c r="E22" i="11"/>
  <c r="E61" i="11"/>
  <c r="E45" i="11"/>
  <c r="F42" i="11"/>
  <c r="E41" i="11"/>
  <c r="E37" i="11"/>
  <c r="E25" i="11"/>
  <c r="E21" i="11"/>
  <c r="H21" i="11" s="1"/>
  <c r="E60" i="11"/>
  <c r="F57" i="11"/>
  <c r="E52" i="11"/>
  <c r="E48" i="11"/>
  <c r="F45" i="11"/>
  <c r="E40" i="11"/>
  <c r="E28" i="11"/>
  <c r="E24" i="11"/>
  <c r="H24" i="11" s="1"/>
  <c r="E63" i="11"/>
  <c r="H63" i="11"/>
  <c r="F48" i="11"/>
  <c r="F40" i="11"/>
  <c r="H35" i="11"/>
  <c r="F28" i="11"/>
  <c r="E27" i="11"/>
  <c r="F42" i="12"/>
  <c r="D9" i="12"/>
  <c r="H135" i="12"/>
  <c r="H95" i="12"/>
  <c r="H221" i="12"/>
  <c r="H276" i="12"/>
  <c r="H220" i="12"/>
  <c r="H194" i="12"/>
  <c r="H163" i="12"/>
  <c r="H278" i="12"/>
  <c r="H274" i="12"/>
  <c r="H264" i="12"/>
  <c r="H228" i="12"/>
  <c r="H275" i="12"/>
  <c r="H224" i="12"/>
  <c r="D11" i="12"/>
  <c r="H449" i="12"/>
  <c r="H462" i="12"/>
  <c r="H443" i="12"/>
  <c r="H414" i="12"/>
  <c r="H399" i="12"/>
  <c r="C12" i="12"/>
  <c r="E295" i="12"/>
  <c r="H295" i="12" s="1"/>
  <c r="H477" i="12"/>
  <c r="H454" i="12"/>
  <c r="H448" i="12"/>
  <c r="H440" i="12"/>
  <c r="H427" i="12"/>
  <c r="C13" i="12"/>
  <c r="E506" i="12"/>
  <c r="F529" i="12"/>
  <c r="E526" i="12"/>
  <c r="H526" i="12" s="1"/>
  <c r="F521" i="12"/>
  <c r="E520" i="12"/>
  <c r="H520" i="12" s="1"/>
  <c r="E519" i="12"/>
  <c r="H519" i="12" s="1"/>
  <c r="E518" i="12"/>
  <c r="E512" i="12"/>
  <c r="H512" i="12" s="1"/>
  <c r="E510" i="12"/>
  <c r="F506" i="12"/>
  <c r="F526" i="12"/>
  <c r="F519" i="12"/>
  <c r="F518" i="12"/>
  <c r="E517" i="12"/>
  <c r="H517" i="12" s="1"/>
  <c r="F512" i="12"/>
  <c r="F511" i="12"/>
  <c r="F510" i="12"/>
  <c r="E509" i="12"/>
  <c r="H509" i="12" s="1"/>
  <c r="D13" i="12"/>
  <c r="E530" i="12"/>
  <c r="H530" i="12" s="1"/>
  <c r="E524" i="12"/>
  <c r="H524" i="12" s="1"/>
  <c r="E523" i="12"/>
  <c r="E522" i="12"/>
  <c r="H522" i="12" s="1"/>
  <c r="F517" i="12"/>
  <c r="E515" i="12"/>
  <c r="H515" i="12" s="1"/>
  <c r="F509" i="12"/>
  <c r="E508" i="12"/>
  <c r="E507" i="12"/>
  <c r="F530" i="12"/>
  <c r="E529" i="12"/>
  <c r="F524" i="12"/>
  <c r="F523" i="12"/>
  <c r="F522" i="12"/>
  <c r="E521" i="12"/>
  <c r="F515" i="12"/>
  <c r="F514" i="12"/>
  <c r="F508" i="12"/>
  <c r="F295" i="12"/>
  <c r="E495" i="12"/>
  <c r="H495" i="12" s="1"/>
  <c r="E494" i="12"/>
  <c r="E493" i="12"/>
  <c r="H493" i="12" s="1"/>
  <c r="E491" i="12"/>
  <c r="E485" i="12"/>
  <c r="H485" i="12" s="1"/>
  <c r="E484" i="12"/>
  <c r="H484" i="12" s="1"/>
  <c r="E483" i="12"/>
  <c r="E480" i="12"/>
  <c r="H480" i="12" s="1"/>
  <c r="E479" i="12"/>
  <c r="H479" i="12" s="1"/>
  <c r="E478" i="12"/>
  <c r="E475" i="12"/>
  <c r="E474" i="12"/>
  <c r="E467" i="12"/>
  <c r="H467" i="12" s="1"/>
  <c r="E466" i="12"/>
  <c r="E464" i="12"/>
  <c r="E463" i="12"/>
  <c r="E461" i="12"/>
  <c r="H461" i="12" s="1"/>
  <c r="E460" i="12"/>
  <c r="H460" i="12" s="1"/>
  <c r="E458" i="12"/>
  <c r="E455" i="12"/>
  <c r="H455" i="12" s="1"/>
  <c r="E446" i="12"/>
  <c r="H446" i="12" s="1"/>
  <c r="E438" i="12"/>
  <c r="E437" i="12"/>
  <c r="H437" i="12" s="1"/>
  <c r="E434" i="12"/>
  <c r="E432" i="12"/>
  <c r="H432" i="12" s="1"/>
  <c r="E423" i="12"/>
  <c r="E422" i="12"/>
  <c r="E417" i="12"/>
  <c r="E413" i="12"/>
  <c r="H413" i="12" s="1"/>
  <c r="E412" i="12"/>
  <c r="E411" i="12"/>
  <c r="H411" i="12" s="1"/>
  <c r="E410" i="12"/>
  <c r="H410" i="12" s="1"/>
  <c r="E408" i="12"/>
  <c r="H408" i="12" s="1"/>
  <c r="E407" i="12"/>
  <c r="E406" i="12"/>
  <c r="H406" i="12" s="1"/>
  <c r="E405" i="12"/>
  <c r="E404" i="12"/>
  <c r="H404" i="12" s="1"/>
  <c r="E403" i="12"/>
  <c r="E401" i="12"/>
  <c r="H401" i="12" s="1"/>
  <c r="E400" i="12"/>
  <c r="H400" i="12" s="1"/>
  <c r="E393" i="12"/>
  <c r="H393" i="12" s="1"/>
  <c r="E392" i="12"/>
  <c r="E391" i="12"/>
  <c r="H391" i="12" s="1"/>
  <c r="E389" i="12"/>
  <c r="H389" i="12" s="1"/>
  <c r="E387" i="12"/>
  <c r="H387" i="12" s="1"/>
  <c r="E385" i="12"/>
  <c r="E383" i="12"/>
  <c r="E382" i="12"/>
  <c r="E381" i="12"/>
  <c r="H381" i="12" s="1"/>
  <c r="E380" i="12"/>
  <c r="E379" i="12"/>
  <c r="H379" i="12" s="1"/>
  <c r="E378" i="12"/>
  <c r="H378" i="12" s="1"/>
  <c r="E377" i="12"/>
  <c r="H377" i="12" s="1"/>
  <c r="E376" i="12"/>
  <c r="E375" i="12"/>
  <c r="H375" i="12" s="1"/>
  <c r="E372" i="12"/>
  <c r="H372" i="12" s="1"/>
  <c r="E371" i="12"/>
  <c r="H371" i="12" s="1"/>
  <c r="E370" i="12"/>
  <c r="E369" i="12"/>
  <c r="H369" i="12" s="1"/>
  <c r="E368" i="12"/>
  <c r="H368" i="12" s="1"/>
  <c r="E363" i="12"/>
  <c r="H363" i="12" s="1"/>
  <c r="E360" i="12"/>
  <c r="H360" i="12" s="1"/>
  <c r="E359" i="12"/>
  <c r="E358" i="12"/>
  <c r="H358" i="12" s="1"/>
  <c r="E357" i="12"/>
  <c r="H357" i="12" s="1"/>
  <c r="E356" i="12"/>
  <c r="H356" i="12" s="1"/>
  <c r="E354" i="12"/>
  <c r="H354" i="12" s="1"/>
  <c r="E349" i="12"/>
  <c r="E347" i="12"/>
  <c r="H347" i="12" s="1"/>
  <c r="E346" i="12"/>
  <c r="E345" i="12"/>
  <c r="H345" i="12" s="1"/>
  <c r="E344" i="12"/>
  <c r="H344" i="12" s="1"/>
  <c r="E343" i="12"/>
  <c r="H343" i="12" s="1"/>
  <c r="E341" i="12"/>
  <c r="E340" i="12"/>
  <c r="E339" i="12"/>
  <c r="H339" i="12" s="1"/>
  <c r="E337" i="12"/>
  <c r="H337" i="12" s="1"/>
  <c r="E335" i="12"/>
  <c r="E334" i="12"/>
  <c r="E333" i="12"/>
  <c r="E332" i="12"/>
  <c r="H332" i="12" s="1"/>
  <c r="E331" i="12"/>
  <c r="E330" i="12"/>
  <c r="H330" i="12" s="1"/>
  <c r="E326" i="12"/>
  <c r="H326" i="12" s="1"/>
  <c r="E321" i="12"/>
  <c r="H321" i="12" s="1"/>
  <c r="E320" i="12"/>
  <c r="H320" i="12" s="1"/>
  <c r="E319" i="12"/>
  <c r="E318" i="12"/>
  <c r="H318" i="12" s="1"/>
  <c r="E317" i="12"/>
  <c r="H317" i="12" s="1"/>
  <c r="E315" i="12"/>
  <c r="H315" i="12" s="1"/>
  <c r="E314" i="12"/>
  <c r="H314" i="12" s="1"/>
  <c r="E312" i="12"/>
  <c r="H312" i="12" s="1"/>
  <c r="E311" i="12"/>
  <c r="H311" i="12" s="1"/>
  <c r="E310" i="12"/>
  <c r="H310" i="12" s="1"/>
  <c r="E308" i="12"/>
  <c r="H308" i="12" s="1"/>
  <c r="E307" i="12"/>
  <c r="H307" i="12" s="1"/>
  <c r="E305" i="12"/>
  <c r="H305" i="12" s="1"/>
  <c r="E304" i="12"/>
  <c r="E303" i="12"/>
  <c r="E302" i="12"/>
  <c r="H302" i="12" s="1"/>
  <c r="E301" i="12"/>
  <c r="H301" i="12" s="1"/>
  <c r="E298" i="12"/>
  <c r="E297" i="12"/>
  <c r="F495" i="12"/>
  <c r="F493" i="12"/>
  <c r="F492" i="12"/>
  <c r="F491" i="12"/>
  <c r="F485" i="12"/>
  <c r="F484" i="12"/>
  <c r="F483" i="12"/>
  <c r="F480" i="12"/>
  <c r="F479" i="12"/>
  <c r="F478" i="12"/>
  <c r="F474" i="12"/>
  <c r="F473" i="12"/>
  <c r="F467" i="12"/>
  <c r="F465" i="12"/>
  <c r="F464" i="12"/>
  <c r="F463" i="12"/>
  <c r="F461" i="12"/>
  <c r="F460" i="12"/>
  <c r="F458" i="12"/>
  <c r="F456" i="12"/>
  <c r="F455" i="12"/>
  <c r="F451" i="12"/>
  <c r="F449" i="12"/>
  <c r="F444" i="12"/>
  <c r="F442" i="12"/>
  <c r="F441" i="12"/>
  <c r="F438" i="12"/>
  <c r="F437" i="12"/>
  <c r="F432" i="12"/>
  <c r="F423" i="12"/>
  <c r="F422" i="12"/>
  <c r="F420" i="12"/>
  <c r="F413" i="12"/>
  <c r="F412" i="12"/>
  <c r="F411" i="12"/>
  <c r="F410" i="12"/>
  <c r="F409" i="12"/>
  <c r="F408" i="12"/>
  <c r="F407" i="12"/>
  <c r="F406" i="12"/>
  <c r="F405" i="12"/>
  <c r="F404" i="12"/>
  <c r="F403" i="12"/>
  <c r="F401" i="12"/>
  <c r="F400" i="12"/>
  <c r="F398" i="12"/>
  <c r="F396" i="12"/>
  <c r="F394" i="12"/>
  <c r="F393" i="12"/>
  <c r="F392" i="12"/>
  <c r="F391" i="12"/>
  <c r="F389" i="12"/>
  <c r="F388" i="12"/>
  <c r="F387" i="12"/>
  <c r="F385" i="12"/>
  <c r="F383" i="12"/>
  <c r="F382" i="12"/>
  <c r="F380" i="12"/>
  <c r="F379" i="12"/>
  <c r="F378" i="12"/>
  <c r="F377" i="12"/>
  <c r="F372" i="12"/>
  <c r="F371" i="12"/>
  <c r="F370" i="12"/>
  <c r="F369" i="12"/>
  <c r="F368" i="12"/>
  <c r="F363" i="12"/>
  <c r="F360" i="12"/>
  <c r="F359" i="12"/>
  <c r="F358" i="12"/>
  <c r="F357" i="12"/>
  <c r="F356" i="12"/>
  <c r="F354" i="12"/>
  <c r="F349" i="12"/>
  <c r="F347" i="12"/>
  <c r="F346" i="12"/>
  <c r="F345" i="12"/>
  <c r="F344" i="12"/>
  <c r="F343" i="12"/>
  <c r="F341" i="12"/>
  <c r="F340" i="12"/>
  <c r="F339" i="12"/>
  <c r="F338" i="12"/>
  <c r="F337" i="12"/>
  <c r="F335" i="12"/>
  <c r="F334" i="12"/>
  <c r="F333" i="12"/>
  <c r="F332" i="12"/>
  <c r="F330" i="12"/>
  <c r="F329" i="12"/>
  <c r="F328" i="12"/>
  <c r="F327" i="12"/>
  <c r="F326" i="12"/>
  <c r="F324" i="12"/>
  <c r="F323" i="12"/>
  <c r="F322" i="12"/>
  <c r="F321" i="12"/>
  <c r="F320" i="12"/>
  <c r="F319" i="12"/>
  <c r="F318" i="12"/>
  <c r="F317" i="12"/>
  <c r="F315" i="12"/>
  <c r="F314" i="12"/>
  <c r="F311" i="12"/>
  <c r="F310" i="12"/>
  <c r="F308" i="12"/>
  <c r="F307" i="12"/>
  <c r="F305" i="12"/>
  <c r="F304" i="12"/>
  <c r="F303" i="12"/>
  <c r="F302" i="12"/>
  <c r="F301" i="12"/>
  <c r="F298" i="12"/>
  <c r="F297" i="12"/>
  <c r="C11" i="12"/>
  <c r="F273" i="12"/>
  <c r="F270" i="12"/>
  <c r="F268" i="12"/>
  <c r="F266" i="12"/>
  <c r="F262" i="12"/>
  <c r="F259" i="12"/>
  <c r="F256" i="12"/>
  <c r="F254" i="12"/>
  <c r="F253" i="12"/>
  <c r="F252" i="12"/>
  <c r="F249" i="12"/>
  <c r="F248" i="12"/>
  <c r="F247" i="12"/>
  <c r="F246" i="12"/>
  <c r="F245" i="12"/>
  <c r="F244" i="12"/>
  <c r="F240" i="12"/>
  <c r="F239" i="12"/>
  <c r="F238" i="12"/>
  <c r="F237" i="12"/>
  <c r="F235" i="12"/>
  <c r="F233" i="12"/>
  <c r="F232" i="12"/>
  <c r="F229" i="12"/>
  <c r="F214" i="12"/>
  <c r="F213" i="12"/>
  <c r="F211" i="12"/>
  <c r="F210" i="12"/>
  <c r="F205" i="12"/>
  <c r="F201" i="12"/>
  <c r="F199" i="12"/>
  <c r="F198" i="12"/>
  <c r="F196" i="12"/>
  <c r="F191" i="12"/>
  <c r="F189" i="12"/>
  <c r="F187" i="12"/>
  <c r="F186" i="12"/>
  <c r="F183" i="12"/>
  <c r="F182" i="12"/>
  <c r="F179" i="12"/>
  <c r="F178" i="12"/>
  <c r="F177" i="12"/>
  <c r="F176" i="12"/>
  <c r="F175" i="12"/>
  <c r="F174" i="12"/>
  <c r="F173" i="12"/>
  <c r="F169" i="12"/>
  <c r="F167" i="12"/>
  <c r="F166" i="12"/>
  <c r="F165" i="12"/>
  <c r="F164" i="12"/>
  <c r="F160" i="12"/>
  <c r="F159" i="12"/>
  <c r="F158" i="12"/>
  <c r="F157" i="12"/>
  <c r="F156" i="12"/>
  <c r="F154" i="12"/>
  <c r="F153" i="12"/>
  <c r="E152" i="12"/>
  <c r="H152" i="12" s="1"/>
  <c r="E280" i="12"/>
  <c r="E273" i="12"/>
  <c r="E270" i="12"/>
  <c r="H270" i="12" s="1"/>
  <c r="E268" i="12"/>
  <c r="H268" i="12" s="1"/>
  <c r="E266" i="12"/>
  <c r="H266" i="12" s="1"/>
  <c r="E263" i="12"/>
  <c r="E258" i="12"/>
  <c r="E256" i="12"/>
  <c r="H256" i="12" s="1"/>
  <c r="E254" i="12"/>
  <c r="H254" i="12" s="1"/>
  <c r="E253" i="12"/>
  <c r="E252" i="12"/>
  <c r="H252" i="12" s="1"/>
  <c r="E249" i="12"/>
  <c r="E247" i="12"/>
  <c r="H247" i="12" s="1"/>
  <c r="E246" i="12"/>
  <c r="E245" i="12"/>
  <c r="H245" i="12" s="1"/>
  <c r="E244" i="12"/>
  <c r="E240" i="12"/>
  <c r="H240" i="12" s="1"/>
  <c r="E239" i="12"/>
  <c r="H239" i="12" s="1"/>
  <c r="E238" i="12"/>
  <c r="E237" i="12"/>
  <c r="H237" i="12" s="1"/>
  <c r="E235" i="12"/>
  <c r="H235" i="12" s="1"/>
  <c r="E233" i="12"/>
  <c r="H233" i="12" s="1"/>
  <c r="E232" i="12"/>
  <c r="E230" i="12"/>
  <c r="E229" i="12"/>
  <c r="E226" i="12"/>
  <c r="E216" i="12"/>
  <c r="H216" i="12" s="1"/>
  <c r="E211" i="12"/>
  <c r="H211" i="12" s="1"/>
  <c r="E210" i="12"/>
  <c r="E209" i="12"/>
  <c r="H209" i="12" s="1"/>
  <c r="E208" i="12"/>
  <c r="H208" i="12" s="1"/>
  <c r="E205" i="12"/>
  <c r="H205" i="12" s="1"/>
  <c r="E201" i="12"/>
  <c r="H201" i="12" s="1"/>
  <c r="E198" i="12"/>
  <c r="E196" i="12"/>
  <c r="H196" i="12" s="1"/>
  <c r="E188" i="12"/>
  <c r="H188" i="12" s="1"/>
  <c r="E187" i="12"/>
  <c r="H187" i="12" s="1"/>
  <c r="E186" i="12"/>
  <c r="E183" i="12"/>
  <c r="H183" i="12" s="1"/>
  <c r="E182" i="12"/>
  <c r="E179" i="12"/>
  <c r="H179" i="12" s="1"/>
  <c r="E178" i="12"/>
  <c r="H178" i="12" s="1"/>
  <c r="E177" i="12"/>
  <c r="H177" i="12" s="1"/>
  <c r="E176" i="12"/>
  <c r="H176" i="12" s="1"/>
  <c r="E175" i="12"/>
  <c r="H175" i="12" s="1"/>
  <c r="E174" i="12"/>
  <c r="E173" i="12"/>
  <c r="H173" i="12" s="1"/>
  <c r="E169" i="12"/>
  <c r="H169" i="12" s="1"/>
  <c r="E167" i="12"/>
  <c r="H167" i="12" s="1"/>
  <c r="E166" i="12"/>
  <c r="H166" i="12" s="1"/>
  <c r="E165" i="12"/>
  <c r="H165" i="12" s="1"/>
  <c r="E164" i="12"/>
  <c r="E160" i="12"/>
  <c r="H160" i="12" s="1"/>
  <c r="E159" i="12"/>
  <c r="H159" i="12" s="1"/>
  <c r="E158" i="12"/>
  <c r="E157" i="12"/>
  <c r="H157" i="12" s="1"/>
  <c r="E156" i="12"/>
  <c r="E155" i="12"/>
  <c r="H155" i="12" s="1"/>
  <c r="E154" i="12"/>
  <c r="H154" i="12" s="1"/>
  <c r="F139" i="12"/>
  <c r="E138" i="12"/>
  <c r="H138" i="12" s="1"/>
  <c r="F132" i="12"/>
  <c r="F131" i="12"/>
  <c r="F124" i="12"/>
  <c r="F117" i="12"/>
  <c r="F115" i="12"/>
  <c r="F107" i="12"/>
  <c r="F101" i="12"/>
  <c r="F91" i="12"/>
  <c r="F77" i="12"/>
  <c r="F138" i="12"/>
  <c r="E137" i="12"/>
  <c r="H137" i="12" s="1"/>
  <c r="F122" i="12"/>
  <c r="E120" i="12"/>
  <c r="H120" i="12" s="1"/>
  <c r="E104" i="12"/>
  <c r="H104" i="12" s="1"/>
  <c r="F98" i="12"/>
  <c r="E87" i="12"/>
  <c r="H87" i="12" s="1"/>
  <c r="E81" i="12"/>
  <c r="H81" i="12" s="1"/>
  <c r="F129" i="12"/>
  <c r="F120" i="12"/>
  <c r="F111" i="12"/>
  <c r="F97" i="12"/>
  <c r="E86" i="12"/>
  <c r="F80" i="12"/>
  <c r="F72" i="12"/>
  <c r="E71" i="12"/>
  <c r="F142" i="12"/>
  <c r="F126" i="12"/>
  <c r="E116" i="12"/>
  <c r="H116" i="12" s="1"/>
  <c r="E109" i="12"/>
  <c r="H109" i="12" s="1"/>
  <c r="E99" i="12"/>
  <c r="H99" i="12" s="1"/>
  <c r="E93" i="12"/>
  <c r="E83" i="12"/>
  <c r="E60" i="12"/>
  <c r="E52" i="12"/>
  <c r="H52" i="12" s="1"/>
  <c r="E48" i="12"/>
  <c r="E40" i="12"/>
  <c r="E36" i="12"/>
  <c r="H36" i="12" s="1"/>
  <c r="E32" i="12"/>
  <c r="E28" i="12"/>
  <c r="F64" i="12"/>
  <c r="E63" i="12"/>
  <c r="E43" i="12"/>
  <c r="E31" i="12"/>
  <c r="E27" i="12"/>
  <c r="H27" i="12" s="1"/>
  <c r="E23" i="12"/>
  <c r="E62" i="12"/>
  <c r="E50" i="12"/>
  <c r="H50" i="12" s="1"/>
  <c r="H38" i="12"/>
  <c r="E34" i="12"/>
  <c r="E30" i="12"/>
  <c r="E26" i="12"/>
  <c r="E37" i="12"/>
  <c r="E25" i="12"/>
  <c r="E21" i="12"/>
  <c r="H57" i="13"/>
  <c r="H49" i="13"/>
  <c r="H20" i="13"/>
  <c r="H133" i="13"/>
  <c r="H78" i="13"/>
  <c r="H129" i="13"/>
  <c r="H126" i="13"/>
  <c r="H97" i="13"/>
  <c r="H221" i="13"/>
  <c r="H207" i="13"/>
  <c r="H190" i="13"/>
  <c r="H162" i="13"/>
  <c r="H171" i="13"/>
  <c r="H202" i="13"/>
  <c r="G151" i="13"/>
  <c r="H151" i="13" s="1"/>
  <c r="H276" i="13"/>
  <c r="F273" i="13"/>
  <c r="F270" i="13"/>
  <c r="F265" i="13"/>
  <c r="F253" i="13"/>
  <c r="H242" i="13"/>
  <c r="F235" i="13"/>
  <c r="F216" i="13"/>
  <c r="F201" i="13"/>
  <c r="F194" i="13"/>
  <c r="F161" i="13"/>
  <c r="F156" i="13"/>
  <c r="F286" i="13"/>
  <c r="F283" i="13"/>
  <c r="F280" i="13"/>
  <c r="F258" i="13"/>
  <c r="F247" i="13"/>
  <c r="F239" i="13"/>
  <c r="F232" i="13"/>
  <c r="F211" i="13"/>
  <c r="F193" i="13"/>
  <c r="F182" i="13"/>
  <c r="F177" i="13"/>
  <c r="F173" i="13"/>
  <c r="F170" i="13"/>
  <c r="F165" i="13"/>
  <c r="F266" i="13"/>
  <c r="F244" i="13"/>
  <c r="F214" i="13"/>
  <c r="F210" i="13"/>
  <c r="F203" i="13"/>
  <c r="F199" i="13"/>
  <c r="F187" i="13"/>
  <c r="F159" i="13"/>
  <c r="F151" i="13"/>
  <c r="C11" i="13"/>
  <c r="H284" i="13"/>
  <c r="H277" i="13"/>
  <c r="F263" i="13"/>
  <c r="H250" i="13"/>
  <c r="F246" i="13"/>
  <c r="F240" i="13"/>
  <c r="F233" i="13"/>
  <c r="F209" i="13"/>
  <c r="F195" i="13"/>
  <c r="F192" i="13"/>
  <c r="F186" i="13"/>
  <c r="F178" i="13"/>
  <c r="F174" i="13"/>
  <c r="F172" i="13"/>
  <c r="F154" i="13"/>
  <c r="C12" i="13"/>
  <c r="H499" i="13"/>
  <c r="E495" i="13"/>
  <c r="F492" i="13"/>
  <c r="E491" i="13"/>
  <c r="F484" i="13"/>
  <c r="E483" i="13"/>
  <c r="E479" i="13"/>
  <c r="H479" i="13" s="1"/>
  <c r="E475" i="13"/>
  <c r="E471" i="13"/>
  <c r="H471" i="13" s="1"/>
  <c r="E467" i="13"/>
  <c r="H467" i="13" s="1"/>
  <c r="E463" i="13"/>
  <c r="H463" i="13" s="1"/>
  <c r="F460" i="13"/>
  <c r="H459" i="13"/>
  <c r="E455" i="13"/>
  <c r="H451" i="13"/>
  <c r="H447" i="13"/>
  <c r="E443" i="13"/>
  <c r="H435" i="13"/>
  <c r="F432" i="13"/>
  <c r="H431" i="13"/>
  <c r="F428" i="13"/>
  <c r="H427" i="13"/>
  <c r="H415" i="13"/>
  <c r="F412" i="13"/>
  <c r="E411" i="13"/>
  <c r="H411" i="13" s="1"/>
  <c r="F408" i="13"/>
  <c r="E407" i="13"/>
  <c r="H407" i="13" s="1"/>
  <c r="E403" i="13"/>
  <c r="H403" i="13" s="1"/>
  <c r="F400" i="13"/>
  <c r="E395" i="13"/>
  <c r="H395" i="13" s="1"/>
  <c r="F392" i="13"/>
  <c r="E391" i="13"/>
  <c r="F388" i="13"/>
  <c r="E387" i="13"/>
  <c r="F384" i="13"/>
  <c r="E383" i="13"/>
  <c r="H383" i="13" s="1"/>
  <c r="F380" i="13"/>
  <c r="E375" i="13"/>
  <c r="F372" i="13"/>
  <c r="H367" i="13"/>
  <c r="E363" i="13"/>
  <c r="H363" i="13" s="1"/>
  <c r="H359" i="13"/>
  <c r="H355" i="13"/>
  <c r="F352" i="13"/>
  <c r="E347" i="13"/>
  <c r="F344" i="13"/>
  <c r="E343" i="13"/>
  <c r="F340" i="13"/>
  <c r="E339" i="13"/>
  <c r="E335" i="13"/>
  <c r="H335" i="13" s="1"/>
  <c r="F332" i="13"/>
  <c r="H331" i="13"/>
  <c r="F328" i="13"/>
  <c r="E327" i="13"/>
  <c r="H327" i="13" s="1"/>
  <c r="H323" i="13"/>
  <c r="E319" i="13"/>
  <c r="H319" i="13" s="1"/>
  <c r="E315" i="13"/>
  <c r="H315" i="13" s="1"/>
  <c r="E311" i="13"/>
  <c r="H311" i="13" s="1"/>
  <c r="F308" i="13"/>
  <c r="E307" i="13"/>
  <c r="H307" i="13" s="1"/>
  <c r="F304" i="13"/>
  <c r="E303" i="13"/>
  <c r="H303" i="13" s="1"/>
  <c r="F296" i="13"/>
  <c r="E498" i="13"/>
  <c r="H498" i="13" s="1"/>
  <c r="F491" i="13"/>
  <c r="F487" i="13"/>
  <c r="E486" i="13"/>
  <c r="H486" i="13" s="1"/>
  <c r="F483" i="13"/>
  <c r="F479" i="13"/>
  <c r="E478" i="13"/>
  <c r="H478" i="13" s="1"/>
  <c r="F475" i="13"/>
  <c r="H470" i="13"/>
  <c r="F467" i="13"/>
  <c r="E466" i="13"/>
  <c r="H466" i="13" s="1"/>
  <c r="F463" i="13"/>
  <c r="H462" i="13"/>
  <c r="F455" i="13"/>
  <c r="H450" i="13"/>
  <c r="E434" i="13"/>
  <c r="H434" i="13"/>
  <c r="H430" i="13"/>
  <c r="H426" i="13"/>
  <c r="F423" i="13"/>
  <c r="H414" i="13"/>
  <c r="F411" i="13"/>
  <c r="E410" i="13"/>
  <c r="H410" i="13" s="1"/>
  <c r="F407" i="13"/>
  <c r="E406" i="13"/>
  <c r="H406" i="13"/>
  <c r="F403" i="13"/>
  <c r="H402" i="13"/>
  <c r="H394" i="13"/>
  <c r="F391" i="13"/>
  <c r="F387" i="13"/>
  <c r="E386" i="13"/>
  <c r="H386" i="13" s="1"/>
  <c r="F383" i="13"/>
  <c r="E382" i="13"/>
  <c r="F379" i="13"/>
  <c r="E378" i="13"/>
  <c r="H378" i="13" s="1"/>
  <c r="F375" i="13"/>
  <c r="E374" i="13"/>
  <c r="H374" i="13" s="1"/>
  <c r="E370" i="13"/>
  <c r="H370" i="13" s="1"/>
  <c r="F363" i="13"/>
  <c r="E358" i="13"/>
  <c r="H358" i="13" s="1"/>
  <c r="E354" i="13"/>
  <c r="H350" i="13"/>
  <c r="F347" i="13"/>
  <c r="E346" i="13"/>
  <c r="H346" i="13" s="1"/>
  <c r="F343" i="13"/>
  <c r="H342" i="13"/>
  <c r="F339" i="13"/>
  <c r="E338" i="13"/>
  <c r="H338" i="13" s="1"/>
  <c r="F335" i="13"/>
  <c r="E334" i="13"/>
  <c r="H334" i="13" s="1"/>
  <c r="E330" i="13"/>
  <c r="F327" i="13"/>
  <c r="E326" i="13"/>
  <c r="H326" i="13" s="1"/>
  <c r="H322" i="13"/>
  <c r="F319" i="13"/>
  <c r="E318" i="13"/>
  <c r="H318" i="13"/>
  <c r="F315" i="13"/>
  <c r="E314" i="13"/>
  <c r="H314" i="13" s="1"/>
  <c r="F311" i="13"/>
  <c r="E310" i="13"/>
  <c r="F307" i="13"/>
  <c r="H306" i="13"/>
  <c r="E302" i="13"/>
  <c r="H302" i="13" s="1"/>
  <c r="E298" i="13"/>
  <c r="H298" i="13" s="1"/>
  <c r="D12" i="13"/>
  <c r="E497" i="13"/>
  <c r="E493" i="13"/>
  <c r="H493" i="13" s="1"/>
  <c r="F490" i="13"/>
  <c r="F486" i="13"/>
  <c r="E485" i="13"/>
  <c r="E481" i="13"/>
  <c r="H481" i="13" s="1"/>
  <c r="F478" i="13"/>
  <c r="E473" i="13"/>
  <c r="H473" i="13" s="1"/>
  <c r="F466" i="13"/>
  <c r="F458" i="13"/>
  <c r="E457" i="13"/>
  <c r="F454" i="13"/>
  <c r="E449" i="13"/>
  <c r="F442" i="13"/>
  <c r="E437" i="13"/>
  <c r="F434" i="13"/>
  <c r="E433" i="13"/>
  <c r="F422" i="13"/>
  <c r="F418" i="13"/>
  <c r="E413" i="13"/>
  <c r="H413" i="13" s="1"/>
  <c r="E409" i="13"/>
  <c r="H409" i="13" s="1"/>
  <c r="F406" i="13"/>
  <c r="E405" i="13"/>
  <c r="H405" i="13" s="1"/>
  <c r="E401" i="13"/>
  <c r="F398" i="13"/>
  <c r="E393" i="13"/>
  <c r="F390" i="13"/>
  <c r="E389" i="13"/>
  <c r="H389" i="13" s="1"/>
  <c r="F386" i="13"/>
  <c r="E385" i="13"/>
  <c r="H385" i="13" s="1"/>
  <c r="F378" i="13"/>
  <c r="E377" i="13"/>
  <c r="H377" i="13" s="1"/>
  <c r="F374" i="13"/>
  <c r="E369" i="13"/>
  <c r="H369" i="13" s="1"/>
  <c r="F366" i="13"/>
  <c r="F358" i="13"/>
  <c r="F354" i="13"/>
  <c r="E353" i="13"/>
  <c r="H353" i="13" s="1"/>
  <c r="F346" i="13"/>
  <c r="E345" i="13"/>
  <c r="E341" i="13"/>
  <c r="H341" i="13" s="1"/>
  <c r="E337" i="13"/>
  <c r="H337" i="13"/>
  <c r="F334" i="13"/>
  <c r="E333" i="13"/>
  <c r="H333" i="13" s="1"/>
  <c r="F330" i="13"/>
  <c r="F326" i="13"/>
  <c r="F318" i="13"/>
  <c r="E317" i="13"/>
  <c r="H317" i="13" s="1"/>
  <c r="F314" i="13"/>
  <c r="H313" i="13"/>
  <c r="F310" i="13"/>
  <c r="F302" i="13"/>
  <c r="E301" i="13"/>
  <c r="F298" i="13"/>
  <c r="E297" i="13"/>
  <c r="F497" i="13"/>
  <c r="F493" i="13"/>
  <c r="E488" i="13"/>
  <c r="H488" i="13" s="1"/>
  <c r="F485" i="13"/>
  <c r="E484" i="13"/>
  <c r="H484" i="13" s="1"/>
  <c r="F481" i="13"/>
  <c r="E480" i="13"/>
  <c r="H480" i="13" s="1"/>
  <c r="E476" i="13"/>
  <c r="F473" i="13"/>
  <c r="E464" i="13"/>
  <c r="F461" i="13"/>
  <c r="E460" i="13"/>
  <c r="H460" i="13" s="1"/>
  <c r="E456" i="13"/>
  <c r="F449" i="13"/>
  <c r="E448" i="13"/>
  <c r="H448" i="13" s="1"/>
  <c r="F441" i="13"/>
  <c r="F437" i="13"/>
  <c r="F433" i="13"/>
  <c r="E432" i="13"/>
  <c r="H432" i="13" s="1"/>
  <c r="F417" i="13"/>
  <c r="E412" i="13"/>
  <c r="F409" i="13"/>
  <c r="E408" i="13"/>
  <c r="H408" i="13" s="1"/>
  <c r="F405" i="13"/>
  <c r="F401" i="13"/>
  <c r="F393" i="13"/>
  <c r="E392" i="13"/>
  <c r="H392" i="13" s="1"/>
  <c r="E388" i="13"/>
  <c r="H388" i="13" s="1"/>
  <c r="F381" i="13"/>
  <c r="E380" i="13"/>
  <c r="H380" i="13" s="1"/>
  <c r="F377" i="13"/>
  <c r="E372" i="13"/>
  <c r="H372" i="13" s="1"/>
  <c r="F369" i="13"/>
  <c r="F357" i="13"/>
  <c r="F349" i="13"/>
  <c r="F345" i="13"/>
  <c r="E344" i="13"/>
  <c r="H344" i="13" s="1"/>
  <c r="F341" i="13"/>
  <c r="E340" i="13"/>
  <c r="H340" i="13" s="1"/>
  <c r="F337" i="13"/>
  <c r="F333" i="13"/>
  <c r="E332" i="13"/>
  <c r="H332" i="13" s="1"/>
  <c r="F329" i="13"/>
  <c r="F325" i="13"/>
  <c r="F321" i="13"/>
  <c r="E320" i="13"/>
  <c r="H320" i="13" s="1"/>
  <c r="F317" i="13"/>
  <c r="F309" i="13"/>
  <c r="E308" i="13"/>
  <c r="F305" i="13"/>
  <c r="E304" i="13"/>
  <c r="H304" i="13"/>
  <c r="F301" i="13"/>
  <c r="F297" i="13"/>
  <c r="E296" i="13"/>
  <c r="H296" i="13" s="1"/>
  <c r="F528" i="13"/>
  <c r="E509" i="13"/>
  <c r="H509" i="13" s="1"/>
  <c r="E530" i="13"/>
  <c r="E522" i="13"/>
  <c r="E516" i="13"/>
  <c r="E508" i="13"/>
  <c r="E507" i="13"/>
  <c r="H507" i="13" s="1"/>
  <c r="F523" i="13"/>
  <c r="F522" i="13"/>
  <c r="E521" i="13"/>
  <c r="F508" i="13"/>
  <c r="E506" i="13"/>
  <c r="H506" i="13" s="1"/>
  <c r="F529" i="13"/>
  <c r="E526" i="13"/>
  <c r="H526" i="13" s="1"/>
  <c r="E519" i="13"/>
  <c r="E518" i="13"/>
  <c r="H518" i="13" s="1"/>
  <c r="E152" i="13"/>
  <c r="E286" i="13"/>
  <c r="E283" i="13"/>
  <c r="E273" i="13"/>
  <c r="E270" i="13"/>
  <c r="H270" i="13" s="1"/>
  <c r="E268" i="13"/>
  <c r="E266" i="13"/>
  <c r="H266" i="13" s="1"/>
  <c r="E264" i="13"/>
  <c r="H264" i="13" s="1"/>
  <c r="E263" i="13"/>
  <c r="E257" i="13"/>
  <c r="H257" i="13" s="1"/>
  <c r="E256" i="13"/>
  <c r="H256" i="13" s="1"/>
  <c r="E253" i="13"/>
  <c r="H253" i="13" s="1"/>
  <c r="E249" i="13"/>
  <c r="E248" i="13"/>
  <c r="H248" i="13" s="1"/>
  <c r="E247" i="13"/>
  <c r="H247" i="13" s="1"/>
  <c r="E246" i="13"/>
  <c r="E244" i="13"/>
  <c r="H244" i="13" s="1"/>
  <c r="E240" i="13"/>
  <c r="H240" i="13" s="1"/>
  <c r="E239" i="13"/>
  <c r="E238" i="13"/>
  <c r="H238" i="13" s="1"/>
  <c r="E237" i="13"/>
  <c r="E235" i="13"/>
  <c r="H235" i="13" s="1"/>
  <c r="E233" i="13"/>
  <c r="E232" i="13"/>
  <c r="H232" i="13" s="1"/>
  <c r="E229" i="13"/>
  <c r="H229" i="13" s="1"/>
  <c r="E227" i="13"/>
  <c r="E208" i="13"/>
  <c r="E196" i="13"/>
  <c r="H196" i="13" s="1"/>
  <c r="E193" i="13"/>
  <c r="E189" i="13"/>
  <c r="E186" i="13"/>
  <c r="H186" i="13" s="1"/>
  <c r="E182" i="13"/>
  <c r="H182" i="13" s="1"/>
  <c r="E178" i="13"/>
  <c r="H178" i="13" s="1"/>
  <c r="E176" i="13"/>
  <c r="E175" i="13"/>
  <c r="E174" i="13"/>
  <c r="H174" i="13" s="1"/>
  <c r="E173" i="13"/>
  <c r="H173" i="13" s="1"/>
  <c r="E169" i="13"/>
  <c r="H169" i="13" s="1"/>
  <c r="E168" i="13"/>
  <c r="E166" i="13"/>
  <c r="H166" i="13" s="1"/>
  <c r="E165" i="13"/>
  <c r="H165" i="13" s="1"/>
  <c r="E164" i="13"/>
  <c r="E163" i="13"/>
  <c r="E159" i="13"/>
  <c r="E158" i="13"/>
  <c r="H158" i="13" s="1"/>
  <c r="E157" i="13"/>
  <c r="E156" i="13"/>
  <c r="H156" i="13" s="1"/>
  <c r="E71" i="13"/>
  <c r="E141" i="13"/>
  <c r="F120" i="13"/>
  <c r="E101" i="13"/>
  <c r="E94" i="13"/>
  <c r="H94" i="13" s="1"/>
  <c r="E93" i="13"/>
  <c r="F88" i="13"/>
  <c r="E85" i="13"/>
  <c r="F80" i="13"/>
  <c r="F143" i="13"/>
  <c r="F119" i="13"/>
  <c r="F117" i="13"/>
  <c r="F110" i="13"/>
  <c r="E108" i="13"/>
  <c r="H108" i="13" s="1"/>
  <c r="F102" i="13"/>
  <c r="E100" i="13"/>
  <c r="H100" i="13" s="1"/>
  <c r="F93" i="13"/>
  <c r="F87" i="13"/>
  <c r="F86" i="13"/>
  <c r="F77" i="13"/>
  <c r="F140" i="13"/>
  <c r="E137" i="13"/>
  <c r="H137" i="13" s="1"/>
  <c r="F132" i="13"/>
  <c r="E123" i="13"/>
  <c r="F116" i="13"/>
  <c r="E113" i="13"/>
  <c r="H113" i="13" s="1"/>
  <c r="F100" i="13"/>
  <c r="E98" i="13"/>
  <c r="H98" i="13" s="1"/>
  <c r="F92" i="13"/>
  <c r="E83" i="13"/>
  <c r="E75" i="13"/>
  <c r="F139" i="13"/>
  <c r="F131" i="13"/>
  <c r="E128" i="13"/>
  <c r="H128" i="13" s="1"/>
  <c r="F122" i="13"/>
  <c r="F113" i="13"/>
  <c r="F99" i="13"/>
  <c r="E96" i="13"/>
  <c r="H96" i="13" s="1"/>
  <c r="E88" i="13"/>
  <c r="H88" i="13" s="1"/>
  <c r="F83" i="13"/>
  <c r="E80" i="13"/>
  <c r="H80" i="13" s="1"/>
  <c r="F74" i="13"/>
  <c r="E63" i="13"/>
  <c r="H63" i="13" s="1"/>
  <c r="H55" i="13"/>
  <c r="F52" i="13"/>
  <c r="E51" i="13"/>
  <c r="H51" i="13" s="1"/>
  <c r="F48" i="13"/>
  <c r="E47" i="13"/>
  <c r="H47" i="13" s="1"/>
  <c r="E27" i="13"/>
  <c r="F24" i="13"/>
  <c r="E19" i="13"/>
  <c r="E62" i="13"/>
  <c r="H62" i="13" s="1"/>
  <c r="E58" i="13"/>
  <c r="H54" i="13"/>
  <c r="F43" i="13"/>
  <c r="E34" i="13"/>
  <c r="E30" i="13"/>
  <c r="F27" i="13"/>
  <c r="E26" i="13"/>
  <c r="H22" i="13"/>
  <c r="E37" i="13"/>
  <c r="F30" i="13"/>
  <c r="E25" i="13"/>
  <c r="H25" i="13" s="1"/>
  <c r="E60" i="13"/>
  <c r="E52" i="13"/>
  <c r="H52" i="13" s="1"/>
  <c r="E48" i="13"/>
  <c r="E36" i="13"/>
  <c r="F25" i="13"/>
  <c r="H41" i="14"/>
  <c r="F71" i="14"/>
  <c r="D10" i="14"/>
  <c r="H95" i="14"/>
  <c r="H217" i="14"/>
  <c r="H215" i="14"/>
  <c r="H212" i="14"/>
  <c r="H205" i="14"/>
  <c r="H161" i="14"/>
  <c r="H213" i="14"/>
  <c r="H193" i="14"/>
  <c r="H189" i="14"/>
  <c r="H168" i="14"/>
  <c r="H162" i="14"/>
  <c r="H284" i="14"/>
  <c r="H280" i="14"/>
  <c r="H275" i="14"/>
  <c r="C12" i="14"/>
  <c r="H499" i="14"/>
  <c r="H487" i="14"/>
  <c r="H452" i="14"/>
  <c r="H421" i="14"/>
  <c r="H415" i="14"/>
  <c r="H397" i="14"/>
  <c r="H381" i="14"/>
  <c r="H350" i="14"/>
  <c r="H498" i="14"/>
  <c r="H471" i="14"/>
  <c r="H451" i="14"/>
  <c r="H444" i="14"/>
  <c r="H440" i="14"/>
  <c r="H436" i="14"/>
  <c r="H427" i="14"/>
  <c r="H366" i="14"/>
  <c r="H355" i="14"/>
  <c r="H353" i="14"/>
  <c r="H349" i="14"/>
  <c r="E295" i="14"/>
  <c r="H348" i="14"/>
  <c r="H338" i="14"/>
  <c r="H331" i="14"/>
  <c r="H322" i="14"/>
  <c r="H306" i="14"/>
  <c r="E512" i="14"/>
  <c r="H512" i="14" s="1"/>
  <c r="E507" i="14"/>
  <c r="H507" i="14" s="1"/>
  <c r="E529" i="14"/>
  <c r="E524" i="14"/>
  <c r="E522" i="14"/>
  <c r="E520" i="14"/>
  <c r="E514" i="14"/>
  <c r="E510" i="14"/>
  <c r="H510" i="14" s="1"/>
  <c r="E505" i="14"/>
  <c r="C13" i="14"/>
  <c r="E526" i="14"/>
  <c r="E519" i="14"/>
  <c r="H519" i="14" s="1"/>
  <c r="E513" i="14"/>
  <c r="H513" i="14" s="1"/>
  <c r="E508" i="14"/>
  <c r="E521" i="14"/>
  <c r="E518" i="14"/>
  <c r="E515" i="14"/>
  <c r="H515" i="14" s="1"/>
  <c r="F524" i="14"/>
  <c r="F523" i="14"/>
  <c r="F514" i="14"/>
  <c r="F508" i="14"/>
  <c r="F506" i="14"/>
  <c r="F529" i="14"/>
  <c r="E506" i="14"/>
  <c r="F520" i="14"/>
  <c r="F519" i="14"/>
  <c r="F295" i="14"/>
  <c r="E494" i="14"/>
  <c r="H494" i="14" s="1"/>
  <c r="E493" i="14"/>
  <c r="H493" i="14" s="1"/>
  <c r="E491" i="14"/>
  <c r="H491" i="14" s="1"/>
  <c r="E485" i="14"/>
  <c r="H485" i="14" s="1"/>
  <c r="E484" i="14"/>
  <c r="E483" i="14"/>
  <c r="E478" i="14"/>
  <c r="H478" i="14" s="1"/>
  <c r="E476" i="14"/>
  <c r="H476" i="14"/>
  <c r="E475" i="14"/>
  <c r="H475" i="14" s="1"/>
  <c r="E472" i="14"/>
  <c r="H472" i="14"/>
  <c r="E467" i="14"/>
  <c r="H467" i="14" s="1"/>
  <c r="E466" i="14"/>
  <c r="H466" i="14" s="1"/>
  <c r="E463" i="14"/>
  <c r="H463" i="14" s="1"/>
  <c r="E460" i="14"/>
  <c r="H460" i="14" s="1"/>
  <c r="E458" i="14"/>
  <c r="H458" i="14" s="1"/>
  <c r="E456" i="14"/>
  <c r="H456" i="14" s="1"/>
  <c r="E454" i="14"/>
  <c r="H454" i="14" s="1"/>
  <c r="E442" i="14"/>
  <c r="H442" i="14" s="1"/>
  <c r="E441" i="14"/>
  <c r="H441" i="14" s="1"/>
  <c r="E438" i="14"/>
  <c r="H438" i="14"/>
  <c r="E437" i="14"/>
  <c r="H437" i="14" s="1"/>
  <c r="E433" i="14"/>
  <c r="H433" i="14"/>
  <c r="E432" i="14"/>
  <c r="H432" i="14" s="1"/>
  <c r="E420" i="14"/>
  <c r="H420" i="14" s="1"/>
  <c r="E417" i="14"/>
  <c r="H417" i="14" s="1"/>
  <c r="E412" i="14"/>
  <c r="H412" i="14" s="1"/>
  <c r="E411" i="14"/>
  <c r="H411" i="14" s="1"/>
  <c r="E410" i="14"/>
  <c r="H410" i="14" s="1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H403" i="14" s="1"/>
  <c r="E401" i="14"/>
  <c r="H401" i="14"/>
  <c r="E398" i="14"/>
  <c r="H398" i="14" s="1"/>
  <c r="E395" i="14"/>
  <c r="H395" i="14"/>
  <c r="E394" i="14"/>
  <c r="H394" i="14" s="1"/>
  <c r="E393" i="14"/>
  <c r="H393" i="14" s="1"/>
  <c r="E392" i="14"/>
  <c r="H392" i="14" s="1"/>
  <c r="E391" i="14"/>
  <c r="H391" i="14" s="1"/>
  <c r="E389" i="14"/>
  <c r="H389" i="14" s="1"/>
  <c r="E387" i="14"/>
  <c r="H387" i="14" s="1"/>
  <c r="E386" i="14"/>
  <c r="H386" i="14"/>
  <c r="E385" i="14"/>
  <c r="H385" i="14" s="1"/>
  <c r="E383" i="14"/>
  <c r="H383" i="14"/>
  <c r="E382" i="14"/>
  <c r="H382" i="14" s="1"/>
  <c r="E379" i="14"/>
  <c r="H379" i="14" s="1"/>
  <c r="E378" i="14"/>
  <c r="H378" i="14" s="1"/>
  <c r="E377" i="14"/>
  <c r="H377" i="14" s="1"/>
  <c r="E375" i="14"/>
  <c r="H375" i="14" s="1"/>
  <c r="E372" i="14"/>
  <c r="H372" i="14" s="1"/>
  <c r="E371" i="14"/>
  <c r="H371" i="14" s="1"/>
  <c r="E370" i="14"/>
  <c r="H370" i="14" s="1"/>
  <c r="E364" i="14"/>
  <c r="H364" i="14" s="1"/>
  <c r="E359" i="14"/>
  <c r="H359" i="14" s="1"/>
  <c r="E358" i="14"/>
  <c r="H358" i="14" s="1"/>
  <c r="E357" i="14"/>
  <c r="H357" i="14" s="1"/>
  <c r="E354" i="14"/>
  <c r="H354" i="14" s="1"/>
  <c r="E347" i="14"/>
  <c r="H347" i="14" s="1"/>
  <c r="E346" i="14"/>
  <c r="H346" i="14" s="1"/>
  <c r="E345" i="14"/>
  <c r="H345" i="14"/>
  <c r="E344" i="14"/>
  <c r="H344" i="14" s="1"/>
  <c r="E343" i="14"/>
  <c r="H343" i="14"/>
  <c r="E339" i="14"/>
  <c r="H339" i="14" s="1"/>
  <c r="E335" i="14"/>
  <c r="H335" i="14" s="1"/>
  <c r="E334" i="14"/>
  <c r="H334" i="14" s="1"/>
  <c r="E333" i="14"/>
  <c r="H333" i="14" s="1"/>
  <c r="E332" i="14"/>
  <c r="H332" i="14" s="1"/>
  <c r="E330" i="14"/>
  <c r="H330" i="14" s="1"/>
  <c r="E329" i="14"/>
  <c r="H329" i="14"/>
  <c r="E327" i="14"/>
  <c r="H327" i="14" s="1"/>
  <c r="E326" i="14"/>
  <c r="H326" i="14"/>
  <c r="E321" i="14"/>
  <c r="H321" i="14" s="1"/>
  <c r="E319" i="14"/>
  <c r="H319" i="14" s="1"/>
  <c r="E318" i="14"/>
  <c r="H318" i="14" s="1"/>
  <c r="E317" i="14"/>
  <c r="H317" i="14" s="1"/>
  <c r="E316" i="14"/>
  <c r="H316" i="14" s="1"/>
  <c r="E315" i="14"/>
  <c r="H315" i="14" s="1"/>
  <c r="E314" i="14"/>
  <c r="H314" i="14" s="1"/>
  <c r="E312" i="14"/>
  <c r="H312" i="14" s="1"/>
  <c r="E311" i="14"/>
  <c r="H311" i="14" s="1"/>
  <c r="E310" i="14"/>
  <c r="H310" i="14"/>
  <c r="E308" i="14"/>
  <c r="H308" i="14" s="1"/>
  <c r="E307" i="14"/>
  <c r="H307" i="14"/>
  <c r="E305" i="14"/>
  <c r="H305" i="14" s="1"/>
  <c r="E304" i="14"/>
  <c r="H304" i="14" s="1"/>
  <c r="E303" i="14"/>
  <c r="H303" i="14" s="1"/>
  <c r="E302" i="14"/>
  <c r="H302" i="14" s="1"/>
  <c r="E301" i="14"/>
  <c r="H301" i="14" s="1"/>
  <c r="E300" i="14"/>
  <c r="H300" i="14" s="1"/>
  <c r="E298" i="14"/>
  <c r="H298" i="14"/>
  <c r="E297" i="14"/>
  <c r="H297" i="14" s="1"/>
  <c r="F497" i="14"/>
  <c r="F493" i="14"/>
  <c r="F491" i="14"/>
  <c r="F486" i="14"/>
  <c r="F485" i="14"/>
  <c r="F478" i="14"/>
  <c r="F476" i="14"/>
  <c r="F475" i="14"/>
  <c r="F465" i="14"/>
  <c r="F460" i="14"/>
  <c r="F455" i="14"/>
  <c r="F449" i="14"/>
  <c r="F442" i="14"/>
  <c r="F441" i="14"/>
  <c r="F437" i="14"/>
  <c r="F434" i="14"/>
  <c r="F433" i="14"/>
  <c r="F430" i="14"/>
  <c r="F429" i="14"/>
  <c r="F422" i="14"/>
  <c r="F411" i="14"/>
  <c r="F409" i="14"/>
  <c r="F407" i="14"/>
  <c r="F405" i="14"/>
  <c r="F401" i="14"/>
  <c r="F393" i="14"/>
  <c r="F391" i="14"/>
  <c r="F388" i="14"/>
  <c r="F386" i="14"/>
  <c r="F382" i="14"/>
  <c r="F379" i="14"/>
  <c r="F375" i="14"/>
  <c r="F370" i="14"/>
  <c r="F363" i="14"/>
  <c r="F360" i="14"/>
  <c r="F359" i="14"/>
  <c r="F357" i="14"/>
  <c r="F347" i="14"/>
  <c r="F345" i="14"/>
  <c r="F343" i="14"/>
  <c r="F342" i="14"/>
  <c r="F340" i="14"/>
  <c r="F337" i="14"/>
  <c r="F334" i="14"/>
  <c r="F332" i="14"/>
  <c r="F329" i="14"/>
  <c r="F328" i="14"/>
  <c r="F327" i="14"/>
  <c r="F324" i="14"/>
  <c r="F323" i="14"/>
  <c r="F319" i="14"/>
  <c r="F317" i="14"/>
  <c r="F314" i="14"/>
  <c r="F308" i="14"/>
  <c r="F305" i="14"/>
  <c r="F303" i="14"/>
  <c r="F301" i="14"/>
  <c r="F297" i="14"/>
  <c r="E285" i="14"/>
  <c r="E273" i="14"/>
  <c r="H273" i="14" s="1"/>
  <c r="E270" i="14"/>
  <c r="E265" i="14"/>
  <c r="H265" i="14" s="1"/>
  <c r="E259" i="14"/>
  <c r="E253" i="14"/>
  <c r="H253" i="14" s="1"/>
  <c r="E251" i="14"/>
  <c r="E250" i="14"/>
  <c r="H250" i="14" s="1"/>
  <c r="E249" i="14"/>
  <c r="E245" i="14"/>
  <c r="E237" i="14"/>
  <c r="H237" i="14" s="1"/>
  <c r="E231" i="14"/>
  <c r="E214" i="14"/>
  <c r="E211" i="14"/>
  <c r="E210" i="14"/>
  <c r="H210" i="14" s="1"/>
  <c r="E188" i="14"/>
  <c r="E185" i="14"/>
  <c r="H185" i="14" s="1"/>
  <c r="E183" i="14"/>
  <c r="H183" i="14" s="1"/>
  <c r="E181" i="14"/>
  <c r="E179" i="14"/>
  <c r="H179" i="14" s="1"/>
  <c r="E164" i="14"/>
  <c r="H164" i="14" s="1"/>
  <c r="E153" i="14"/>
  <c r="F270" i="14"/>
  <c r="F268" i="14"/>
  <c r="F262" i="14"/>
  <c r="F257" i="14"/>
  <c r="F256" i="14"/>
  <c r="F249" i="14"/>
  <c r="F248" i="14"/>
  <c r="F246" i="14"/>
  <c r="F244" i="14"/>
  <c r="F243" i="14"/>
  <c r="F242" i="14"/>
  <c r="F239" i="14"/>
  <c r="F238" i="14"/>
  <c r="F233" i="14"/>
  <c r="F232" i="14"/>
  <c r="F226" i="14"/>
  <c r="F218" i="14"/>
  <c r="F210" i="14"/>
  <c r="F208" i="14"/>
  <c r="F203" i="14"/>
  <c r="F196" i="14"/>
  <c r="F187" i="14"/>
  <c r="F182" i="14"/>
  <c r="F178" i="14"/>
  <c r="F175" i="14"/>
  <c r="F174" i="14"/>
  <c r="F169" i="14"/>
  <c r="F166" i="14"/>
  <c r="F163" i="14"/>
  <c r="F159" i="14"/>
  <c r="F157" i="14"/>
  <c r="F154" i="14"/>
  <c r="F153" i="14"/>
  <c r="E144" i="14"/>
  <c r="H144" i="14" s="1"/>
  <c r="F138" i="14"/>
  <c r="E137" i="14"/>
  <c r="H137" i="14" s="1"/>
  <c r="E127" i="14"/>
  <c r="H127" i="14" s="1"/>
  <c r="E120" i="14"/>
  <c r="H120" i="14" s="1"/>
  <c r="E119" i="14"/>
  <c r="E112" i="14"/>
  <c r="H112" i="14" s="1"/>
  <c r="E111" i="14"/>
  <c r="E104" i="14"/>
  <c r="H104" i="14" s="1"/>
  <c r="F98" i="14"/>
  <c r="E96" i="14"/>
  <c r="H96" i="14" s="1"/>
  <c r="E87" i="14"/>
  <c r="F82" i="14"/>
  <c r="E80" i="14"/>
  <c r="H80" i="14" s="1"/>
  <c r="F74" i="14"/>
  <c r="E73" i="14"/>
  <c r="H73" i="14" s="1"/>
  <c r="E72" i="14"/>
  <c r="H72" i="14" s="1"/>
  <c r="E71" i="14"/>
  <c r="F144" i="14"/>
  <c r="F143" i="14"/>
  <c r="E142" i="14"/>
  <c r="H142" i="14" s="1"/>
  <c r="F137" i="14"/>
  <c r="E134" i="14"/>
  <c r="H134" i="14" s="1"/>
  <c r="F129" i="14"/>
  <c r="F127" i="14"/>
  <c r="F121" i="14"/>
  <c r="F120" i="14"/>
  <c r="F119" i="14"/>
  <c r="F113" i="14"/>
  <c r="F112" i="14"/>
  <c r="F111" i="14"/>
  <c r="E110" i="14"/>
  <c r="H110" i="14" s="1"/>
  <c r="F105" i="14"/>
  <c r="F104" i="14"/>
  <c r="F103" i="14"/>
  <c r="E102" i="14"/>
  <c r="H102" i="14" s="1"/>
  <c r="F97" i="14"/>
  <c r="F89" i="14"/>
  <c r="F88" i="14"/>
  <c r="F87" i="14"/>
  <c r="F80" i="14"/>
  <c r="F73" i="14"/>
  <c r="F72" i="14"/>
  <c r="F142" i="14"/>
  <c r="E139" i="14"/>
  <c r="E131" i="14"/>
  <c r="H131" i="14" s="1"/>
  <c r="E125" i="14"/>
  <c r="H125" i="14" s="1"/>
  <c r="E123" i="14"/>
  <c r="F118" i="14"/>
  <c r="E116" i="14"/>
  <c r="H116" i="14" s="1"/>
  <c r="E115" i="14"/>
  <c r="H115" i="14" s="1"/>
  <c r="F110" i="14"/>
  <c r="E108" i="14"/>
  <c r="H108" i="14" s="1"/>
  <c r="F102" i="14"/>
  <c r="E101" i="14"/>
  <c r="F94" i="14"/>
  <c r="E93" i="14"/>
  <c r="H93" i="14" s="1"/>
  <c r="F86" i="14"/>
  <c r="E85" i="14"/>
  <c r="H85" i="14" s="1"/>
  <c r="E83" i="14"/>
  <c r="H83" i="14" s="1"/>
  <c r="E75" i="14"/>
  <c r="F139" i="14"/>
  <c r="F132" i="14"/>
  <c r="F131" i="14"/>
  <c r="F123" i="14"/>
  <c r="F116" i="14"/>
  <c r="F115" i="14"/>
  <c r="F109" i="14"/>
  <c r="F108" i="14"/>
  <c r="F107" i="14"/>
  <c r="F101" i="14"/>
  <c r="F100" i="14"/>
  <c r="F99" i="14"/>
  <c r="E98" i="14"/>
  <c r="H98" i="14" s="1"/>
  <c r="F93" i="14"/>
  <c r="F92" i="14"/>
  <c r="F85" i="14"/>
  <c r="F84" i="14"/>
  <c r="F83" i="14"/>
  <c r="E82" i="14"/>
  <c r="F77" i="14"/>
  <c r="F76" i="14"/>
  <c r="E63" i="14"/>
  <c r="H63" i="14" s="1"/>
  <c r="F60" i="14"/>
  <c r="E59" i="14"/>
  <c r="H59" i="14" s="1"/>
  <c r="H51" i="14"/>
  <c r="F48" i="14"/>
  <c r="E47" i="14"/>
  <c r="H47" i="14" s="1"/>
  <c r="F40" i="14"/>
  <c r="H39" i="14"/>
  <c r="F32" i="14"/>
  <c r="F28" i="14"/>
  <c r="E27" i="14"/>
  <c r="H27" i="14" s="1"/>
  <c r="E23" i="14"/>
  <c r="E62" i="14"/>
  <c r="H62" i="14" s="1"/>
  <c r="H58" i="14"/>
  <c r="E54" i="14"/>
  <c r="E50" i="14"/>
  <c r="H50" i="14" s="1"/>
  <c r="F47" i="14"/>
  <c r="E34" i="14"/>
  <c r="H34" i="14"/>
  <c r="E26" i="14"/>
  <c r="H26" i="14" s="1"/>
  <c r="E22" i="14"/>
  <c r="H22" i="14" s="1"/>
  <c r="F62" i="14"/>
  <c r="E61" i="14"/>
  <c r="F54" i="14"/>
  <c r="F42" i="14"/>
  <c r="F34" i="14"/>
  <c r="F26" i="14"/>
  <c r="E25" i="14"/>
  <c r="F22" i="14"/>
  <c r="H21" i="14"/>
  <c r="E60" i="14"/>
  <c r="H60" i="14" s="1"/>
  <c r="E52" i="14"/>
  <c r="H52" i="14" s="1"/>
  <c r="E48" i="14"/>
  <c r="E28" i="14"/>
  <c r="H29" i="15"/>
  <c r="H58" i="15"/>
  <c r="H38" i="15"/>
  <c r="H50" i="15"/>
  <c r="H105" i="15"/>
  <c r="H106" i="15"/>
  <c r="H98" i="15"/>
  <c r="H223" i="15"/>
  <c r="H219" i="15"/>
  <c r="H212" i="15"/>
  <c r="H206" i="15"/>
  <c r="H202" i="15"/>
  <c r="H198" i="15"/>
  <c r="H192" i="15"/>
  <c r="H188" i="15"/>
  <c r="H180" i="15"/>
  <c r="H168" i="15"/>
  <c r="H161" i="15"/>
  <c r="G151" i="15"/>
  <c r="H154" i="15"/>
  <c r="H220" i="15"/>
  <c r="H207" i="15"/>
  <c r="H172" i="15"/>
  <c r="H158" i="15"/>
  <c r="E152" i="15"/>
  <c r="H281" i="15"/>
  <c r="H273" i="15"/>
  <c r="H265" i="15"/>
  <c r="H240" i="15"/>
  <c r="H227" i="15"/>
  <c r="C11" i="15"/>
  <c r="H278" i="15"/>
  <c r="H274" i="15"/>
  <c r="H266" i="15"/>
  <c r="H236" i="15"/>
  <c r="H522" i="15"/>
  <c r="H515" i="15"/>
  <c r="G505" i="15"/>
  <c r="H505" i="15" s="1"/>
  <c r="E521" i="15"/>
  <c r="F508" i="15"/>
  <c r="F507" i="15"/>
  <c r="D13" i="15"/>
  <c r="E509" i="15"/>
  <c r="H509" i="15" s="1"/>
  <c r="F505" i="15"/>
  <c r="E508" i="15"/>
  <c r="C12" i="15"/>
  <c r="F295" i="15"/>
  <c r="E488" i="15"/>
  <c r="H488" i="15" s="1"/>
  <c r="E485" i="15"/>
  <c r="H485" i="15" s="1"/>
  <c r="E467" i="15"/>
  <c r="H467" i="15"/>
  <c r="E460" i="15"/>
  <c r="H460" i="15" s="1"/>
  <c r="E438" i="15"/>
  <c r="E412" i="15"/>
  <c r="H412" i="15" s="1"/>
  <c r="E406" i="15"/>
  <c r="H406" i="15" s="1"/>
  <c r="E389" i="15"/>
  <c r="H389" i="15" s="1"/>
  <c r="E383" i="15"/>
  <c r="H383" i="15" s="1"/>
  <c r="E378" i="15"/>
  <c r="E359" i="15"/>
  <c r="H359" i="15"/>
  <c r="E358" i="15"/>
  <c r="H358" i="15" s="1"/>
  <c r="E357" i="15"/>
  <c r="E347" i="15"/>
  <c r="H347" i="15" s="1"/>
  <c r="E345" i="15"/>
  <c r="H345" i="15" s="1"/>
  <c r="E344" i="15"/>
  <c r="H344" i="15" s="1"/>
  <c r="E339" i="15"/>
  <c r="H339" i="15" s="1"/>
  <c r="E335" i="15"/>
  <c r="H335" i="15" s="1"/>
  <c r="E334" i="15"/>
  <c r="E333" i="15"/>
  <c r="E332" i="15"/>
  <c r="H332" i="15" s="1"/>
  <c r="E326" i="15"/>
  <c r="H326" i="15" s="1"/>
  <c r="E317" i="15"/>
  <c r="H317" i="15" s="1"/>
  <c r="E314" i="15"/>
  <c r="E307" i="15"/>
  <c r="E303" i="15"/>
  <c r="H303" i="15" s="1"/>
  <c r="E301" i="15"/>
  <c r="H301" i="15" s="1"/>
  <c r="D12" i="15"/>
  <c r="F493" i="15"/>
  <c r="F485" i="15"/>
  <c r="F432" i="15"/>
  <c r="F406" i="15"/>
  <c r="F403" i="15"/>
  <c r="F393" i="15"/>
  <c r="F391" i="15"/>
  <c r="F379" i="15"/>
  <c r="F378" i="15"/>
  <c r="F358" i="15"/>
  <c r="F347" i="15"/>
  <c r="F345" i="15"/>
  <c r="F340" i="15"/>
  <c r="F339" i="15"/>
  <c r="F334" i="15"/>
  <c r="F333" i="15"/>
  <c r="F332" i="15"/>
  <c r="F328" i="15"/>
  <c r="F326" i="15"/>
  <c r="F315" i="15"/>
  <c r="F311" i="15"/>
  <c r="F307" i="15"/>
  <c r="F301" i="15"/>
  <c r="F152" i="15"/>
  <c r="E256" i="15"/>
  <c r="E249" i="15"/>
  <c r="H249" i="15" s="1"/>
  <c r="E238" i="15"/>
  <c r="E235" i="15"/>
  <c r="E231" i="15"/>
  <c r="E216" i="15"/>
  <c r="E187" i="15"/>
  <c r="E182" i="15"/>
  <c r="E165" i="15"/>
  <c r="E156" i="15"/>
  <c r="H156" i="15" s="1"/>
  <c r="F262" i="15"/>
  <c r="F259" i="15"/>
  <c r="F249" i="15"/>
  <c r="F247" i="15"/>
  <c r="F243" i="15"/>
  <c r="F239" i="15"/>
  <c r="F232" i="15"/>
  <c r="F186" i="15"/>
  <c r="F173" i="15"/>
  <c r="F169" i="15"/>
  <c r="F137" i="15"/>
  <c r="F131" i="15"/>
  <c r="F115" i="15"/>
  <c r="E112" i="15"/>
  <c r="H112" i="15" s="1"/>
  <c r="F82" i="15"/>
  <c r="F75" i="15"/>
  <c r="F74" i="15"/>
  <c r="C10" i="15"/>
  <c r="F71" i="15"/>
  <c r="F144" i="15"/>
  <c r="F112" i="15"/>
  <c r="E110" i="15"/>
  <c r="H110" i="15" s="1"/>
  <c r="F104" i="15"/>
  <c r="F88" i="15"/>
  <c r="E85" i="15"/>
  <c r="H85" i="15" s="1"/>
  <c r="F143" i="15"/>
  <c r="F142" i="15"/>
  <c r="F134" i="15"/>
  <c r="F125" i="15"/>
  <c r="F119" i="15"/>
  <c r="F117" i="15"/>
  <c r="F111" i="15"/>
  <c r="F109" i="15"/>
  <c r="E108" i="15"/>
  <c r="F102" i="15"/>
  <c r="D10" i="15"/>
  <c r="F124" i="15"/>
  <c r="E123" i="15"/>
  <c r="H123" i="15" s="1"/>
  <c r="E122" i="15"/>
  <c r="H122" i="15" s="1"/>
  <c r="F116" i="15"/>
  <c r="F108" i="15"/>
  <c r="E97" i="15"/>
  <c r="H97" i="15" s="1"/>
  <c r="E83" i="15"/>
  <c r="E82" i="15"/>
  <c r="H82" i="15" s="1"/>
  <c r="E81" i="15"/>
  <c r="H81" i="15" s="1"/>
  <c r="E75" i="15"/>
  <c r="H75" i="15" s="1"/>
  <c r="E74" i="15"/>
  <c r="F54" i="15"/>
  <c r="E25" i="15"/>
  <c r="H25" i="15" s="1"/>
  <c r="E60" i="15"/>
  <c r="H60" i="15" s="1"/>
  <c r="H56" i="15"/>
  <c r="H52" i="15"/>
  <c r="E40" i="15"/>
  <c r="H40" i="15" s="1"/>
  <c r="H32" i="15"/>
  <c r="H24" i="15"/>
  <c r="E20" i="15"/>
  <c r="H20" i="15" s="1"/>
  <c r="F64" i="15"/>
  <c r="H63" i="15"/>
  <c r="H55" i="15"/>
  <c r="H43" i="15"/>
  <c r="H31" i="15"/>
  <c r="H27" i="15"/>
  <c r="H23" i="15"/>
  <c r="F20" i="15"/>
  <c r="E18" i="15"/>
  <c r="F43" i="15"/>
  <c r="F18" i="15"/>
  <c r="H44" i="16"/>
  <c r="F25" i="16"/>
  <c r="H131" i="16"/>
  <c r="H124" i="16"/>
  <c r="H100" i="16"/>
  <c r="H220" i="16"/>
  <c r="H207" i="16"/>
  <c r="H203" i="16"/>
  <c r="H200" i="16"/>
  <c r="H190" i="16"/>
  <c r="H221" i="16"/>
  <c r="H217" i="16"/>
  <c r="H201" i="16"/>
  <c r="H194" i="16"/>
  <c r="H180" i="16"/>
  <c r="H224" i="16"/>
  <c r="H280" i="16"/>
  <c r="H276" i="16"/>
  <c r="H269" i="16"/>
  <c r="H264" i="16"/>
  <c r="H260" i="16"/>
  <c r="H254" i="16"/>
  <c r="H233" i="16"/>
  <c r="H228" i="16"/>
  <c r="H272" i="16"/>
  <c r="H245" i="16"/>
  <c r="H241" i="16"/>
  <c r="H239" i="16"/>
  <c r="H227" i="16"/>
  <c r="H226" i="16"/>
  <c r="E152" i="16"/>
  <c r="H152" i="16" s="1"/>
  <c r="H306" i="16"/>
  <c r="H299" i="16"/>
  <c r="H472" i="16"/>
  <c r="H462" i="16"/>
  <c r="H440" i="16"/>
  <c r="H436" i="16"/>
  <c r="H423" i="16"/>
  <c r="H419" i="16"/>
  <c r="H410" i="16"/>
  <c r="H404" i="16"/>
  <c r="H395" i="16"/>
  <c r="H370" i="16"/>
  <c r="H366" i="16"/>
  <c r="H348" i="16"/>
  <c r="H321" i="16"/>
  <c r="H496" i="16"/>
  <c r="H482" i="16"/>
  <c r="H477" i="16"/>
  <c r="H471" i="16"/>
  <c r="H439" i="16"/>
  <c r="H422" i="16"/>
  <c r="H414" i="16"/>
  <c r="H409" i="16"/>
  <c r="H398" i="16"/>
  <c r="H373" i="16"/>
  <c r="H369" i="16"/>
  <c r="H365" i="16"/>
  <c r="H362" i="16"/>
  <c r="H356" i="16"/>
  <c r="H338" i="16"/>
  <c r="H309" i="16"/>
  <c r="C12" i="16"/>
  <c r="E295" i="16"/>
  <c r="H300" i="16"/>
  <c r="C13" i="16"/>
  <c r="F510" i="16"/>
  <c r="H510" i="16"/>
  <c r="E509" i="16"/>
  <c r="H509" i="16" s="1"/>
  <c r="E523" i="16"/>
  <c r="H523" i="16" s="1"/>
  <c r="E522" i="16"/>
  <c r="H522" i="16" s="1"/>
  <c r="E514" i="16"/>
  <c r="H514" i="16" s="1"/>
  <c r="F509" i="16"/>
  <c r="E508" i="16"/>
  <c r="E507" i="16"/>
  <c r="H507" i="16" s="1"/>
  <c r="F524" i="16"/>
  <c r="E521" i="16"/>
  <c r="F507" i="16"/>
  <c r="E527" i="16"/>
  <c r="E518" i="16"/>
  <c r="H518" i="16" s="1"/>
  <c r="F295" i="16"/>
  <c r="E493" i="16"/>
  <c r="H493" i="16" s="1"/>
  <c r="E491" i="16"/>
  <c r="E485" i="16"/>
  <c r="H485" i="16" s="1"/>
  <c r="E484" i="16"/>
  <c r="H484" i="16" s="1"/>
  <c r="E483" i="16"/>
  <c r="E479" i="16"/>
  <c r="H479" i="16" s="1"/>
  <c r="E478" i="16"/>
  <c r="H478" i="16" s="1"/>
  <c r="E468" i="16"/>
  <c r="H468" i="16" s="1"/>
  <c r="E463" i="16"/>
  <c r="H463" i="16" s="1"/>
  <c r="E461" i="16"/>
  <c r="H461" i="16" s="1"/>
  <c r="E460" i="16"/>
  <c r="H460" i="16" s="1"/>
  <c r="E447" i="16"/>
  <c r="E432" i="16"/>
  <c r="H432" i="16" s="1"/>
  <c r="E406" i="16"/>
  <c r="H406" i="16" s="1"/>
  <c r="E405" i="16"/>
  <c r="H405" i="16" s="1"/>
  <c r="E399" i="16"/>
  <c r="H399" i="16" s="1"/>
  <c r="E393" i="16"/>
  <c r="H393" i="16" s="1"/>
  <c r="E391" i="16"/>
  <c r="H391" i="16" s="1"/>
  <c r="E387" i="16"/>
  <c r="H387" i="16" s="1"/>
  <c r="E385" i="16"/>
  <c r="H385" i="16"/>
  <c r="E383" i="16"/>
  <c r="H383" i="16" s="1"/>
  <c r="E378" i="16"/>
  <c r="E377" i="16"/>
  <c r="H377" i="16" s="1"/>
  <c r="E358" i="16"/>
  <c r="H358" i="16" s="1"/>
  <c r="E354" i="16"/>
  <c r="E347" i="16"/>
  <c r="H347" i="16" s="1"/>
  <c r="E345" i="16"/>
  <c r="H345" i="16" s="1"/>
  <c r="E344" i="16"/>
  <c r="E339" i="16"/>
  <c r="H339" i="16" s="1"/>
  <c r="E335" i="16"/>
  <c r="H335" i="16" s="1"/>
  <c r="E334" i="16"/>
  <c r="E333" i="16"/>
  <c r="H333" i="16" s="1"/>
  <c r="E332" i="16"/>
  <c r="H332" i="16" s="1"/>
  <c r="E329" i="16"/>
  <c r="H329" i="16" s="1"/>
  <c r="E326" i="16"/>
  <c r="E318" i="16"/>
  <c r="H318" i="16" s="1"/>
  <c r="E317" i="16"/>
  <c r="H317" i="16" s="1"/>
  <c r="E315" i="16"/>
  <c r="H315" i="16" s="1"/>
  <c r="E314" i="16"/>
  <c r="H314" i="16" s="1"/>
  <c r="E311" i="16"/>
  <c r="H311" i="16" s="1"/>
  <c r="E310" i="16"/>
  <c r="H310" i="16" s="1"/>
  <c r="E307" i="16"/>
  <c r="H307" i="16" s="1"/>
  <c r="E305" i="16"/>
  <c r="H305" i="16" s="1"/>
  <c r="E304" i="16"/>
  <c r="H304" i="16" s="1"/>
  <c r="E303" i="16"/>
  <c r="H303" i="16" s="1"/>
  <c r="E301" i="16"/>
  <c r="H301" i="16" s="1"/>
  <c r="E297" i="16"/>
  <c r="H297" i="16" s="1"/>
  <c r="F493" i="16"/>
  <c r="F491" i="16"/>
  <c r="F486" i="16"/>
  <c r="F485" i="16"/>
  <c r="F483" i="16"/>
  <c r="F478" i="16"/>
  <c r="F476" i="16"/>
  <c r="F475" i="16"/>
  <c r="F467" i="16"/>
  <c r="F466" i="16"/>
  <c r="F464" i="16"/>
  <c r="F463" i="16"/>
  <c r="F460" i="16"/>
  <c r="F458" i="16"/>
  <c r="F455" i="16"/>
  <c r="F432" i="16"/>
  <c r="F423" i="16"/>
  <c r="F413" i="16"/>
  <c r="F412" i="16"/>
  <c r="F411" i="16"/>
  <c r="F408" i="16"/>
  <c r="F407" i="16"/>
  <c r="F406" i="16"/>
  <c r="F405" i="16"/>
  <c r="F403" i="16"/>
  <c r="F401" i="16"/>
  <c r="F393" i="16"/>
  <c r="F392" i="16"/>
  <c r="F391" i="16"/>
  <c r="F388" i="16"/>
  <c r="F387" i="16"/>
  <c r="F386" i="16"/>
  <c r="F385" i="16"/>
  <c r="F383" i="16"/>
  <c r="F380" i="16"/>
  <c r="F379" i="16"/>
  <c r="F378" i="16"/>
  <c r="F377" i="16"/>
  <c r="F363" i="16"/>
  <c r="F358" i="16"/>
  <c r="F354" i="16"/>
  <c r="F351" i="16"/>
  <c r="F347" i="16"/>
  <c r="F346" i="16"/>
  <c r="F345" i="16"/>
  <c r="F344" i="16"/>
  <c r="F341" i="16"/>
  <c r="F340" i="16"/>
  <c r="F339" i="16"/>
  <c r="F335" i="16"/>
  <c r="F334" i="16"/>
  <c r="F333" i="16"/>
  <c r="F332" i="16"/>
  <c r="F329" i="16"/>
  <c r="F328" i="16"/>
  <c r="F327" i="16"/>
  <c r="F326" i="16"/>
  <c r="F320" i="16"/>
  <c r="F319" i="16"/>
  <c r="F318" i="16"/>
  <c r="F317" i="16"/>
  <c r="F315" i="16"/>
  <c r="F314" i="16"/>
  <c r="F310" i="16"/>
  <c r="F308" i="16"/>
  <c r="F307" i="16"/>
  <c r="F305" i="16"/>
  <c r="F304" i="16"/>
  <c r="F303" i="16"/>
  <c r="F302" i="16"/>
  <c r="F301" i="16"/>
  <c r="F298" i="16"/>
  <c r="F297" i="16"/>
  <c r="E283" i="16"/>
  <c r="H283" i="16" s="1"/>
  <c r="E268" i="16"/>
  <c r="H268" i="16" s="1"/>
  <c r="E256" i="16"/>
  <c r="H256" i="16"/>
  <c r="E252" i="16"/>
  <c r="E249" i="16"/>
  <c r="H249" i="16"/>
  <c r="E240" i="16"/>
  <c r="E238" i="16"/>
  <c r="E235" i="16"/>
  <c r="E232" i="16"/>
  <c r="E210" i="16"/>
  <c r="E209" i="16"/>
  <c r="E188" i="16"/>
  <c r="H188" i="16" s="1"/>
  <c r="E187" i="16"/>
  <c r="E186" i="16"/>
  <c r="H186" i="16" s="1"/>
  <c r="E183" i="16"/>
  <c r="H183" i="16" s="1"/>
  <c r="E182" i="16"/>
  <c r="E178" i="16"/>
  <c r="E177" i="16"/>
  <c r="H177" i="16" s="1"/>
  <c r="E175" i="16"/>
  <c r="H175" i="16" s="1"/>
  <c r="E166" i="16"/>
  <c r="E157" i="16"/>
  <c r="H157" i="16" s="1"/>
  <c r="F273" i="16"/>
  <c r="F256" i="16"/>
  <c r="F251" i="16"/>
  <c r="F240" i="16"/>
  <c r="F232" i="16"/>
  <c r="F202" i="16"/>
  <c r="F192" i="16"/>
  <c r="F173" i="16"/>
  <c r="D10" i="16"/>
  <c r="F134" i="16"/>
  <c r="E132" i="16"/>
  <c r="E123" i="16"/>
  <c r="H123" i="16" s="1"/>
  <c r="F118" i="16"/>
  <c r="E117" i="16"/>
  <c r="F102" i="16"/>
  <c r="E101" i="16"/>
  <c r="F94" i="16"/>
  <c r="E93" i="16"/>
  <c r="E92" i="16"/>
  <c r="F86" i="16"/>
  <c r="E85" i="16"/>
  <c r="H85" i="16" s="1"/>
  <c r="E84" i="16"/>
  <c r="E83" i="16"/>
  <c r="H83" i="16" s="1"/>
  <c r="E77" i="16"/>
  <c r="H77" i="16" s="1"/>
  <c r="E75" i="16"/>
  <c r="H75" i="16" s="1"/>
  <c r="F125" i="16"/>
  <c r="F123" i="16"/>
  <c r="F117" i="16"/>
  <c r="F115" i="16"/>
  <c r="F108" i="16"/>
  <c r="F107" i="16"/>
  <c r="F101" i="16"/>
  <c r="F99" i="16"/>
  <c r="F93" i="16"/>
  <c r="F92" i="16"/>
  <c r="E90" i="16"/>
  <c r="H90" i="16" s="1"/>
  <c r="F85" i="16"/>
  <c r="F84" i="16"/>
  <c r="F83" i="16"/>
  <c r="E82" i="16"/>
  <c r="F77" i="16"/>
  <c r="F75" i="16"/>
  <c r="E74" i="16"/>
  <c r="C10" i="16"/>
  <c r="F71" i="16"/>
  <c r="E136" i="16"/>
  <c r="H136" i="16" s="1"/>
  <c r="E128" i="16"/>
  <c r="H128" i="16" s="1"/>
  <c r="E127" i="16"/>
  <c r="F122" i="16"/>
  <c r="E121" i="16"/>
  <c r="H121" i="16" s="1"/>
  <c r="E120" i="16"/>
  <c r="E119" i="16"/>
  <c r="H119" i="16" s="1"/>
  <c r="E113" i="16"/>
  <c r="E112" i="16"/>
  <c r="E105" i="16"/>
  <c r="H105" i="16" s="1"/>
  <c r="E89" i="16"/>
  <c r="H89" i="16" s="1"/>
  <c r="E88" i="16"/>
  <c r="F82" i="16"/>
  <c r="E80" i="16"/>
  <c r="H80" i="16" s="1"/>
  <c r="F74" i="16"/>
  <c r="E73" i="16"/>
  <c r="E72" i="16"/>
  <c r="E71" i="16"/>
  <c r="H71" i="16" s="1"/>
  <c r="F143" i="16"/>
  <c r="F137" i="16"/>
  <c r="E134" i="16"/>
  <c r="F121" i="16"/>
  <c r="F120" i="16"/>
  <c r="F119" i="16"/>
  <c r="E118" i="16"/>
  <c r="F113" i="16"/>
  <c r="F112" i="16"/>
  <c r="F105" i="16"/>
  <c r="F104" i="16"/>
  <c r="F103" i="16"/>
  <c r="E102" i="16"/>
  <c r="E94" i="16"/>
  <c r="H94" i="16" s="1"/>
  <c r="F88" i="16"/>
  <c r="F87" i="16"/>
  <c r="F73" i="16"/>
  <c r="E18" i="16"/>
  <c r="C9" i="16"/>
  <c r="E61" i="16"/>
  <c r="H61" i="16" s="1"/>
  <c r="H37" i="16"/>
  <c r="F26" i="16"/>
  <c r="E64" i="16"/>
  <c r="E48" i="16"/>
  <c r="E28" i="16"/>
  <c r="H28" i="16" s="1"/>
  <c r="F60" i="16"/>
  <c r="E59" i="16"/>
  <c r="H59" i="16" s="1"/>
  <c r="H47" i="16"/>
  <c r="E43" i="16"/>
  <c r="H43" i="16"/>
  <c r="F32" i="16"/>
  <c r="F28" i="16"/>
  <c r="F24" i="16"/>
  <c r="E62" i="16"/>
  <c r="F59" i="16"/>
  <c r="H58" i="16"/>
  <c r="F51" i="16"/>
  <c r="F43" i="16"/>
  <c r="H38" i="16"/>
  <c r="H22" i="16"/>
  <c r="H32" i="17"/>
  <c r="H61" i="17"/>
  <c r="H49" i="17"/>
  <c r="H45" i="17"/>
  <c r="H41" i="17"/>
  <c r="C10" i="17"/>
  <c r="D10" i="17"/>
  <c r="H133" i="17"/>
  <c r="H124" i="17"/>
  <c r="H145" i="17"/>
  <c r="H97" i="17"/>
  <c r="H90" i="17"/>
  <c r="H86" i="17"/>
  <c r="H222" i="17"/>
  <c r="H218" i="17"/>
  <c r="H214" i="17"/>
  <c r="H210" i="17"/>
  <c r="H204" i="17"/>
  <c r="H201" i="17"/>
  <c r="H197" i="17"/>
  <c r="H194" i="17"/>
  <c r="H191" i="17"/>
  <c r="H180" i="17"/>
  <c r="H176" i="17"/>
  <c r="H173" i="17"/>
  <c r="H169" i="17"/>
  <c r="H163" i="17"/>
  <c r="H159" i="17"/>
  <c r="H156" i="17"/>
  <c r="H207" i="17"/>
  <c r="H190" i="17"/>
  <c r="H179" i="17"/>
  <c r="H175" i="17"/>
  <c r="H172" i="17"/>
  <c r="H168" i="17"/>
  <c r="H162" i="17"/>
  <c r="H158" i="17"/>
  <c r="H155" i="17"/>
  <c r="H224" i="17"/>
  <c r="D11" i="17"/>
  <c r="H280" i="17"/>
  <c r="H272" i="17"/>
  <c r="H262" i="17"/>
  <c r="H258" i="17"/>
  <c r="H254" i="17"/>
  <c r="H250" i="17"/>
  <c r="H246" i="17"/>
  <c r="H242" i="17"/>
  <c r="H229" i="17"/>
  <c r="H253" i="17"/>
  <c r="H241" i="17"/>
  <c r="H228" i="17"/>
  <c r="C11" i="17"/>
  <c r="H231" i="17"/>
  <c r="H227" i="17"/>
  <c r="F294" i="17"/>
  <c r="F523" i="17"/>
  <c r="F509" i="17"/>
  <c r="D13" i="17"/>
  <c r="H515" i="17"/>
  <c r="H526" i="17"/>
  <c r="E507" i="17"/>
  <c r="C13" i="17"/>
  <c r="E521" i="17"/>
  <c r="H521" i="17" s="1"/>
  <c r="F508" i="17"/>
  <c r="F295" i="17"/>
  <c r="E488" i="17"/>
  <c r="H488" i="17" s="1"/>
  <c r="E485" i="17"/>
  <c r="E461" i="17"/>
  <c r="H461" i="17" s="1"/>
  <c r="E454" i="17"/>
  <c r="H454" i="17" s="1"/>
  <c r="E413" i="17"/>
  <c r="H413" i="17" s="1"/>
  <c r="E400" i="17"/>
  <c r="H400" i="17" s="1"/>
  <c r="E395" i="17"/>
  <c r="H395" i="17" s="1"/>
  <c r="E393" i="17"/>
  <c r="H393" i="17" s="1"/>
  <c r="E383" i="17"/>
  <c r="H383" i="17" s="1"/>
  <c r="E378" i="17"/>
  <c r="H378" i="17" s="1"/>
  <c r="E333" i="17"/>
  <c r="H333" i="17" s="1"/>
  <c r="E330" i="17"/>
  <c r="H330" i="17" s="1"/>
  <c r="E318" i="17"/>
  <c r="H318" i="17" s="1"/>
  <c r="E310" i="17"/>
  <c r="H310" i="17" s="1"/>
  <c r="E304" i="17"/>
  <c r="H304" i="17" s="1"/>
  <c r="E302" i="17"/>
  <c r="F488" i="17"/>
  <c r="F463" i="17"/>
  <c r="F401" i="17"/>
  <c r="F400" i="17"/>
  <c r="F393" i="17"/>
  <c r="F382" i="17"/>
  <c r="F354" i="17"/>
  <c r="F341" i="17"/>
  <c r="F332" i="17"/>
  <c r="F327" i="17"/>
  <c r="F326" i="17"/>
  <c r="F314" i="17"/>
  <c r="F310" i="17"/>
  <c r="F307" i="17"/>
  <c r="F302" i="17"/>
  <c r="F301" i="17"/>
  <c r="F152" i="17"/>
  <c r="E266" i="17"/>
  <c r="E209" i="17"/>
  <c r="H209" i="17" s="1"/>
  <c r="E196" i="17"/>
  <c r="E192" i="17"/>
  <c r="H192" i="17" s="1"/>
  <c r="E174" i="17"/>
  <c r="F268" i="17"/>
  <c r="F235" i="17"/>
  <c r="F232" i="17"/>
  <c r="F208" i="17"/>
  <c r="F203" i="17"/>
  <c r="F186" i="17"/>
  <c r="F71" i="17"/>
  <c r="E129" i="17"/>
  <c r="H129" i="17" s="1"/>
  <c r="E123" i="17"/>
  <c r="E115" i="17"/>
  <c r="H115" i="17" s="1"/>
  <c r="E113" i="17"/>
  <c r="H113" i="17" s="1"/>
  <c r="F108" i="17"/>
  <c r="E99" i="17"/>
  <c r="H99" i="17" s="1"/>
  <c r="E82" i="17"/>
  <c r="E74" i="17"/>
  <c r="H74" i="17" s="1"/>
  <c r="E73" i="17"/>
  <c r="H73" i="17" s="1"/>
  <c r="F131" i="17"/>
  <c r="F129" i="17"/>
  <c r="F113" i="17"/>
  <c r="E112" i="17"/>
  <c r="H112" i="17" s="1"/>
  <c r="F83" i="17"/>
  <c r="F82" i="17"/>
  <c r="F74" i="17"/>
  <c r="E72" i="17"/>
  <c r="E71" i="17"/>
  <c r="E141" i="17"/>
  <c r="E134" i="17"/>
  <c r="F128" i="17"/>
  <c r="E118" i="17"/>
  <c r="F112" i="17"/>
  <c r="F104" i="17"/>
  <c r="E103" i="17"/>
  <c r="H103" i="17" s="1"/>
  <c r="E102" i="17"/>
  <c r="E101" i="17"/>
  <c r="H101" i="17" s="1"/>
  <c r="F80" i="17"/>
  <c r="F142" i="17"/>
  <c r="F119" i="17"/>
  <c r="F110" i="17"/>
  <c r="F102" i="17"/>
  <c r="E40" i="17"/>
  <c r="H40" i="17" s="1"/>
  <c r="F25" i="17"/>
  <c r="H63" i="17"/>
  <c r="H59" i="17"/>
  <c r="H55" i="17"/>
  <c r="H51" i="17"/>
  <c r="F48" i="17"/>
  <c r="F28" i="17"/>
  <c r="H46" i="17"/>
  <c r="H38" i="17"/>
  <c r="H30" i="17"/>
  <c r="H22" i="17"/>
  <c r="H91" i="18"/>
  <c r="H192" i="18"/>
  <c r="H218" i="18"/>
  <c r="H194" i="18"/>
  <c r="H191" i="18"/>
  <c r="H171" i="18"/>
  <c r="H162" i="18"/>
  <c r="H288" i="18"/>
  <c r="H279" i="18"/>
  <c r="H275" i="18"/>
  <c r="H269" i="18"/>
  <c r="H265" i="18"/>
  <c r="H259" i="18"/>
  <c r="H250" i="18"/>
  <c r="H236" i="18"/>
  <c r="C11" i="18"/>
  <c r="H278" i="18"/>
  <c r="H499" i="18"/>
  <c r="H453" i="18"/>
  <c r="H440" i="18"/>
  <c r="H396" i="18"/>
  <c r="H351" i="18"/>
  <c r="C12" i="18"/>
  <c r="H400" i="18"/>
  <c r="H513" i="18"/>
  <c r="E527" i="18"/>
  <c r="H527" i="18" s="1"/>
  <c r="E526" i="18"/>
  <c r="H526" i="18" s="1"/>
  <c r="F521" i="18"/>
  <c r="E520" i="18"/>
  <c r="H520" i="18" s="1"/>
  <c r="E519" i="18"/>
  <c r="H519" i="18" s="1"/>
  <c r="E518" i="18"/>
  <c r="F513" i="18"/>
  <c r="E512" i="18"/>
  <c r="H512" i="18" s="1"/>
  <c r="E510" i="18"/>
  <c r="H510" i="18" s="1"/>
  <c r="F506" i="18"/>
  <c r="F527" i="18"/>
  <c r="E525" i="18"/>
  <c r="F518" i="18"/>
  <c r="F511" i="18"/>
  <c r="E509" i="18"/>
  <c r="H509" i="18" s="1"/>
  <c r="E530" i="18"/>
  <c r="H530" i="18" s="1"/>
  <c r="F525" i="18"/>
  <c r="E524" i="18"/>
  <c r="H524" i="18" s="1"/>
  <c r="E523" i="18"/>
  <c r="H523" i="18" s="1"/>
  <c r="E522" i="18"/>
  <c r="H522" i="18" s="1"/>
  <c r="E515" i="18"/>
  <c r="H515" i="18" s="1"/>
  <c r="E514" i="18"/>
  <c r="F509" i="18"/>
  <c r="E508" i="18"/>
  <c r="H508" i="18" s="1"/>
  <c r="E507" i="18"/>
  <c r="H507" i="18" s="1"/>
  <c r="C13" i="18"/>
  <c r="E506" i="18"/>
  <c r="H506" i="18" s="1"/>
  <c r="E529" i="18"/>
  <c r="F523" i="18"/>
  <c r="E521" i="18"/>
  <c r="F514" i="18"/>
  <c r="D12" i="18"/>
  <c r="E295" i="18"/>
  <c r="H295" i="18" s="1"/>
  <c r="F295" i="18"/>
  <c r="E497" i="18"/>
  <c r="H497" i="18" s="1"/>
  <c r="E495" i="18"/>
  <c r="H495" i="18" s="1"/>
  <c r="E493" i="18"/>
  <c r="H493" i="18" s="1"/>
  <c r="E491" i="18"/>
  <c r="H491" i="18" s="1"/>
  <c r="E485" i="18"/>
  <c r="H485" i="18" s="1"/>
  <c r="E484" i="18"/>
  <c r="E483" i="18"/>
  <c r="H483" i="18" s="1"/>
  <c r="E480" i="18"/>
  <c r="E478" i="18"/>
  <c r="H478" i="18" s="1"/>
  <c r="E475" i="18"/>
  <c r="H475" i="18" s="1"/>
  <c r="E473" i="18"/>
  <c r="H473" i="18" s="1"/>
  <c r="E470" i="18"/>
  <c r="H470" i="18" s="1"/>
  <c r="E469" i="18"/>
  <c r="H469" i="18" s="1"/>
  <c r="E468" i="18"/>
  <c r="H468" i="18" s="1"/>
  <c r="E467" i="18"/>
  <c r="H467" i="18" s="1"/>
  <c r="E466" i="18"/>
  <c r="H466" i="18" s="1"/>
  <c r="E464" i="18"/>
  <c r="H464" i="18" s="1"/>
  <c r="E463" i="18"/>
  <c r="E462" i="18"/>
  <c r="H462" i="18" s="1"/>
  <c r="E461" i="18"/>
  <c r="E460" i="18"/>
  <c r="H460" i="18" s="1"/>
  <c r="E458" i="18"/>
  <c r="H458" i="18" s="1"/>
  <c r="E457" i="18"/>
  <c r="H457" i="18" s="1"/>
  <c r="E456" i="18"/>
  <c r="H456" i="18" s="1"/>
  <c r="E455" i="18"/>
  <c r="H455" i="18" s="1"/>
  <c r="E454" i="18"/>
  <c r="H454" i="18" s="1"/>
  <c r="E450" i="18"/>
  <c r="H450" i="18" s="1"/>
  <c r="E449" i="18"/>
  <c r="E448" i="18"/>
  <c r="H448" i="18" s="1"/>
  <c r="E446" i="18"/>
  <c r="E444" i="18"/>
  <c r="H444" i="18" s="1"/>
  <c r="E443" i="18"/>
  <c r="H443" i="18" s="1"/>
  <c r="E442" i="18"/>
  <c r="H442" i="18" s="1"/>
  <c r="E441" i="18"/>
  <c r="E438" i="18"/>
  <c r="H438" i="18" s="1"/>
  <c r="E437" i="18"/>
  <c r="E436" i="18"/>
  <c r="H436" i="18" s="1"/>
  <c r="E434" i="18"/>
  <c r="H434" i="18" s="1"/>
  <c r="E433" i="18"/>
  <c r="H433" i="18" s="1"/>
  <c r="E432" i="18"/>
  <c r="H432" i="18" s="1"/>
  <c r="E431" i="18"/>
  <c r="H431" i="18" s="1"/>
  <c r="E430" i="18"/>
  <c r="H430" i="18" s="1"/>
  <c r="E429" i="18"/>
  <c r="H429" i="18" s="1"/>
  <c r="E428" i="18"/>
  <c r="H428" i="18" s="1"/>
  <c r="E426" i="18"/>
  <c r="H426" i="18" s="1"/>
  <c r="E423" i="18"/>
  <c r="E422" i="18"/>
  <c r="H422" i="18" s="1"/>
  <c r="E421" i="18"/>
  <c r="E420" i="18"/>
  <c r="H420" i="18" s="1"/>
  <c r="E419" i="18"/>
  <c r="E418" i="18"/>
  <c r="H418" i="18" s="1"/>
  <c r="E417" i="18"/>
  <c r="H417" i="18" s="1"/>
  <c r="E415" i="18"/>
  <c r="H415" i="18" s="1"/>
  <c r="E414" i="18"/>
  <c r="E413" i="18"/>
  <c r="H413" i="18" s="1"/>
  <c r="E412" i="18"/>
  <c r="H412" i="18" s="1"/>
  <c r="E411" i="18"/>
  <c r="H411" i="18" s="1"/>
  <c r="E409" i="18"/>
  <c r="E408" i="18"/>
  <c r="H408" i="18" s="1"/>
  <c r="E407" i="18"/>
  <c r="E406" i="18"/>
  <c r="H406" i="18" s="1"/>
  <c r="E405" i="18"/>
  <c r="E403" i="18"/>
  <c r="H403" i="18" s="1"/>
  <c r="E402" i="18"/>
  <c r="H402" i="18" s="1"/>
  <c r="E401" i="18"/>
  <c r="H401" i="18" s="1"/>
  <c r="E399" i="18"/>
  <c r="E398" i="18"/>
  <c r="H398" i="18" s="1"/>
  <c r="E395" i="18"/>
  <c r="H395" i="18" s="1"/>
  <c r="E393" i="18"/>
  <c r="H393" i="18" s="1"/>
  <c r="E392" i="18"/>
  <c r="E391" i="18"/>
  <c r="H391" i="18" s="1"/>
  <c r="E389" i="18"/>
  <c r="H389" i="18" s="1"/>
  <c r="E388" i="18"/>
  <c r="H388" i="18" s="1"/>
  <c r="E387" i="18"/>
  <c r="H387" i="18" s="1"/>
  <c r="E386" i="18"/>
  <c r="H386" i="18" s="1"/>
  <c r="E385" i="18"/>
  <c r="H385" i="18" s="1"/>
  <c r="E383" i="18"/>
  <c r="H383" i="18" s="1"/>
  <c r="E380" i="18"/>
  <c r="E379" i="18"/>
  <c r="H379" i="18" s="1"/>
  <c r="E378" i="18"/>
  <c r="E377" i="18"/>
  <c r="H377" i="18" s="1"/>
  <c r="E376" i="18"/>
  <c r="E375" i="18"/>
  <c r="H375" i="18" s="1"/>
  <c r="E373" i="18"/>
  <c r="H373" i="18" s="1"/>
  <c r="E372" i="18"/>
  <c r="H372" i="18" s="1"/>
  <c r="E371" i="18"/>
  <c r="E370" i="18"/>
  <c r="H370" i="18" s="1"/>
  <c r="E369" i="18"/>
  <c r="E368" i="18"/>
  <c r="H368" i="18" s="1"/>
  <c r="E363" i="18"/>
  <c r="E362" i="18"/>
  <c r="H362" i="18" s="1"/>
  <c r="E360" i="18"/>
  <c r="H360" i="18" s="1"/>
  <c r="E359" i="18"/>
  <c r="H359" i="18" s="1"/>
  <c r="E358" i="18"/>
  <c r="E357" i="18"/>
  <c r="H357" i="18" s="1"/>
  <c r="E356" i="18"/>
  <c r="E354" i="18"/>
  <c r="H354" i="18" s="1"/>
  <c r="E347" i="18"/>
  <c r="H347" i="18" s="1"/>
  <c r="E346" i="18"/>
  <c r="H346" i="18" s="1"/>
  <c r="E345" i="18"/>
  <c r="H345" i="18" s="1"/>
  <c r="E344" i="18"/>
  <c r="H344" i="18" s="1"/>
  <c r="E343" i="18"/>
  <c r="H343" i="18" s="1"/>
  <c r="E342" i="18"/>
  <c r="H342" i="18" s="1"/>
  <c r="E341" i="18"/>
  <c r="H341" i="18" s="1"/>
  <c r="E340" i="18"/>
  <c r="H340" i="18" s="1"/>
  <c r="E339" i="18"/>
  <c r="H339" i="18" s="1"/>
  <c r="E337" i="18"/>
  <c r="H337" i="18" s="1"/>
  <c r="E335" i="18"/>
  <c r="H335" i="18" s="1"/>
  <c r="E334" i="18"/>
  <c r="H334" i="18" s="1"/>
  <c r="E333" i="18"/>
  <c r="E332" i="18"/>
  <c r="H332" i="18" s="1"/>
  <c r="E331" i="18"/>
  <c r="H331" i="18" s="1"/>
  <c r="E330" i="18"/>
  <c r="H330" i="18" s="1"/>
  <c r="E329" i="18"/>
  <c r="E328" i="18"/>
  <c r="H328" i="18" s="1"/>
  <c r="E327" i="18"/>
  <c r="E326" i="18"/>
  <c r="H326" i="18" s="1"/>
  <c r="E322" i="18"/>
  <c r="H322" i="18" s="1"/>
  <c r="E321" i="18"/>
  <c r="H321" i="18" s="1"/>
  <c r="E320" i="18"/>
  <c r="H320" i="18" s="1"/>
  <c r="E319" i="18"/>
  <c r="H319" i="18" s="1"/>
  <c r="E318" i="18"/>
  <c r="E317" i="18"/>
  <c r="H317" i="18" s="1"/>
  <c r="E315" i="18"/>
  <c r="H315" i="18" s="1"/>
  <c r="E314" i="18"/>
  <c r="H314" i="18" s="1"/>
  <c r="E311" i="18"/>
  <c r="H311" i="18" s="1"/>
  <c r="E310" i="18"/>
  <c r="H310" i="18" s="1"/>
  <c r="E308" i="18"/>
  <c r="E307" i="18"/>
  <c r="H307" i="18" s="1"/>
  <c r="E305" i="18"/>
  <c r="H305" i="18" s="1"/>
  <c r="E304" i="18"/>
  <c r="H304" i="18" s="1"/>
  <c r="E303" i="18"/>
  <c r="H303" i="18" s="1"/>
  <c r="E302" i="18"/>
  <c r="H302" i="18" s="1"/>
  <c r="E301" i="18"/>
  <c r="H301" i="18" s="1"/>
  <c r="E300" i="18"/>
  <c r="H300" i="18" s="1"/>
  <c r="E298" i="18"/>
  <c r="H298" i="18" s="1"/>
  <c r="E297" i="18"/>
  <c r="H297" i="18" s="1"/>
  <c r="F497" i="18"/>
  <c r="F495" i="18"/>
  <c r="F494" i="18"/>
  <c r="F493" i="18"/>
  <c r="F491" i="18"/>
  <c r="F489" i="18"/>
  <c r="F485" i="18"/>
  <c r="F484" i="18"/>
  <c r="F483" i="18"/>
  <c r="F480" i="18"/>
  <c r="F478" i="18"/>
  <c r="F473" i="18"/>
  <c r="F471" i="18"/>
  <c r="F470" i="18"/>
  <c r="F469" i="18"/>
  <c r="F468" i="18"/>
  <c r="F467" i="18"/>
  <c r="F466" i="18"/>
  <c r="F464" i="18"/>
  <c r="F463" i="18"/>
  <c r="F462" i="18"/>
  <c r="F461" i="18"/>
  <c r="F460" i="18"/>
  <c r="F458" i="18"/>
  <c r="F457" i="18"/>
  <c r="F456" i="18"/>
  <c r="F455" i="18"/>
  <c r="F454" i="18"/>
  <c r="F451" i="18"/>
  <c r="F450" i="18"/>
  <c r="F449" i="18"/>
  <c r="F446" i="18"/>
  <c r="F444" i="18"/>
  <c r="F442" i="18"/>
  <c r="F441" i="18"/>
  <c r="F438" i="18"/>
  <c r="F437" i="18"/>
  <c r="F436" i="18"/>
  <c r="F434" i="18"/>
  <c r="F433" i="18"/>
  <c r="F432" i="18"/>
  <c r="F431" i="18"/>
  <c r="F430" i="18"/>
  <c r="F429" i="18"/>
  <c r="F427" i="18"/>
  <c r="F426" i="18"/>
  <c r="F425" i="18"/>
  <c r="F423" i="18"/>
  <c r="F422" i="18"/>
  <c r="F421" i="18"/>
  <c r="F420" i="18"/>
  <c r="F419" i="18"/>
  <c r="F417" i="18"/>
  <c r="F416" i="18"/>
  <c r="F415" i="18"/>
  <c r="F413" i="18"/>
  <c r="F412" i="18"/>
  <c r="F411" i="18"/>
  <c r="F410" i="18"/>
  <c r="F409" i="18"/>
  <c r="F408" i="18"/>
  <c r="F407" i="18"/>
  <c r="F406" i="18"/>
  <c r="F405" i="18"/>
  <c r="F403" i="18"/>
  <c r="F402" i="18"/>
  <c r="F401" i="18"/>
  <c r="F398" i="18"/>
  <c r="F395" i="18"/>
  <c r="F393" i="18"/>
  <c r="F392" i="18"/>
  <c r="F391" i="18"/>
  <c r="F389" i="18"/>
  <c r="F388" i="18"/>
  <c r="F387" i="18"/>
  <c r="F386" i="18"/>
  <c r="F385" i="18"/>
  <c r="F383" i="18"/>
  <c r="F382" i="18"/>
  <c r="F380" i="18"/>
  <c r="F379" i="18"/>
  <c r="F378" i="18"/>
  <c r="F377" i="18"/>
  <c r="F376" i="18"/>
  <c r="F375" i="18"/>
  <c r="F372" i="18"/>
  <c r="F371" i="18"/>
  <c r="F370" i="18"/>
  <c r="F369" i="18"/>
  <c r="F368" i="18"/>
  <c r="F363" i="18"/>
  <c r="F362" i="18"/>
  <c r="F359" i="18"/>
  <c r="F358" i="18"/>
  <c r="F357" i="18"/>
  <c r="F356" i="18"/>
  <c r="F354" i="18"/>
  <c r="F347" i="18"/>
  <c r="F346" i="18"/>
  <c r="F345" i="18"/>
  <c r="F344" i="18"/>
  <c r="F343" i="18"/>
  <c r="F342" i="18"/>
  <c r="F341" i="18"/>
  <c r="F340" i="18"/>
  <c r="F339" i="18"/>
  <c r="F338" i="18"/>
  <c r="F337" i="18"/>
  <c r="F335" i="18"/>
  <c r="F334" i="18"/>
  <c r="F333" i="18"/>
  <c r="F332" i="18"/>
  <c r="F330" i="18"/>
  <c r="F329" i="18"/>
  <c r="F328" i="18"/>
  <c r="F327" i="18"/>
  <c r="F326" i="18"/>
  <c r="F325" i="18"/>
  <c r="F324" i="18"/>
  <c r="F322" i="18"/>
  <c r="F321" i="18"/>
  <c r="F319" i="18"/>
  <c r="F318" i="18"/>
  <c r="F317" i="18"/>
  <c r="F315" i="18"/>
  <c r="F314" i="18"/>
  <c r="F312" i="18"/>
  <c r="F311" i="18"/>
  <c r="F310" i="18"/>
  <c r="F308" i="18"/>
  <c r="F307" i="18"/>
  <c r="F305" i="18"/>
  <c r="F304" i="18"/>
  <c r="F303" i="18"/>
  <c r="F302" i="18"/>
  <c r="F301" i="18"/>
  <c r="F298" i="18"/>
  <c r="F297" i="18"/>
  <c r="F277" i="18"/>
  <c r="F272" i="18"/>
  <c r="F271" i="18"/>
  <c r="F266" i="18"/>
  <c r="F256" i="18"/>
  <c r="F249" i="18"/>
  <c r="F244" i="18"/>
  <c r="F237" i="18"/>
  <c r="F231" i="18"/>
  <c r="F215" i="18"/>
  <c r="F211" i="18"/>
  <c r="F210" i="18"/>
  <c r="F209" i="18"/>
  <c r="F205" i="18"/>
  <c r="F199" i="18"/>
  <c r="F193" i="18"/>
  <c r="F188" i="18"/>
  <c r="F183" i="18"/>
  <c r="F178" i="18"/>
  <c r="F174" i="18"/>
  <c r="F170" i="18"/>
  <c r="F166" i="18"/>
  <c r="F160" i="18"/>
  <c r="F156" i="18"/>
  <c r="E152" i="18"/>
  <c r="H152" i="18" s="1"/>
  <c r="E286" i="18"/>
  <c r="E285" i="18"/>
  <c r="H285" i="18" s="1"/>
  <c r="E282" i="18"/>
  <c r="E281" i="18"/>
  <c r="H281" i="18" s="1"/>
  <c r="E280" i="18"/>
  <c r="H280" i="18" s="1"/>
  <c r="E277" i="18"/>
  <c r="H277" i="18" s="1"/>
  <c r="E276" i="18"/>
  <c r="E274" i="18"/>
  <c r="H274" i="18" s="1"/>
  <c r="E273" i="18"/>
  <c r="H273" i="18" s="1"/>
  <c r="E272" i="18"/>
  <c r="E271" i="18"/>
  <c r="H271" i="18" s="1"/>
  <c r="E270" i="18"/>
  <c r="H270" i="18" s="1"/>
  <c r="E268" i="18"/>
  <c r="H268" i="18" s="1"/>
  <c r="E266" i="18"/>
  <c r="E264" i="18"/>
  <c r="E263" i="18"/>
  <c r="H263" i="18" s="1"/>
  <c r="E262" i="18"/>
  <c r="H262" i="18" s="1"/>
  <c r="E261" i="18"/>
  <c r="H261" i="18" s="1"/>
  <c r="E258" i="18"/>
  <c r="E256" i="18"/>
  <c r="H256" i="18" s="1"/>
  <c r="E254" i="18"/>
  <c r="H254" i="18" s="1"/>
  <c r="E253" i="18"/>
  <c r="H253" i="18" s="1"/>
  <c r="E252" i="18"/>
  <c r="E251" i="18"/>
  <c r="E249" i="18"/>
  <c r="H249" i="18" s="1"/>
  <c r="E247" i="18"/>
  <c r="E246" i="18"/>
  <c r="H246" i="18" s="1"/>
  <c r="E245" i="18"/>
  <c r="H245" i="18" s="1"/>
  <c r="E244" i="18"/>
  <c r="E240" i="18"/>
  <c r="H240" i="18" s="1"/>
  <c r="E239" i="18"/>
  <c r="H239" i="18" s="1"/>
  <c r="E238" i="18"/>
  <c r="H238" i="18" s="1"/>
  <c r="E237" i="18"/>
  <c r="E235" i="18"/>
  <c r="H235" i="18" s="1"/>
  <c r="E233" i="18"/>
  <c r="H233" i="18" s="1"/>
  <c r="E232" i="18"/>
  <c r="E231" i="18"/>
  <c r="E229" i="18"/>
  <c r="H229" i="18" s="1"/>
  <c r="E222" i="18"/>
  <c r="H222" i="18" s="1"/>
  <c r="E216" i="18"/>
  <c r="E215" i="18"/>
  <c r="E214" i="18"/>
  <c r="H214" i="18" s="1"/>
  <c r="E213" i="18"/>
  <c r="H213" i="18" s="1"/>
  <c r="E211" i="18"/>
  <c r="E209" i="18"/>
  <c r="H209" i="18" s="1"/>
  <c r="E208" i="18"/>
  <c r="H208" i="18" s="1"/>
  <c r="E203" i="18"/>
  <c r="H203" i="18" s="1"/>
  <c r="E202" i="18"/>
  <c r="E199" i="18"/>
  <c r="H199" i="18" s="1"/>
  <c r="E198" i="18"/>
  <c r="H198" i="18" s="1"/>
  <c r="E196" i="18"/>
  <c r="H196" i="18" s="1"/>
  <c r="E188" i="18"/>
  <c r="E187" i="18"/>
  <c r="E186" i="18"/>
  <c r="E185" i="18"/>
  <c r="H185" i="18" s="1"/>
  <c r="E183" i="18"/>
  <c r="H183" i="18" s="1"/>
  <c r="E182" i="18"/>
  <c r="H182" i="18" s="1"/>
  <c r="E181" i="18"/>
  <c r="H181" i="18" s="1"/>
  <c r="E179" i="18"/>
  <c r="H179" i="18" s="1"/>
  <c r="E178" i="18"/>
  <c r="H178" i="18" s="1"/>
  <c r="E177" i="18"/>
  <c r="H177" i="18" s="1"/>
  <c r="E176" i="18"/>
  <c r="E175" i="18"/>
  <c r="H175" i="18" s="1"/>
  <c r="E174" i="18"/>
  <c r="H174" i="18" s="1"/>
  <c r="E173" i="18"/>
  <c r="H173" i="18" s="1"/>
  <c r="E170" i="18"/>
  <c r="E169" i="18"/>
  <c r="H169" i="18" s="1"/>
  <c r="E166" i="18"/>
  <c r="H166" i="18" s="1"/>
  <c r="E165" i="18"/>
  <c r="H165" i="18" s="1"/>
  <c r="E163" i="18"/>
  <c r="E160" i="18"/>
  <c r="H160" i="18" s="1"/>
  <c r="E159" i="18"/>
  <c r="H159" i="18" s="1"/>
  <c r="E158" i="18"/>
  <c r="H158" i="18" s="1"/>
  <c r="E157" i="18"/>
  <c r="E156" i="18"/>
  <c r="H156" i="18" s="1"/>
  <c r="E154" i="18"/>
  <c r="E71" i="18"/>
  <c r="H71" i="18" s="1"/>
  <c r="F144" i="18"/>
  <c r="E142" i="18"/>
  <c r="H142" i="18" s="1"/>
  <c r="E134" i="18"/>
  <c r="H134" i="18" s="1"/>
  <c r="F128" i="18"/>
  <c r="E110" i="18"/>
  <c r="H110" i="18" s="1"/>
  <c r="E102" i="18"/>
  <c r="H102" i="18" s="1"/>
  <c r="F97" i="18"/>
  <c r="E94" i="18"/>
  <c r="E86" i="18"/>
  <c r="H86" i="18" s="1"/>
  <c r="F73" i="18"/>
  <c r="C10" i="18"/>
  <c r="E139" i="18"/>
  <c r="F134" i="18"/>
  <c r="E132" i="18"/>
  <c r="H132" i="18" s="1"/>
  <c r="E131" i="18"/>
  <c r="E124" i="18"/>
  <c r="H124" i="18" s="1"/>
  <c r="E123" i="18"/>
  <c r="H123" i="18" s="1"/>
  <c r="E115" i="18"/>
  <c r="H115" i="18" s="1"/>
  <c r="E108" i="18"/>
  <c r="E107" i="18"/>
  <c r="H107" i="18" s="1"/>
  <c r="E100" i="18"/>
  <c r="H100" i="18" s="1"/>
  <c r="E93" i="18"/>
  <c r="H93" i="18" s="1"/>
  <c r="E92" i="18"/>
  <c r="E85" i="18"/>
  <c r="E84" i="18"/>
  <c r="H84" i="18" s="1"/>
  <c r="E83" i="18"/>
  <c r="E77" i="18"/>
  <c r="E75" i="18"/>
  <c r="F115" i="18"/>
  <c r="E98" i="18"/>
  <c r="H98" i="18" s="1"/>
  <c r="E82" i="18"/>
  <c r="H82" i="18" s="1"/>
  <c r="E145" i="18"/>
  <c r="F130" i="18"/>
  <c r="E128" i="18"/>
  <c r="H128" i="18" s="1"/>
  <c r="E127" i="18"/>
  <c r="E121" i="18"/>
  <c r="H121" i="18" s="1"/>
  <c r="E119" i="18"/>
  <c r="H119" i="18" s="1"/>
  <c r="E113" i="18"/>
  <c r="H113" i="18" s="1"/>
  <c r="E112" i="18"/>
  <c r="E105" i="18"/>
  <c r="H105" i="18" s="1"/>
  <c r="E104" i="18"/>
  <c r="H104" i="18" s="1"/>
  <c r="E103" i="18"/>
  <c r="E97" i="18"/>
  <c r="E96" i="18"/>
  <c r="H96" i="18" s="1"/>
  <c r="E88" i="18"/>
  <c r="H88" i="18" s="1"/>
  <c r="E87" i="18"/>
  <c r="H87" i="18" s="1"/>
  <c r="E80" i="18"/>
  <c r="H80" i="18" s="1"/>
  <c r="E62" i="18"/>
  <c r="E56" i="18"/>
  <c r="E52" i="18"/>
  <c r="H52" i="18" s="1"/>
  <c r="E40" i="18"/>
  <c r="H40" i="18" s="1"/>
  <c r="E36" i="18"/>
  <c r="H36" i="18" s="1"/>
  <c r="E30" i="18"/>
  <c r="H30" i="18" s="1"/>
  <c r="E24" i="18"/>
  <c r="H24" i="18" s="1"/>
  <c r="F21" i="18"/>
  <c r="E20" i="18"/>
  <c r="H20" i="18" s="1"/>
  <c r="F62" i="18"/>
  <c r="E61" i="18"/>
  <c r="H61" i="18" s="1"/>
  <c r="E51" i="18"/>
  <c r="E50" i="18"/>
  <c r="H50" i="18" s="1"/>
  <c r="E49" i="18"/>
  <c r="E34" i="18"/>
  <c r="H34" i="18" s="1"/>
  <c r="E33" i="18"/>
  <c r="F20" i="18"/>
  <c r="E60" i="18"/>
  <c r="E48" i="18"/>
  <c r="H48" i="18"/>
  <c r="E28" i="18"/>
  <c r="F64" i="18"/>
  <c r="E63" i="18"/>
  <c r="H63" i="18" s="1"/>
  <c r="E58" i="18"/>
  <c r="H58" i="18" s="1"/>
  <c r="F48" i="18"/>
  <c r="E27" i="18"/>
  <c r="H27" i="18" s="1"/>
  <c r="E26" i="18"/>
  <c r="H39" i="19"/>
  <c r="E70" i="19"/>
  <c r="H125" i="19"/>
  <c r="G70" i="19"/>
  <c r="H181" i="19"/>
  <c r="H170" i="19"/>
  <c r="H180" i="19"/>
  <c r="H184" i="19"/>
  <c r="H286" i="19"/>
  <c r="H257" i="19"/>
  <c r="H255" i="19"/>
  <c r="H228" i="19"/>
  <c r="E196" i="19"/>
  <c r="H287" i="19"/>
  <c r="H277" i="19"/>
  <c r="H260" i="19"/>
  <c r="H258" i="19"/>
  <c r="H246" i="19"/>
  <c r="H168" i="19"/>
  <c r="C12" i="19"/>
  <c r="H473" i="19"/>
  <c r="H427" i="19"/>
  <c r="H394" i="19"/>
  <c r="H355" i="19"/>
  <c r="H353" i="19"/>
  <c r="H324" i="19"/>
  <c r="H497" i="19"/>
  <c r="H487" i="19"/>
  <c r="H482" i="19"/>
  <c r="H446" i="19"/>
  <c r="H443" i="19"/>
  <c r="H376" i="19"/>
  <c r="H368" i="19"/>
  <c r="H364" i="19"/>
  <c r="H331" i="19"/>
  <c r="F526" i="19"/>
  <c r="D13" i="19"/>
  <c r="F510" i="19"/>
  <c r="F506" i="19"/>
  <c r="F518" i="19"/>
  <c r="F512" i="19"/>
  <c r="F509" i="19"/>
  <c r="E517" i="19"/>
  <c r="E509" i="19"/>
  <c r="H509" i="19" s="1"/>
  <c r="E530" i="19"/>
  <c r="E524" i="19"/>
  <c r="H524" i="19" s="1"/>
  <c r="E522" i="19"/>
  <c r="E516" i="19"/>
  <c r="H516" i="19" s="1"/>
  <c r="E514" i="19"/>
  <c r="E508" i="19"/>
  <c r="H508" i="19" s="1"/>
  <c r="E507" i="19"/>
  <c r="C13" i="19"/>
  <c r="G13" i="19" s="1"/>
  <c r="E529" i="19"/>
  <c r="F524" i="19"/>
  <c r="F523" i="19"/>
  <c r="F522" i="19"/>
  <c r="E521" i="19"/>
  <c r="F515" i="19"/>
  <c r="F514" i="19"/>
  <c r="F508" i="19"/>
  <c r="F507" i="19"/>
  <c r="E506" i="19"/>
  <c r="F529" i="19"/>
  <c r="E526" i="19"/>
  <c r="E520" i="19"/>
  <c r="H520" i="19" s="1"/>
  <c r="E519" i="19"/>
  <c r="E518" i="19"/>
  <c r="H518" i="19" s="1"/>
  <c r="E512" i="19"/>
  <c r="E295" i="19"/>
  <c r="F295" i="19"/>
  <c r="E494" i="19"/>
  <c r="H494" i="19" s="1"/>
  <c r="E493" i="19"/>
  <c r="E491" i="19"/>
  <c r="H491" i="19" s="1"/>
  <c r="E486" i="19"/>
  <c r="H486" i="19" s="1"/>
  <c r="E485" i="19"/>
  <c r="E484" i="19"/>
  <c r="H484" i="19" s="1"/>
  <c r="E483" i="19"/>
  <c r="H483" i="19" s="1"/>
  <c r="E480" i="19"/>
  <c r="H480" i="19" s="1"/>
  <c r="E478" i="19"/>
  <c r="H478" i="19" s="1"/>
  <c r="E468" i="19"/>
  <c r="H468" i="19" s="1"/>
  <c r="E467" i="19"/>
  <c r="H467" i="19" s="1"/>
  <c r="E464" i="19"/>
  <c r="H464" i="19" s="1"/>
  <c r="E463" i="19"/>
  <c r="H463" i="19" s="1"/>
  <c r="E461" i="19"/>
  <c r="H461" i="19" s="1"/>
  <c r="E460" i="19"/>
  <c r="E455" i="19"/>
  <c r="H455" i="19" s="1"/>
  <c r="E453" i="19"/>
  <c r="H453" i="19" s="1"/>
  <c r="E450" i="19"/>
  <c r="E449" i="19"/>
  <c r="H449" i="19" s="1"/>
  <c r="E448" i="19"/>
  <c r="E441" i="19"/>
  <c r="H441" i="19"/>
  <c r="E438" i="19"/>
  <c r="H438" i="19" s="1"/>
  <c r="E437" i="19"/>
  <c r="E433" i="19"/>
  <c r="H433" i="19" s="1"/>
  <c r="E432" i="19"/>
  <c r="H432" i="19" s="1"/>
  <c r="E429" i="19"/>
  <c r="E423" i="19"/>
  <c r="H423" i="19" s="1"/>
  <c r="E422" i="19"/>
  <c r="H422" i="19" s="1"/>
  <c r="E417" i="19"/>
  <c r="H417" i="19"/>
  <c r="E413" i="19"/>
  <c r="H413" i="19" s="1"/>
  <c r="E412" i="19"/>
  <c r="E411" i="19"/>
  <c r="H411" i="19" s="1"/>
  <c r="E410" i="19"/>
  <c r="H410" i="19" s="1"/>
  <c r="E408" i="19"/>
  <c r="E407" i="19"/>
  <c r="H407" i="19" s="1"/>
  <c r="E406" i="19"/>
  <c r="H406" i="19" s="1"/>
  <c r="E405" i="19"/>
  <c r="E403" i="19"/>
  <c r="E401" i="19"/>
  <c r="E393" i="19"/>
  <c r="H393" i="19" s="1"/>
  <c r="E392" i="19"/>
  <c r="H392" i="19" s="1"/>
  <c r="E391" i="19"/>
  <c r="E388" i="19"/>
  <c r="H388" i="19" s="1"/>
  <c r="E387" i="19"/>
  <c r="E386" i="19"/>
  <c r="H386" i="19" s="1"/>
  <c r="E385" i="19"/>
  <c r="H385" i="19" s="1"/>
  <c r="E383" i="19"/>
  <c r="H383" i="19" s="1"/>
  <c r="E382" i="19"/>
  <c r="E381" i="19"/>
  <c r="H381" i="19" s="1"/>
  <c r="E378" i="19"/>
  <c r="H378" i="19" s="1"/>
  <c r="E377" i="19"/>
  <c r="E375" i="19"/>
  <c r="E372" i="19"/>
  <c r="E370" i="19"/>
  <c r="H370" i="19" s="1"/>
  <c r="E369" i="19"/>
  <c r="E363" i="19"/>
  <c r="H363" i="19" s="1"/>
  <c r="E360" i="19"/>
  <c r="H360" i="19" s="1"/>
  <c r="E359" i="19"/>
  <c r="H359" i="19" s="1"/>
  <c r="E358" i="19"/>
  <c r="H358" i="19" s="1"/>
  <c r="E357" i="19"/>
  <c r="E354" i="19"/>
  <c r="E349" i="19"/>
  <c r="H349" i="19" s="1"/>
  <c r="E347" i="19"/>
  <c r="E346" i="19"/>
  <c r="H346" i="19" s="1"/>
  <c r="E345" i="19"/>
  <c r="H345" i="19" s="1"/>
  <c r="E344" i="19"/>
  <c r="E343" i="19"/>
  <c r="H343" i="19" s="1"/>
  <c r="E339" i="19"/>
  <c r="H339" i="19" s="1"/>
  <c r="E335" i="19"/>
  <c r="E334" i="19"/>
  <c r="H334" i="19" s="1"/>
  <c r="E333" i="19"/>
  <c r="H333" i="19" s="1"/>
  <c r="E332" i="19"/>
  <c r="H332" i="19" s="1"/>
  <c r="E330" i="19"/>
  <c r="H330" i="19" s="1"/>
  <c r="E327" i="19"/>
  <c r="H327" i="19" s="1"/>
  <c r="E326" i="19"/>
  <c r="H326" i="19" s="1"/>
  <c r="E319" i="19"/>
  <c r="H319" i="19" s="1"/>
  <c r="E318" i="19"/>
  <c r="E317" i="19"/>
  <c r="H317" i="19" s="1"/>
  <c r="E315" i="19"/>
  <c r="E314" i="19"/>
  <c r="H314" i="19" s="1"/>
  <c r="E311" i="19"/>
  <c r="H311" i="19" s="1"/>
  <c r="E310" i="19"/>
  <c r="E308" i="19"/>
  <c r="H308" i="19" s="1"/>
  <c r="E307" i="19"/>
  <c r="H307" i="19" s="1"/>
  <c r="E305" i="19"/>
  <c r="E304" i="19"/>
  <c r="H304" i="19" s="1"/>
  <c r="E303" i="19"/>
  <c r="E301" i="19"/>
  <c r="H301" i="19" s="1"/>
  <c r="E298" i="19"/>
  <c r="E297" i="19"/>
  <c r="H297" i="19" s="1"/>
  <c r="F499" i="19"/>
  <c r="F497" i="19"/>
  <c r="F495" i="19"/>
  <c r="F493" i="19"/>
  <c r="F491" i="19"/>
  <c r="F485" i="19"/>
  <c r="F484" i="19"/>
  <c r="F483" i="19"/>
  <c r="F480" i="19"/>
  <c r="F478" i="19"/>
  <c r="F476" i="19"/>
  <c r="F475" i="19"/>
  <c r="F468" i="19"/>
  <c r="F467" i="19"/>
  <c r="F465" i="19"/>
  <c r="F463" i="19"/>
  <c r="F461" i="19"/>
  <c r="F460" i="19"/>
  <c r="F459" i="19"/>
  <c r="F458" i="19"/>
  <c r="F456" i="19"/>
  <c r="F448" i="19"/>
  <c r="F447" i="19"/>
  <c r="F444" i="19"/>
  <c r="F441" i="19"/>
  <c r="F437" i="19"/>
  <c r="F434" i="19"/>
  <c r="F433" i="19"/>
  <c r="F432" i="19"/>
  <c r="F422" i="19"/>
  <c r="F420" i="19"/>
  <c r="F417" i="19"/>
  <c r="F413" i="19"/>
  <c r="F412" i="19"/>
  <c r="F411" i="19"/>
  <c r="F410" i="19"/>
  <c r="F409" i="19"/>
  <c r="F408" i="19"/>
  <c r="F407" i="19"/>
  <c r="F406" i="19"/>
  <c r="F405" i="19"/>
  <c r="F403" i="19"/>
  <c r="F401" i="19"/>
  <c r="F400" i="19"/>
  <c r="F398" i="19"/>
  <c r="F396" i="19"/>
  <c r="F395" i="19"/>
  <c r="F393" i="19"/>
  <c r="F392" i="19"/>
  <c r="F391" i="19"/>
  <c r="F388" i="19"/>
  <c r="F387" i="19"/>
  <c r="F385" i="19"/>
  <c r="F383" i="19"/>
  <c r="F381" i="19"/>
  <c r="F379" i="19"/>
  <c r="F378" i="19"/>
  <c r="F377" i="19"/>
  <c r="F374" i="19"/>
  <c r="F372" i="19"/>
  <c r="F370" i="19"/>
  <c r="F369" i="19"/>
  <c r="F363" i="19"/>
  <c r="F362" i="19"/>
  <c r="F360" i="19"/>
  <c r="F358" i="19"/>
  <c r="F357" i="19"/>
  <c r="F354" i="19"/>
  <c r="F347" i="19"/>
  <c r="F346" i="19"/>
  <c r="F345" i="19"/>
  <c r="F344" i="19"/>
  <c r="F343" i="19"/>
  <c r="F341" i="19"/>
  <c r="F339" i="19"/>
  <c r="F335" i="19"/>
  <c r="F334" i="19"/>
  <c r="F333" i="19"/>
  <c r="F332" i="19"/>
  <c r="F331" i="19"/>
  <c r="F330" i="19"/>
  <c r="F329" i="19"/>
  <c r="F328" i="19"/>
  <c r="F327" i="19"/>
  <c r="F326" i="19"/>
  <c r="F323" i="19"/>
  <c r="F319" i="19"/>
  <c r="F318" i="19"/>
  <c r="F317" i="19"/>
  <c r="F315" i="19"/>
  <c r="F314" i="19"/>
  <c r="F311" i="19"/>
  <c r="F310" i="19"/>
  <c r="F309" i="19"/>
  <c r="F308" i="19"/>
  <c r="F307" i="19"/>
  <c r="F305" i="19"/>
  <c r="F304" i="19"/>
  <c r="F302" i="19"/>
  <c r="F301" i="19"/>
  <c r="F300" i="19"/>
  <c r="F298" i="19"/>
  <c r="F297" i="19"/>
  <c r="F296" i="19"/>
  <c r="E283" i="19"/>
  <c r="H283" i="19" s="1"/>
  <c r="E268" i="19"/>
  <c r="H268" i="19" s="1"/>
  <c r="E265" i="19"/>
  <c r="H265" i="19" s="1"/>
  <c r="E254" i="19"/>
  <c r="E249" i="19"/>
  <c r="H249" i="19" s="1"/>
  <c r="E245" i="19"/>
  <c r="E238" i="19"/>
  <c r="H238" i="19" s="1"/>
  <c r="E235" i="19"/>
  <c r="E232" i="19"/>
  <c r="H232" i="19" s="1"/>
  <c r="F208" i="19"/>
  <c r="F200" i="19"/>
  <c r="E189" i="19"/>
  <c r="F160" i="19"/>
  <c r="F281" i="19"/>
  <c r="F267" i="19"/>
  <c r="F266" i="19"/>
  <c r="F265" i="19"/>
  <c r="F262" i="19"/>
  <c r="F259" i="19"/>
  <c r="F256" i="19"/>
  <c r="F254" i="19"/>
  <c r="F252" i="19"/>
  <c r="F249" i="19"/>
  <c r="F240" i="19"/>
  <c r="F239" i="19"/>
  <c r="F235" i="19"/>
  <c r="F232" i="19"/>
  <c r="F230" i="19"/>
  <c r="F214" i="19"/>
  <c r="F213" i="19"/>
  <c r="F189" i="19"/>
  <c r="F183" i="19"/>
  <c r="F182" i="19"/>
  <c r="F173" i="19"/>
  <c r="F166" i="19"/>
  <c r="F157" i="19"/>
  <c r="F151" i="19"/>
  <c r="E186" i="19"/>
  <c r="H186" i="19" s="1"/>
  <c r="E177" i="19"/>
  <c r="H177" i="19" s="1"/>
  <c r="F172" i="19"/>
  <c r="F164" i="19"/>
  <c r="E163" i="19"/>
  <c r="H163" i="19" s="1"/>
  <c r="F156" i="19"/>
  <c r="F219" i="19"/>
  <c r="F211" i="19"/>
  <c r="F210" i="19"/>
  <c r="F209" i="19"/>
  <c r="F201" i="19"/>
  <c r="F193" i="19"/>
  <c r="F187" i="19"/>
  <c r="F177" i="19"/>
  <c r="F169" i="19"/>
  <c r="F163" i="19"/>
  <c r="E139" i="19"/>
  <c r="E138" i="19"/>
  <c r="E137" i="19"/>
  <c r="E129" i="19"/>
  <c r="H129" i="19" s="1"/>
  <c r="E123" i="19"/>
  <c r="E122" i="19"/>
  <c r="H122" i="19" s="1"/>
  <c r="E121" i="19"/>
  <c r="H121" i="19" s="1"/>
  <c r="F116" i="19"/>
  <c r="E115" i="19"/>
  <c r="H115" i="19"/>
  <c r="E113" i="19"/>
  <c r="F108" i="19"/>
  <c r="E107" i="19"/>
  <c r="H107" i="19" s="1"/>
  <c r="F100" i="19"/>
  <c r="E99" i="19"/>
  <c r="H99" i="19"/>
  <c r="E98" i="19"/>
  <c r="E97" i="19"/>
  <c r="F92" i="19"/>
  <c r="E90" i="19"/>
  <c r="H90" i="19" s="1"/>
  <c r="F84" i="19"/>
  <c r="E83" i="19"/>
  <c r="E82" i="19"/>
  <c r="E81" i="19"/>
  <c r="E75" i="19"/>
  <c r="H75" i="19" s="1"/>
  <c r="E74" i="19"/>
  <c r="H74" i="19" s="1"/>
  <c r="E73" i="19"/>
  <c r="H73" i="19"/>
  <c r="F137" i="19"/>
  <c r="F123" i="19"/>
  <c r="F121" i="19"/>
  <c r="F113" i="19"/>
  <c r="E112" i="19"/>
  <c r="H112" i="19" s="1"/>
  <c r="F107" i="19"/>
  <c r="E104" i="19"/>
  <c r="F98" i="19"/>
  <c r="E88" i="19"/>
  <c r="H88" i="19" s="1"/>
  <c r="F82" i="19"/>
  <c r="F81" i="19"/>
  <c r="F75" i="19"/>
  <c r="F73" i="19"/>
  <c r="E72" i="19"/>
  <c r="H72" i="19" s="1"/>
  <c r="E71" i="19"/>
  <c r="F71" i="19"/>
  <c r="E143" i="19"/>
  <c r="E142" i="19"/>
  <c r="H142" i="19" s="1"/>
  <c r="F136" i="19"/>
  <c r="E134" i="19"/>
  <c r="H134" i="19"/>
  <c r="E127" i="19"/>
  <c r="H127" i="19" s="1"/>
  <c r="F120" i="19"/>
  <c r="E119" i="19"/>
  <c r="E118" i="19"/>
  <c r="H118" i="19" s="1"/>
  <c r="E117" i="19"/>
  <c r="H117" i="19" s="1"/>
  <c r="F112" i="19"/>
  <c r="E110" i="19"/>
  <c r="H110" i="19" s="1"/>
  <c r="F104" i="19"/>
  <c r="E103" i="19"/>
  <c r="H103" i="19" s="1"/>
  <c r="E102" i="19"/>
  <c r="E94" i="19"/>
  <c r="E93" i="19"/>
  <c r="H93" i="19" s="1"/>
  <c r="E86" i="19"/>
  <c r="H86" i="19" s="1"/>
  <c r="E85" i="19"/>
  <c r="F80" i="19"/>
  <c r="C10" i="19"/>
  <c r="E132" i="19"/>
  <c r="H132" i="19" s="1"/>
  <c r="F119" i="19"/>
  <c r="E116" i="19"/>
  <c r="F109" i="19"/>
  <c r="F102" i="19"/>
  <c r="F93" i="19"/>
  <c r="E92" i="19"/>
  <c r="H92" i="19"/>
  <c r="F86" i="19"/>
  <c r="E63" i="19"/>
  <c r="H63" i="19" s="1"/>
  <c r="E52" i="19"/>
  <c r="F43" i="19"/>
  <c r="F37" i="19"/>
  <c r="E36" i="19"/>
  <c r="F27" i="19"/>
  <c r="E26" i="19"/>
  <c r="F62" i="19"/>
  <c r="F58" i="19"/>
  <c r="H57" i="19"/>
  <c r="F52" i="19"/>
  <c r="H51" i="19"/>
  <c r="F48" i="19"/>
  <c r="F42" i="19"/>
  <c r="H35" i="19"/>
  <c r="F30" i="19"/>
  <c r="F26" i="19"/>
  <c r="E25" i="19"/>
  <c r="F20" i="19"/>
  <c r="E60" i="19"/>
  <c r="E50" i="19"/>
  <c r="H50" i="19"/>
  <c r="E28" i="19"/>
  <c r="F25" i="19"/>
  <c r="F60" i="19"/>
  <c r="F50" i="19"/>
  <c r="E43" i="19"/>
  <c r="E37" i="19"/>
  <c r="F28" i="19"/>
  <c r="F24" i="19"/>
  <c r="C9" i="19"/>
  <c r="H61" i="34"/>
  <c r="H57" i="34"/>
  <c r="H53" i="34"/>
  <c r="H49" i="34"/>
  <c r="H45" i="34"/>
  <c r="H52" i="34"/>
  <c r="H44" i="34"/>
  <c r="H130" i="34"/>
  <c r="F123" i="34"/>
  <c r="F116" i="34"/>
  <c r="H115" i="34"/>
  <c r="H104" i="34"/>
  <c r="H101" i="34"/>
  <c r="H89" i="34"/>
  <c r="H86" i="34"/>
  <c r="H79" i="34"/>
  <c r="F134" i="34"/>
  <c r="F119" i="34"/>
  <c r="F137" i="34"/>
  <c r="H143" i="34"/>
  <c r="H139" i="34"/>
  <c r="H131" i="34"/>
  <c r="F128" i="34"/>
  <c r="H127" i="34"/>
  <c r="F121" i="34"/>
  <c r="H120" i="34"/>
  <c r="H116" i="34"/>
  <c r="F113" i="34"/>
  <c r="H109" i="34"/>
  <c r="H87" i="34"/>
  <c r="H212" i="34"/>
  <c r="H185" i="34"/>
  <c r="H172" i="34"/>
  <c r="H168" i="34"/>
  <c r="H164" i="34"/>
  <c r="H223" i="34"/>
  <c r="H192" i="34"/>
  <c r="H184" i="34"/>
  <c r="H167" i="34"/>
  <c r="H224" i="34"/>
  <c r="H284" i="34"/>
  <c r="H276" i="34"/>
  <c r="H268" i="34"/>
  <c r="H260" i="34"/>
  <c r="H247" i="34"/>
  <c r="H239" i="34"/>
  <c r="H259" i="34"/>
  <c r="H250" i="34"/>
  <c r="H246" i="34"/>
  <c r="H238" i="34"/>
  <c r="H234" i="34"/>
  <c r="H357" i="34"/>
  <c r="F483" i="34"/>
  <c r="H497" i="34"/>
  <c r="H493" i="34"/>
  <c r="H489" i="34"/>
  <c r="H485" i="34"/>
  <c r="H482" i="34"/>
  <c r="H467" i="34"/>
  <c r="H448" i="34"/>
  <c r="H432" i="34"/>
  <c r="H417" i="34"/>
  <c r="H402" i="34"/>
  <c r="H387" i="34"/>
  <c r="H371" i="34"/>
  <c r="H355" i="34"/>
  <c r="H341" i="34"/>
  <c r="H321" i="34"/>
  <c r="H496" i="34"/>
  <c r="H481" i="34"/>
  <c r="H474" i="34"/>
  <c r="H470" i="34"/>
  <c r="H466" i="34"/>
  <c r="H462" i="34"/>
  <c r="H459" i="34"/>
  <c r="H455" i="34"/>
  <c r="H451" i="34"/>
  <c r="H447" i="34"/>
  <c r="H443" i="34"/>
  <c r="H439" i="34"/>
  <c r="H435" i="34"/>
  <c r="H431" i="34"/>
  <c r="H427" i="34"/>
  <c r="H423" i="34"/>
  <c r="H420" i="34"/>
  <c r="H416" i="34"/>
  <c r="H409" i="34"/>
  <c r="H405" i="34"/>
  <c r="H401" i="34"/>
  <c r="H397" i="34"/>
  <c r="H390" i="34"/>
  <c r="H386" i="34"/>
  <c r="H382" i="34"/>
  <c r="H378" i="34"/>
  <c r="H374" i="34"/>
  <c r="H367" i="34"/>
  <c r="H363" i="34"/>
  <c r="H359" i="34"/>
  <c r="H351" i="34"/>
  <c r="H344" i="34"/>
  <c r="H340" i="34"/>
  <c r="H336" i="34"/>
  <c r="H331" i="34"/>
  <c r="H328" i="34"/>
  <c r="H324" i="34"/>
  <c r="H320" i="34"/>
  <c r="H316" i="34"/>
  <c r="H313" i="34"/>
  <c r="H530" i="34"/>
  <c r="H526" i="34"/>
  <c r="H522" i="34"/>
  <c r="H510" i="34"/>
  <c r="H513" i="34"/>
  <c r="D12" i="34"/>
  <c r="E295" i="34"/>
  <c r="H295" i="34" s="1"/>
  <c r="F460" i="34"/>
  <c r="F358" i="34"/>
  <c r="F357" i="34"/>
  <c r="F333" i="34"/>
  <c r="F330" i="34"/>
  <c r="F310" i="34"/>
  <c r="F304" i="34"/>
  <c r="C12" i="34"/>
  <c r="E483" i="34"/>
  <c r="H483" i="34" s="1"/>
  <c r="E480" i="34"/>
  <c r="H480" i="34" s="1"/>
  <c r="E422" i="34"/>
  <c r="E412" i="34"/>
  <c r="H412" i="34" s="1"/>
  <c r="E393" i="34"/>
  <c r="H393" i="34" s="1"/>
  <c r="E370" i="34"/>
  <c r="H370" i="34" s="1"/>
  <c r="E358" i="34"/>
  <c r="H358" i="34" s="1"/>
  <c r="E354" i="34"/>
  <c r="H354" i="34" s="1"/>
  <c r="E347" i="34"/>
  <c r="H347" i="34" s="1"/>
  <c r="E332" i="34"/>
  <c r="H332" i="34" s="1"/>
  <c r="E307" i="34"/>
  <c r="H307" i="34" s="1"/>
  <c r="E304" i="34"/>
  <c r="H304" i="34" s="1"/>
  <c r="E303" i="34"/>
  <c r="H303" i="34" s="1"/>
  <c r="E302" i="34"/>
  <c r="H302" i="34"/>
  <c r="E301" i="34"/>
  <c r="D11" i="34"/>
  <c r="F232" i="34"/>
  <c r="F229" i="34"/>
  <c r="F209" i="34"/>
  <c r="F208" i="34"/>
  <c r="F196" i="34"/>
  <c r="F175" i="34"/>
  <c r="F157" i="34"/>
  <c r="F156" i="34"/>
  <c r="C11" i="34"/>
  <c r="E253" i="34"/>
  <c r="H253" i="34" s="1"/>
  <c r="E196" i="34"/>
  <c r="E177" i="34"/>
  <c r="H177" i="34" s="1"/>
  <c r="E175" i="34"/>
  <c r="H175" i="34" s="1"/>
  <c r="F99" i="34"/>
  <c r="F98" i="34"/>
  <c r="F94" i="34"/>
  <c r="F92" i="34"/>
  <c r="F88" i="34"/>
  <c r="F82" i="34"/>
  <c r="F74" i="34"/>
  <c r="H63" i="34"/>
  <c r="H43" i="34"/>
  <c r="H31" i="34"/>
  <c r="H27" i="34"/>
  <c r="H62" i="34"/>
  <c r="H54" i="34"/>
  <c r="H38" i="34"/>
  <c r="F42" i="34"/>
  <c r="H25" i="34"/>
  <c r="H145" i="1"/>
  <c r="H117" i="1"/>
  <c r="H106" i="1"/>
  <c r="H138" i="1"/>
  <c r="H136" i="1"/>
  <c r="H105" i="1"/>
  <c r="H103" i="1"/>
  <c r="H90" i="1"/>
  <c r="H79" i="1"/>
  <c r="H76" i="1"/>
  <c r="H212" i="1"/>
  <c r="H204" i="1"/>
  <c r="H197" i="1"/>
  <c r="H195" i="1"/>
  <c r="H218" i="1"/>
  <c r="H190" i="1"/>
  <c r="H172" i="1"/>
  <c r="H168" i="1"/>
  <c r="H161" i="1"/>
  <c r="H280" i="1"/>
  <c r="H276" i="1"/>
  <c r="H264" i="1"/>
  <c r="H260" i="1"/>
  <c r="H230" i="1"/>
  <c r="H287" i="1"/>
  <c r="H283" i="1"/>
  <c r="H271" i="1"/>
  <c r="H263" i="1"/>
  <c r="H234" i="1"/>
  <c r="H493" i="1"/>
  <c r="H489" i="1"/>
  <c r="H481" i="1"/>
  <c r="H477" i="1"/>
  <c r="H469" i="1"/>
  <c r="H461" i="1"/>
  <c r="H454" i="1"/>
  <c r="H446" i="1"/>
  <c r="H438" i="1"/>
  <c r="H430" i="1"/>
  <c r="H419" i="1"/>
  <c r="H409" i="1"/>
  <c r="H401" i="1"/>
  <c r="H391" i="1"/>
  <c r="H376" i="1"/>
  <c r="H360" i="1"/>
  <c r="H343" i="1"/>
  <c r="H339" i="1"/>
  <c r="H330" i="1"/>
  <c r="H324" i="1"/>
  <c r="H320" i="1"/>
  <c r="H316" i="1"/>
  <c r="H308" i="1"/>
  <c r="H306" i="1"/>
  <c r="H488" i="1"/>
  <c r="H472" i="1"/>
  <c r="H453" i="1"/>
  <c r="H445" i="1"/>
  <c r="H441" i="1"/>
  <c r="H437" i="1"/>
  <c r="H433" i="1"/>
  <c r="H429" i="1"/>
  <c r="H418" i="1"/>
  <c r="H396" i="1"/>
  <c r="H390" i="1"/>
  <c r="H386" i="1"/>
  <c r="H382" i="1"/>
  <c r="H378" i="1"/>
  <c r="H375" i="1"/>
  <c r="H371" i="1"/>
  <c r="H367" i="1"/>
  <c r="H363" i="1"/>
  <c r="H359" i="1"/>
  <c r="H357" i="1"/>
  <c r="H350" i="1"/>
  <c r="H342" i="1"/>
  <c r="H334" i="1"/>
  <c r="H323" i="1"/>
  <c r="H528" i="1"/>
  <c r="H524" i="1"/>
  <c r="H512" i="1"/>
  <c r="H518" i="1"/>
  <c r="H514" i="1"/>
  <c r="H510" i="1"/>
  <c r="E509" i="1"/>
  <c r="E508" i="1"/>
  <c r="H508" i="1" s="1"/>
  <c r="E507" i="1"/>
  <c r="F506" i="1"/>
  <c r="F509" i="1"/>
  <c r="F508" i="1"/>
  <c r="F507" i="1"/>
  <c r="F413" i="1"/>
  <c r="F408" i="1"/>
  <c r="F406" i="1"/>
  <c r="F405" i="1"/>
  <c r="F392" i="1"/>
  <c r="F358" i="1"/>
  <c r="F344" i="1"/>
  <c r="F333" i="1"/>
  <c r="F332" i="1"/>
  <c r="F326" i="1"/>
  <c r="F315" i="1"/>
  <c r="F314" i="1"/>
  <c r="F310" i="1"/>
  <c r="F302" i="1"/>
  <c r="E295" i="1"/>
  <c r="C12" i="1"/>
  <c r="E460" i="1"/>
  <c r="E422" i="1"/>
  <c r="E412" i="1"/>
  <c r="H412" i="1" s="1"/>
  <c r="E408" i="1"/>
  <c r="E393" i="1"/>
  <c r="H393" i="1" s="1"/>
  <c r="E377" i="1"/>
  <c r="E354" i="1"/>
  <c r="E347" i="1"/>
  <c r="H347" i="1" s="1"/>
  <c r="E345" i="1"/>
  <c r="H345" i="1" s="1"/>
  <c r="E326" i="1"/>
  <c r="H326" i="1" s="1"/>
  <c r="E307" i="1"/>
  <c r="E301" i="1"/>
  <c r="E237" i="1"/>
  <c r="E231" i="1"/>
  <c r="F256" i="1"/>
  <c r="F253" i="1"/>
  <c r="F249" i="1"/>
  <c r="F247" i="1"/>
  <c r="F235" i="1"/>
  <c r="F229" i="1"/>
  <c r="F216" i="1"/>
  <c r="F203" i="1"/>
  <c r="F173" i="1"/>
  <c r="F165" i="1"/>
  <c r="F157" i="1"/>
  <c r="F154" i="1"/>
  <c r="E71" i="1"/>
  <c r="F71" i="1"/>
  <c r="E143" i="1"/>
  <c r="H143" i="1" s="1"/>
  <c r="E137" i="1"/>
  <c r="E130" i="1"/>
  <c r="E127" i="1"/>
  <c r="E123" i="1"/>
  <c r="H123" i="1" s="1"/>
  <c r="E120" i="1"/>
  <c r="H120" i="1" s="1"/>
  <c r="E119" i="1"/>
  <c r="E118" i="1"/>
  <c r="H118" i="1" s="1"/>
  <c r="E116" i="1"/>
  <c r="H116" i="1" s="1"/>
  <c r="E115" i="1"/>
  <c r="H115" i="1" s="1"/>
  <c r="E112" i="1"/>
  <c r="E104" i="1"/>
  <c r="H104" i="1" s="1"/>
  <c r="E102" i="1"/>
  <c r="E99" i="1"/>
  <c r="E95" i="1"/>
  <c r="E94" i="1"/>
  <c r="H94" i="1" s="1"/>
  <c r="E93" i="1"/>
  <c r="H93" i="1" s="1"/>
  <c r="E88" i="1"/>
  <c r="H88" i="1" s="1"/>
  <c r="E85" i="1"/>
  <c r="E84" i="1"/>
  <c r="E82" i="1"/>
  <c r="E81" i="1"/>
  <c r="H81" i="1" s="1"/>
  <c r="E80" i="1"/>
  <c r="D10" i="1"/>
  <c r="F142" i="1"/>
  <c r="F137" i="1"/>
  <c r="F127" i="1"/>
  <c r="F123" i="1"/>
  <c r="F120" i="1"/>
  <c r="F118" i="1"/>
  <c r="F116" i="1"/>
  <c r="F115" i="1"/>
  <c r="F112" i="1"/>
  <c r="F108" i="1"/>
  <c r="F104" i="1"/>
  <c r="F102" i="1"/>
  <c r="F94" i="1"/>
  <c r="F92" i="1"/>
  <c r="F88" i="1"/>
  <c r="F86" i="1"/>
  <c r="F83" i="1"/>
  <c r="F81" i="1"/>
  <c r="F80" i="1"/>
  <c r="F78" i="1"/>
  <c r="H55" i="1"/>
  <c r="F52" i="1"/>
  <c r="H51" i="1"/>
  <c r="H47" i="1"/>
  <c r="H27" i="1"/>
  <c r="H54" i="1"/>
  <c r="H50" i="1"/>
  <c r="H46" i="1"/>
  <c r="H38" i="1"/>
  <c r="H34" i="1"/>
  <c r="H30" i="1"/>
  <c r="F30" i="1"/>
  <c r="H52" i="2"/>
  <c r="H29" i="2"/>
  <c r="H57" i="2"/>
  <c r="H45" i="2"/>
  <c r="H41" i="2"/>
  <c r="H90" i="2"/>
  <c r="H191" i="2"/>
  <c r="H212" i="2"/>
  <c r="H207" i="2"/>
  <c r="H225" i="2"/>
  <c r="H272" i="2"/>
  <c r="H252" i="2"/>
  <c r="H250" i="2"/>
  <c r="H241" i="2"/>
  <c r="H479" i="2"/>
  <c r="H459" i="2"/>
  <c r="H492" i="2"/>
  <c r="H472" i="2"/>
  <c r="H440" i="2"/>
  <c r="H428" i="2"/>
  <c r="H371" i="2"/>
  <c r="H348" i="2"/>
  <c r="H342" i="2"/>
  <c r="F528" i="2"/>
  <c r="F516" i="2"/>
  <c r="F521" i="2"/>
  <c r="E530" i="2"/>
  <c r="E529" i="2"/>
  <c r="H529" i="2" s="1"/>
  <c r="E527" i="2"/>
  <c r="E526" i="2"/>
  <c r="H526" i="2" s="1"/>
  <c r="E525" i="2"/>
  <c r="H525" i="2" s="1"/>
  <c r="E524" i="2"/>
  <c r="H524" i="2"/>
  <c r="E523" i="2"/>
  <c r="H523" i="2" s="1"/>
  <c r="E522" i="2"/>
  <c r="H522" i="2" s="1"/>
  <c r="E521" i="2"/>
  <c r="E519" i="2"/>
  <c r="E518" i="2"/>
  <c r="H518" i="2" s="1"/>
  <c r="E517" i="2"/>
  <c r="H517" i="2" s="1"/>
  <c r="E515" i="2"/>
  <c r="H515" i="2" s="1"/>
  <c r="E514" i="2"/>
  <c r="H514" i="2" s="1"/>
  <c r="E512" i="2"/>
  <c r="H512" i="2" s="1"/>
  <c r="E511" i="2"/>
  <c r="H511" i="2" s="1"/>
  <c r="E510" i="2"/>
  <c r="H510" i="2" s="1"/>
  <c r="E509" i="2"/>
  <c r="H509" i="2" s="1"/>
  <c r="E508" i="2"/>
  <c r="H508" i="2" s="1"/>
  <c r="E507" i="2"/>
  <c r="C13" i="2"/>
  <c r="F509" i="2"/>
  <c r="F497" i="2"/>
  <c r="F495" i="2"/>
  <c r="F494" i="2"/>
  <c r="F493" i="2"/>
  <c r="F491" i="2"/>
  <c r="F490" i="2"/>
  <c r="F487" i="2"/>
  <c r="F485" i="2"/>
  <c r="F484" i="2"/>
  <c r="F483" i="2"/>
  <c r="F480" i="2"/>
  <c r="F478" i="2"/>
  <c r="F475" i="2"/>
  <c r="F473" i="2"/>
  <c r="F471" i="2"/>
  <c r="F468" i="2"/>
  <c r="F467" i="2"/>
  <c r="F466" i="2"/>
  <c r="F465" i="2"/>
  <c r="F464" i="2"/>
  <c r="F463" i="2"/>
  <c r="F462" i="2"/>
  <c r="F461" i="2"/>
  <c r="F460" i="2"/>
  <c r="F458" i="2"/>
  <c r="F456" i="2"/>
  <c r="F455" i="2"/>
  <c r="F454" i="2"/>
  <c r="F449" i="2"/>
  <c r="F445" i="2"/>
  <c r="F444" i="2"/>
  <c r="F443" i="2"/>
  <c r="F442" i="2"/>
  <c r="F441" i="2"/>
  <c r="F438" i="2"/>
  <c r="F437" i="2"/>
  <c r="F436" i="2"/>
  <c r="F434" i="2"/>
  <c r="F433" i="2"/>
  <c r="F432" i="2"/>
  <c r="F431" i="2"/>
  <c r="F430" i="2"/>
  <c r="F429" i="2"/>
  <c r="F427" i="2"/>
  <c r="F426" i="2"/>
  <c r="F423" i="2"/>
  <c r="F422" i="2"/>
  <c r="F421" i="2"/>
  <c r="F420" i="2"/>
  <c r="F419" i="2"/>
  <c r="F418" i="2"/>
  <c r="F417" i="2"/>
  <c r="F415" i="2"/>
  <c r="F414" i="2"/>
  <c r="F412" i="2"/>
  <c r="F411" i="2"/>
  <c r="F410" i="2"/>
  <c r="F409" i="2"/>
  <c r="F408" i="2"/>
  <c r="F407" i="2"/>
  <c r="F406" i="2"/>
  <c r="F405" i="2"/>
  <c r="F403" i="2"/>
  <c r="F401" i="2"/>
  <c r="F400" i="2"/>
  <c r="F398" i="2"/>
  <c r="F397" i="2"/>
  <c r="F396" i="2"/>
  <c r="F393" i="2"/>
  <c r="F392" i="2"/>
  <c r="F391" i="2"/>
  <c r="F389" i="2"/>
  <c r="F388" i="2"/>
  <c r="F387" i="2"/>
  <c r="F385" i="2"/>
  <c r="F384" i="2"/>
  <c r="F383" i="2"/>
  <c r="F381" i="2"/>
  <c r="F380" i="2"/>
  <c r="F379" i="2"/>
  <c r="F378" i="2"/>
  <c r="F377" i="2"/>
  <c r="F376" i="2"/>
  <c r="F375" i="2"/>
  <c r="F372" i="2"/>
  <c r="F370" i="2"/>
  <c r="F369" i="2"/>
  <c r="F364" i="2"/>
  <c r="F362" i="2"/>
  <c r="F358" i="2"/>
  <c r="F357" i="2"/>
  <c r="F356" i="2"/>
  <c r="F354" i="2"/>
  <c r="F351" i="2"/>
  <c r="F347" i="2"/>
  <c r="F346" i="2"/>
  <c r="F345" i="2"/>
  <c r="F344" i="2"/>
  <c r="F343" i="2"/>
  <c r="F341" i="2"/>
  <c r="F339" i="2"/>
  <c r="F335" i="2"/>
  <c r="F334" i="2"/>
  <c r="F333" i="2"/>
  <c r="F332" i="2"/>
  <c r="F330" i="2"/>
  <c r="F329" i="2"/>
  <c r="F328" i="2"/>
  <c r="F327" i="2"/>
  <c r="F326" i="2"/>
  <c r="F325" i="2"/>
  <c r="F324" i="2"/>
  <c r="F321" i="2"/>
  <c r="F319" i="2"/>
  <c r="F318" i="2"/>
  <c r="F317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8" i="2"/>
  <c r="F297" i="2"/>
  <c r="F296" i="2"/>
  <c r="C12" i="2"/>
  <c r="E295" i="2"/>
  <c r="F295" i="2"/>
  <c r="E497" i="2"/>
  <c r="E495" i="2"/>
  <c r="E494" i="2"/>
  <c r="H494" i="2" s="1"/>
  <c r="E493" i="2"/>
  <c r="H493" i="2" s="1"/>
  <c r="E491" i="2"/>
  <c r="E490" i="2"/>
  <c r="E486" i="2"/>
  <c r="E485" i="2"/>
  <c r="E484" i="2"/>
  <c r="H484" i="2" s="1"/>
  <c r="E483" i="2"/>
  <c r="E480" i="2"/>
  <c r="E478" i="2"/>
  <c r="E475" i="2"/>
  <c r="H475" i="2" s="1"/>
  <c r="E473" i="2"/>
  <c r="E471" i="2"/>
  <c r="E470" i="2"/>
  <c r="H470" i="2" s="1"/>
  <c r="E468" i="2"/>
  <c r="H468" i="2" s="1"/>
  <c r="E467" i="2"/>
  <c r="E466" i="2"/>
  <c r="E464" i="2"/>
  <c r="H464" i="2" s="1"/>
  <c r="E463" i="2"/>
  <c r="E460" i="2"/>
  <c r="H460" i="2" s="1"/>
  <c r="E458" i="2"/>
  <c r="H458" i="2" s="1"/>
  <c r="E457" i="2"/>
  <c r="E456" i="2"/>
  <c r="E455" i="2"/>
  <c r="H455" i="2"/>
  <c r="E454" i="2"/>
  <c r="E452" i="2"/>
  <c r="E448" i="2"/>
  <c r="E446" i="2"/>
  <c r="E444" i="2"/>
  <c r="H444" i="2" s="1"/>
  <c r="E443" i="2"/>
  <c r="H443" i="2" s="1"/>
  <c r="E442" i="2"/>
  <c r="H442" i="2" s="1"/>
  <c r="E441" i="2"/>
  <c r="E439" i="2"/>
  <c r="E438" i="2"/>
  <c r="E437" i="2"/>
  <c r="E436" i="2"/>
  <c r="E435" i="2"/>
  <c r="H435" i="2" s="1"/>
  <c r="E434" i="2"/>
  <c r="H434" i="2" s="1"/>
  <c r="E433" i="2"/>
  <c r="E432" i="2"/>
  <c r="H432" i="2" s="1"/>
  <c r="E431" i="2"/>
  <c r="E430" i="2"/>
  <c r="E429" i="2"/>
  <c r="E427" i="2"/>
  <c r="E426" i="2"/>
  <c r="H426" i="2" s="1"/>
  <c r="E424" i="2"/>
  <c r="H424" i="2" s="1"/>
  <c r="E423" i="2"/>
  <c r="E422" i="2"/>
  <c r="E421" i="2"/>
  <c r="E420" i="2"/>
  <c r="H420" i="2"/>
  <c r="E419" i="2"/>
  <c r="H419" i="2" s="1"/>
  <c r="E417" i="2"/>
  <c r="H417" i="2"/>
  <c r="E416" i="2"/>
  <c r="H416" i="2" s="1"/>
  <c r="E415" i="2"/>
  <c r="E414" i="2"/>
  <c r="E413" i="2"/>
  <c r="H413" i="2" s="1"/>
  <c r="E412" i="2"/>
  <c r="E411" i="2"/>
  <c r="H411" i="2" s="1"/>
  <c r="E410" i="2"/>
  <c r="H410" i="2" s="1"/>
  <c r="E409" i="2"/>
  <c r="E408" i="2"/>
  <c r="E407" i="2"/>
  <c r="E406" i="2"/>
  <c r="E405" i="2"/>
  <c r="H405" i="2" s="1"/>
  <c r="E404" i="2"/>
  <c r="H404" i="2" s="1"/>
  <c r="E403" i="2"/>
  <c r="H403" i="2" s="1"/>
  <c r="E402" i="2"/>
  <c r="H402" i="2" s="1"/>
  <c r="E401" i="2"/>
  <c r="E400" i="2"/>
  <c r="H400" i="2" s="1"/>
  <c r="E398" i="2"/>
  <c r="E396" i="2"/>
  <c r="H396" i="2" s="1"/>
  <c r="E395" i="2"/>
  <c r="E394" i="2"/>
  <c r="H394" i="2" s="1"/>
  <c r="E393" i="2"/>
  <c r="E392" i="2"/>
  <c r="H392" i="2" s="1"/>
  <c r="E391" i="2"/>
  <c r="H391" i="2" s="1"/>
  <c r="E389" i="2"/>
  <c r="H389" i="2" s="1"/>
  <c r="E388" i="2"/>
  <c r="H388" i="2" s="1"/>
  <c r="E387" i="2"/>
  <c r="E386" i="2"/>
  <c r="E385" i="2"/>
  <c r="E384" i="2"/>
  <c r="E383" i="2"/>
  <c r="E381" i="2"/>
  <c r="E380" i="2"/>
  <c r="H380" i="2" s="1"/>
  <c r="E379" i="2"/>
  <c r="E378" i="2"/>
  <c r="H378" i="2" s="1"/>
  <c r="E377" i="2"/>
  <c r="E376" i="2"/>
  <c r="H376" i="2" s="1"/>
  <c r="E375" i="2"/>
  <c r="E373" i="2"/>
  <c r="E372" i="2"/>
  <c r="E370" i="2"/>
  <c r="E369" i="2"/>
  <c r="H369" i="2" s="1"/>
  <c r="E368" i="2"/>
  <c r="E359" i="2"/>
  <c r="E358" i="2"/>
  <c r="H358" i="2" s="1"/>
  <c r="E357" i="2"/>
  <c r="H357" i="2" s="1"/>
  <c r="E354" i="2"/>
  <c r="E351" i="2"/>
  <c r="E347" i="2"/>
  <c r="E346" i="2"/>
  <c r="H346" i="2" s="1"/>
  <c r="E345" i="2"/>
  <c r="E344" i="2"/>
  <c r="E343" i="2"/>
  <c r="E341" i="2"/>
  <c r="E340" i="2"/>
  <c r="H340" i="2" s="1"/>
  <c r="E339" i="2"/>
  <c r="E338" i="2"/>
  <c r="E337" i="2"/>
  <c r="H337" i="2" s="1"/>
  <c r="E335" i="2"/>
  <c r="H335" i="2" s="1"/>
  <c r="E334" i="2"/>
  <c r="E333" i="2"/>
  <c r="H333" i="2" s="1"/>
  <c r="E332" i="2"/>
  <c r="E331" i="2"/>
  <c r="H331" i="2" s="1"/>
  <c r="E330" i="2"/>
  <c r="H330" i="2" s="1"/>
  <c r="E329" i="2"/>
  <c r="E328" i="2"/>
  <c r="H328" i="2" s="1"/>
  <c r="E327" i="2"/>
  <c r="E326" i="2"/>
  <c r="E322" i="2"/>
  <c r="E321" i="2"/>
  <c r="E320" i="2"/>
  <c r="H320" i="2" s="1"/>
  <c r="E319" i="2"/>
  <c r="E318" i="2"/>
  <c r="E317" i="2"/>
  <c r="H317" i="2" s="1"/>
  <c r="E316" i="2"/>
  <c r="E315" i="2"/>
  <c r="E314" i="2"/>
  <c r="H314" i="2" s="1"/>
  <c r="E312" i="2"/>
  <c r="H312" i="2" s="1"/>
  <c r="E311" i="2"/>
  <c r="E310" i="2"/>
  <c r="H310" i="2" s="1"/>
  <c r="E308" i="2"/>
  <c r="E307" i="2"/>
  <c r="E305" i="2"/>
  <c r="E304" i="2"/>
  <c r="H304" i="2" s="1"/>
  <c r="E303" i="2"/>
  <c r="E302" i="2"/>
  <c r="H302" i="2" s="1"/>
  <c r="E301" i="2"/>
  <c r="E300" i="2"/>
  <c r="H300" i="2" s="1"/>
  <c r="E299" i="2"/>
  <c r="E298" i="2"/>
  <c r="E297" i="2"/>
  <c r="H297" i="2" s="1"/>
  <c r="F152" i="2"/>
  <c r="D11" i="2"/>
  <c r="E152" i="2"/>
  <c r="E283" i="2"/>
  <c r="H283" i="2" s="1"/>
  <c r="E282" i="2"/>
  <c r="H282" i="2" s="1"/>
  <c r="E281" i="2"/>
  <c r="E280" i="2"/>
  <c r="E276" i="2"/>
  <c r="H276" i="2"/>
  <c r="E275" i="2"/>
  <c r="H275" i="2" s="1"/>
  <c r="E274" i="2"/>
  <c r="H274" i="2" s="1"/>
  <c r="E273" i="2"/>
  <c r="H273" i="2" s="1"/>
  <c r="E270" i="2"/>
  <c r="H270" i="2" s="1"/>
  <c r="E268" i="2"/>
  <c r="E266" i="2"/>
  <c r="H266" i="2" s="1"/>
  <c r="E264" i="2"/>
  <c r="H264" i="2" s="1"/>
  <c r="E260" i="2"/>
  <c r="H260" i="2"/>
  <c r="E259" i="2"/>
  <c r="H259" i="2" s="1"/>
  <c r="E256" i="2"/>
  <c r="E254" i="2"/>
  <c r="H254" i="2" s="1"/>
  <c r="E253" i="2"/>
  <c r="H253" i="2" s="1"/>
  <c r="E251" i="2"/>
  <c r="H251" i="2" s="1"/>
  <c r="E249" i="2"/>
  <c r="E247" i="2"/>
  <c r="E246" i="2"/>
  <c r="H246" i="2"/>
  <c r="E245" i="2"/>
  <c r="H245" i="2" s="1"/>
  <c r="E244" i="2"/>
  <c r="E240" i="2"/>
  <c r="E239" i="2"/>
  <c r="H239" i="2" s="1"/>
  <c r="E238" i="2"/>
  <c r="E237" i="2"/>
  <c r="H237" i="2" s="1"/>
  <c r="E236" i="2"/>
  <c r="H236" i="2" s="1"/>
  <c r="E235" i="2"/>
  <c r="H235" i="2" s="1"/>
  <c r="E233" i="2"/>
  <c r="E232" i="2"/>
  <c r="E231" i="2"/>
  <c r="E229" i="2"/>
  <c r="E226" i="2"/>
  <c r="E223" i="2"/>
  <c r="E222" i="2"/>
  <c r="E220" i="2"/>
  <c r="H220" i="2" s="1"/>
  <c r="E219" i="2"/>
  <c r="E216" i="2"/>
  <c r="H216" i="2" s="1"/>
  <c r="E215" i="2"/>
  <c r="E214" i="2"/>
  <c r="E213" i="2"/>
  <c r="E211" i="2"/>
  <c r="H211" i="2" s="1"/>
  <c r="E209" i="2"/>
  <c r="E208" i="2"/>
  <c r="H208" i="2" s="1"/>
  <c r="E206" i="2"/>
  <c r="E205" i="2"/>
  <c r="H205" i="2" s="1"/>
  <c r="E203" i="2"/>
  <c r="E201" i="2"/>
  <c r="H201" i="2" s="1"/>
  <c r="E200" i="2"/>
  <c r="H200" i="2" s="1"/>
  <c r="E199" i="2"/>
  <c r="H199" i="2" s="1"/>
  <c r="E198" i="2"/>
  <c r="H198" i="2" s="1"/>
  <c r="E196" i="2"/>
  <c r="E194" i="2"/>
  <c r="H194" i="2" s="1"/>
  <c r="E189" i="2"/>
  <c r="H189" i="2" s="1"/>
  <c r="E188" i="2"/>
  <c r="H188" i="2" s="1"/>
  <c r="E187" i="2"/>
  <c r="H187" i="2"/>
  <c r="E186" i="2"/>
  <c r="E185" i="2"/>
  <c r="H185" i="2" s="1"/>
  <c r="E183" i="2"/>
  <c r="E182" i="2"/>
  <c r="E181" i="2"/>
  <c r="H181" i="2" s="1"/>
  <c r="E180" i="2"/>
  <c r="E179" i="2"/>
  <c r="H179" i="2" s="1"/>
  <c r="E178" i="2"/>
  <c r="E177" i="2"/>
  <c r="H177" i="2" s="1"/>
  <c r="E176" i="2"/>
  <c r="H176" i="2" s="1"/>
  <c r="E175" i="2"/>
  <c r="E174" i="2"/>
  <c r="E173" i="2"/>
  <c r="H173" i="2" s="1"/>
  <c r="E172" i="2"/>
  <c r="E169" i="2"/>
  <c r="E168" i="2"/>
  <c r="H168" i="2" s="1"/>
  <c r="E167" i="2"/>
  <c r="H167" i="2" s="1"/>
  <c r="E166" i="2"/>
  <c r="H166" i="2" s="1"/>
  <c r="E165" i="2"/>
  <c r="E164" i="2"/>
  <c r="E163" i="2"/>
  <c r="E160" i="2"/>
  <c r="E159" i="2"/>
  <c r="H159" i="2" s="1"/>
  <c r="E158" i="2"/>
  <c r="H158" i="2" s="1"/>
  <c r="E157" i="2"/>
  <c r="E156" i="2"/>
  <c r="H156" i="2"/>
  <c r="E155" i="2"/>
  <c r="E154" i="2"/>
  <c r="E153" i="2"/>
  <c r="F286" i="2"/>
  <c r="F283" i="2"/>
  <c r="F282" i="2"/>
  <c r="F281" i="2"/>
  <c r="F280" i="2"/>
  <c r="F279" i="2"/>
  <c r="F276" i="2"/>
  <c r="F275" i="2"/>
  <c r="F274" i="2"/>
  <c r="F273" i="2"/>
  <c r="F272" i="2"/>
  <c r="F271" i="2"/>
  <c r="F270" i="2"/>
  <c r="F268" i="2"/>
  <c r="F266" i="2"/>
  <c r="F265" i="2"/>
  <c r="F264" i="2"/>
  <c r="F262" i="2"/>
  <c r="F256" i="2"/>
  <c r="F254" i="2"/>
  <c r="F253" i="2"/>
  <c r="F252" i="2"/>
  <c r="F249" i="2"/>
  <c r="F248" i="2"/>
  <c r="F247" i="2"/>
  <c r="F246" i="2"/>
  <c r="F245" i="2"/>
  <c r="F244" i="2"/>
  <c r="F240" i="2"/>
  <c r="F239" i="2"/>
  <c r="F238" i="2"/>
  <c r="F237" i="2"/>
  <c r="F235" i="2"/>
  <c r="F233" i="2"/>
  <c r="F232" i="2"/>
  <c r="F231" i="2"/>
  <c r="F230" i="2"/>
  <c r="F229" i="2"/>
  <c r="F223" i="2"/>
  <c r="F222" i="2"/>
  <c r="F221" i="2"/>
  <c r="F220" i="2"/>
  <c r="F219" i="2"/>
  <c r="F216" i="2"/>
  <c r="F214" i="2"/>
  <c r="F213" i="2"/>
  <c r="F211" i="2"/>
  <c r="F210" i="2"/>
  <c r="F209" i="2"/>
  <c r="F208" i="2"/>
  <c r="F206" i="2"/>
  <c r="F203" i="2"/>
  <c r="F201" i="2"/>
  <c r="F199" i="2"/>
  <c r="F196" i="2"/>
  <c r="F193" i="2"/>
  <c r="F190" i="2"/>
  <c r="F187" i="2"/>
  <c r="F186" i="2"/>
  <c r="F185" i="2"/>
  <c r="F183" i="2"/>
  <c r="F182" i="2"/>
  <c r="F181" i="2"/>
  <c r="F180" i="2"/>
  <c r="F179" i="2"/>
  <c r="F178" i="2"/>
  <c r="F177" i="2"/>
  <c r="F176" i="2"/>
  <c r="F175" i="2"/>
  <c r="F174" i="2"/>
  <c r="F173" i="2"/>
  <c r="F169" i="2"/>
  <c r="F167" i="2"/>
  <c r="F166" i="2"/>
  <c r="F165" i="2"/>
  <c r="F163" i="2"/>
  <c r="F162" i="2"/>
  <c r="F160" i="2"/>
  <c r="F159" i="2"/>
  <c r="F158" i="2"/>
  <c r="F157" i="2"/>
  <c r="F156" i="2"/>
  <c r="F154" i="2"/>
  <c r="D10" i="2"/>
  <c r="F145" i="2"/>
  <c r="F143" i="2"/>
  <c r="F142" i="2"/>
  <c r="F141" i="2"/>
  <c r="F138" i="2"/>
  <c r="F137" i="2"/>
  <c r="F136" i="2"/>
  <c r="F134" i="2"/>
  <c r="F132" i="2"/>
  <c r="F131" i="2"/>
  <c r="F130" i="2"/>
  <c r="F129" i="2"/>
  <c r="F128" i="2"/>
  <c r="F127" i="2"/>
  <c r="F125" i="2"/>
  <c r="F123" i="2"/>
  <c r="F122" i="2"/>
  <c r="F121" i="2"/>
  <c r="F120" i="2"/>
  <c r="F119" i="2"/>
  <c r="F118" i="2"/>
  <c r="F117" i="2"/>
  <c r="F116" i="2"/>
  <c r="F115" i="2"/>
  <c r="F113" i="2"/>
  <c r="F112" i="2"/>
  <c r="F111" i="2"/>
  <c r="F110" i="2"/>
  <c r="F109" i="2"/>
  <c r="F108" i="2"/>
  <c r="F107" i="2"/>
  <c r="F105" i="2"/>
  <c r="F104" i="2"/>
  <c r="F103" i="2"/>
  <c r="F102" i="2"/>
  <c r="F101" i="2"/>
  <c r="F100" i="2"/>
  <c r="F99" i="2"/>
  <c r="F98" i="2"/>
  <c r="F97" i="2"/>
  <c r="F94" i="2"/>
  <c r="F93" i="2"/>
  <c r="F92" i="2"/>
  <c r="F89" i="2"/>
  <c r="F88" i="2"/>
  <c r="F87" i="2"/>
  <c r="F86" i="2"/>
  <c r="F85" i="2"/>
  <c r="F84" i="2"/>
  <c r="F83" i="2"/>
  <c r="F82" i="2"/>
  <c r="F80" i="2"/>
  <c r="F77" i="2"/>
  <c r="F75" i="2"/>
  <c r="F74" i="2"/>
  <c r="F73" i="2"/>
  <c r="F72" i="2"/>
  <c r="C10" i="2"/>
  <c r="E71" i="2"/>
  <c r="H71" i="2" s="1"/>
  <c r="E144" i="2"/>
  <c r="E143" i="2"/>
  <c r="H143" i="2" s="1"/>
  <c r="E142" i="2"/>
  <c r="H142" i="2" s="1"/>
  <c r="E140" i="2"/>
  <c r="H140" i="2" s="1"/>
  <c r="E139" i="2"/>
  <c r="E137" i="2"/>
  <c r="E136" i="2"/>
  <c r="H136" i="2" s="1"/>
  <c r="E135" i="2"/>
  <c r="H135" i="2" s="1"/>
  <c r="E132" i="2"/>
  <c r="E131" i="2"/>
  <c r="H131" i="2" s="1"/>
  <c r="E129" i="2"/>
  <c r="E127" i="2"/>
  <c r="H127" i="2" s="1"/>
  <c r="E126" i="2"/>
  <c r="E125" i="2"/>
  <c r="E124" i="2"/>
  <c r="H124" i="2" s="1"/>
  <c r="E123" i="2"/>
  <c r="H123" i="2" s="1"/>
  <c r="E122" i="2"/>
  <c r="E121" i="2"/>
  <c r="H121" i="2" s="1"/>
  <c r="E119" i="2"/>
  <c r="E118" i="2"/>
  <c r="E117" i="2"/>
  <c r="H117" i="2" s="1"/>
  <c r="E115" i="2"/>
  <c r="E113" i="2"/>
  <c r="E112" i="2"/>
  <c r="E110" i="2"/>
  <c r="E109" i="2"/>
  <c r="E108" i="2"/>
  <c r="E105" i="2"/>
  <c r="H105" i="2" s="1"/>
  <c r="E104" i="2"/>
  <c r="E103" i="2"/>
  <c r="E101" i="2"/>
  <c r="H101" i="2" s="1"/>
  <c r="E100" i="2"/>
  <c r="H100" i="2" s="1"/>
  <c r="E99" i="2"/>
  <c r="E97" i="2"/>
  <c r="H97" i="2" s="1"/>
  <c r="E96" i="2"/>
  <c r="E94" i="2"/>
  <c r="H94" i="2" s="1"/>
  <c r="E92" i="2"/>
  <c r="H92" i="2" s="1"/>
  <c r="E89" i="2"/>
  <c r="E88" i="2"/>
  <c r="H88" i="2" s="1"/>
  <c r="E86" i="2"/>
  <c r="H86" i="2" s="1"/>
  <c r="E85" i="2"/>
  <c r="E84" i="2"/>
  <c r="H84" i="2" s="1"/>
  <c r="E82" i="2"/>
  <c r="E80" i="2"/>
  <c r="H80" i="2" s="1"/>
  <c r="E77" i="2"/>
  <c r="E74" i="2"/>
  <c r="E73" i="2"/>
  <c r="E63" i="2"/>
  <c r="H59" i="2"/>
  <c r="F56" i="2"/>
  <c r="E51" i="2"/>
  <c r="H51" i="2" s="1"/>
  <c r="F48" i="2"/>
  <c r="E47" i="2"/>
  <c r="H47" i="2" s="1"/>
  <c r="E43" i="2"/>
  <c r="H39" i="2"/>
  <c r="F36" i="2"/>
  <c r="H35" i="2"/>
  <c r="F28" i="2"/>
  <c r="E27" i="2"/>
  <c r="H27" i="2" s="1"/>
  <c r="E23" i="2"/>
  <c r="H23" i="2" s="1"/>
  <c r="E62" i="2"/>
  <c r="H62" i="2" s="1"/>
  <c r="H54" i="2"/>
  <c r="F51" i="2"/>
  <c r="E50" i="2"/>
  <c r="H50" i="2" s="1"/>
  <c r="F43" i="2"/>
  <c r="E42" i="2"/>
  <c r="H42" i="2" s="1"/>
  <c r="E38" i="2"/>
  <c r="E34" i="2"/>
  <c r="H34" i="2" s="1"/>
  <c r="E30" i="2"/>
  <c r="H30" i="2" s="1"/>
  <c r="E26" i="2"/>
  <c r="F23" i="2"/>
  <c r="F50" i="2"/>
  <c r="E49" i="2"/>
  <c r="F42" i="2"/>
  <c r="E37" i="2"/>
  <c r="H37" i="2" s="1"/>
  <c r="E25" i="2"/>
  <c r="F22" i="2"/>
  <c r="E64" i="2"/>
  <c r="E60" i="2"/>
  <c r="F49" i="2"/>
  <c r="E48" i="2"/>
  <c r="H48" i="2" s="1"/>
  <c r="E40" i="2"/>
  <c r="F37" i="2"/>
  <c r="E36" i="2"/>
  <c r="H36" i="2" s="1"/>
  <c r="F29" i="2"/>
  <c r="E28" i="2"/>
  <c r="H28" i="2" s="1"/>
  <c r="E24" i="2"/>
  <c r="H24" i="2" s="1"/>
  <c r="F21" i="2"/>
  <c r="C9" i="3"/>
  <c r="E18" i="3"/>
  <c r="H57" i="3"/>
  <c r="H44" i="3"/>
  <c r="H32" i="3"/>
  <c r="H124" i="3"/>
  <c r="H97" i="3"/>
  <c r="H140" i="3"/>
  <c r="H126" i="3"/>
  <c r="H99" i="3"/>
  <c r="H218" i="3"/>
  <c r="H180" i="3"/>
  <c r="H223" i="3"/>
  <c r="H212" i="3"/>
  <c r="H224" i="3"/>
  <c r="H284" i="3"/>
  <c r="H241" i="3"/>
  <c r="H264" i="3"/>
  <c r="H488" i="3"/>
  <c r="H457" i="3"/>
  <c r="H445" i="3"/>
  <c r="H427" i="3"/>
  <c r="H415" i="3"/>
  <c r="H402" i="3"/>
  <c r="H390" i="3"/>
  <c r="H351" i="3"/>
  <c r="H499" i="3"/>
  <c r="H489" i="3"/>
  <c r="H450" i="3"/>
  <c r="H443" i="3"/>
  <c r="H428" i="3"/>
  <c r="H399" i="3"/>
  <c r="H396" i="3"/>
  <c r="H384" i="3"/>
  <c r="H328" i="3"/>
  <c r="H309" i="3"/>
  <c r="H516" i="3"/>
  <c r="F506" i="3"/>
  <c r="F530" i="3"/>
  <c r="F529" i="3"/>
  <c r="F526" i="3"/>
  <c r="F524" i="3"/>
  <c r="F523" i="3"/>
  <c r="F522" i="3"/>
  <c r="F521" i="3"/>
  <c r="F519" i="3"/>
  <c r="F518" i="3"/>
  <c r="F517" i="3"/>
  <c r="F515" i="3"/>
  <c r="F514" i="3"/>
  <c r="F508" i="3"/>
  <c r="F507" i="3"/>
  <c r="E512" i="3"/>
  <c r="H512" i="3" s="1"/>
  <c r="E510" i="3"/>
  <c r="H510" i="3" s="1"/>
  <c r="F510" i="3"/>
  <c r="E530" i="3"/>
  <c r="H530" i="3" s="1"/>
  <c r="E526" i="3"/>
  <c r="H526" i="3" s="1"/>
  <c r="E523" i="3"/>
  <c r="H523" i="3" s="1"/>
  <c r="E521" i="3"/>
  <c r="H521" i="3" s="1"/>
  <c r="E518" i="3"/>
  <c r="C12" i="3"/>
  <c r="F295" i="3"/>
  <c r="E493" i="3"/>
  <c r="H493" i="3" s="1"/>
  <c r="E491" i="3"/>
  <c r="H491" i="3" s="1"/>
  <c r="E485" i="3"/>
  <c r="H485" i="3" s="1"/>
  <c r="E484" i="3"/>
  <c r="H484" i="3" s="1"/>
  <c r="E483" i="3"/>
  <c r="H483" i="3"/>
  <c r="E480" i="3"/>
  <c r="H480" i="3" s="1"/>
  <c r="E478" i="3"/>
  <c r="H478" i="3"/>
  <c r="E476" i="3"/>
  <c r="H476" i="3" s="1"/>
  <c r="E475" i="3"/>
  <c r="H475" i="3" s="1"/>
  <c r="E471" i="3"/>
  <c r="H471" i="3" s="1"/>
  <c r="E467" i="3"/>
  <c r="H467" i="3" s="1"/>
  <c r="E464" i="3"/>
  <c r="H464" i="3" s="1"/>
  <c r="E463" i="3"/>
  <c r="H463" i="3" s="1"/>
  <c r="E460" i="3"/>
  <c r="H460" i="3" s="1"/>
  <c r="E458" i="3"/>
  <c r="H458" i="3" s="1"/>
  <c r="E455" i="3"/>
  <c r="H455" i="3" s="1"/>
  <c r="E454" i="3"/>
  <c r="H454" i="3" s="1"/>
  <c r="E452" i="3"/>
  <c r="H452" i="3" s="1"/>
  <c r="E444" i="3"/>
  <c r="H444" i="3" s="1"/>
  <c r="E442" i="3"/>
  <c r="H442" i="3" s="1"/>
  <c r="E441" i="3"/>
  <c r="H441" i="3" s="1"/>
  <c r="E437" i="3"/>
  <c r="H437" i="3" s="1"/>
  <c r="E433" i="3"/>
  <c r="H433" i="3" s="1"/>
  <c r="E432" i="3"/>
  <c r="H432" i="3" s="1"/>
  <c r="E430" i="3"/>
  <c r="H430" i="3" s="1"/>
  <c r="E423" i="3"/>
  <c r="H423" i="3" s="1"/>
  <c r="E422" i="3"/>
  <c r="H422" i="3" s="1"/>
  <c r="E420" i="3"/>
  <c r="H420" i="3" s="1"/>
  <c r="E417" i="3"/>
  <c r="H417" i="3" s="1"/>
  <c r="E416" i="3"/>
  <c r="H416" i="3" s="1"/>
  <c r="E413" i="3"/>
  <c r="H413" i="3" s="1"/>
  <c r="E412" i="3"/>
  <c r="H412" i="3" s="1"/>
  <c r="E411" i="3"/>
  <c r="H411" i="3" s="1"/>
  <c r="E408" i="3"/>
  <c r="H408" i="3" s="1"/>
  <c r="E407" i="3"/>
  <c r="H407" i="3" s="1"/>
  <c r="E406" i="3"/>
  <c r="H406" i="3" s="1"/>
  <c r="E405" i="3"/>
  <c r="H405" i="3" s="1"/>
  <c r="E403" i="3"/>
  <c r="H403" i="3" s="1"/>
  <c r="E401" i="3"/>
  <c r="H401" i="3" s="1"/>
  <c r="E400" i="3"/>
  <c r="H400" i="3" s="1"/>
  <c r="E395" i="3"/>
  <c r="H395" i="3" s="1"/>
  <c r="E393" i="3"/>
  <c r="H393" i="3" s="1"/>
  <c r="E392" i="3"/>
  <c r="E389" i="3"/>
  <c r="H389" i="3" s="1"/>
  <c r="E388" i="3"/>
  <c r="H388" i="3" s="1"/>
  <c r="E387" i="3"/>
  <c r="E385" i="3"/>
  <c r="H385" i="3" s="1"/>
  <c r="E383" i="3"/>
  <c r="H383" i="3" s="1"/>
  <c r="E381" i="3"/>
  <c r="H381" i="3" s="1"/>
  <c r="E380" i="3"/>
  <c r="E379" i="3"/>
  <c r="H379" i="3" s="1"/>
  <c r="E378" i="3"/>
  <c r="E377" i="3"/>
  <c r="H377" i="3" s="1"/>
  <c r="E375" i="3"/>
  <c r="E372" i="3"/>
  <c r="E370" i="3"/>
  <c r="E369" i="3"/>
  <c r="E368" i="3"/>
  <c r="E363" i="3"/>
  <c r="E362" i="3"/>
  <c r="E360" i="3"/>
  <c r="E358" i="3"/>
  <c r="E357" i="3"/>
  <c r="H357" i="3" s="1"/>
  <c r="E354" i="3"/>
  <c r="E347" i="3"/>
  <c r="H347" i="3" s="1"/>
  <c r="E346" i="3"/>
  <c r="E345" i="3"/>
  <c r="H345" i="3" s="1"/>
  <c r="E344" i="3"/>
  <c r="E343" i="3"/>
  <c r="H343" i="3" s="1"/>
  <c r="E341" i="3"/>
  <c r="H341" i="3" s="1"/>
  <c r="E340" i="3"/>
  <c r="E339" i="3"/>
  <c r="H339" i="3" s="1"/>
  <c r="E337" i="3"/>
  <c r="H337" i="3" s="1"/>
  <c r="E335" i="3"/>
  <c r="E334" i="3"/>
  <c r="H334" i="3" s="1"/>
  <c r="E333" i="3"/>
  <c r="H333" i="3" s="1"/>
  <c r="E332" i="3"/>
  <c r="H332" i="3" s="1"/>
  <c r="E331" i="3"/>
  <c r="H331" i="3" s="1"/>
  <c r="E330" i="3"/>
  <c r="H330" i="3" s="1"/>
  <c r="E329" i="3"/>
  <c r="E327" i="3"/>
  <c r="E326" i="3"/>
  <c r="H326" i="3" s="1"/>
  <c r="E321" i="3"/>
  <c r="H321" i="3" s="1"/>
  <c r="E320" i="3"/>
  <c r="H320" i="3" s="1"/>
  <c r="E319" i="3"/>
  <c r="H319" i="3" s="1"/>
  <c r="E318" i="3"/>
  <c r="E317" i="3"/>
  <c r="H317" i="3" s="1"/>
  <c r="E315" i="3"/>
  <c r="E314" i="3"/>
  <c r="H314" i="3" s="1"/>
  <c r="E313" i="3"/>
  <c r="H313" i="3" s="1"/>
  <c r="E311" i="3"/>
  <c r="H311" i="3" s="1"/>
  <c r="E310" i="3"/>
  <c r="H310" i="3" s="1"/>
  <c r="E308" i="3"/>
  <c r="H308" i="3" s="1"/>
  <c r="E307" i="3"/>
  <c r="H307" i="3" s="1"/>
  <c r="E305" i="3"/>
  <c r="H305" i="3" s="1"/>
  <c r="E304" i="3"/>
  <c r="E303" i="3"/>
  <c r="H303" i="3" s="1"/>
  <c r="E302" i="3"/>
  <c r="E301" i="3"/>
  <c r="H301" i="3" s="1"/>
  <c r="E300" i="3"/>
  <c r="E298" i="3"/>
  <c r="E297" i="3"/>
  <c r="H297" i="3" s="1"/>
  <c r="E296" i="3"/>
  <c r="D12" i="3"/>
  <c r="F495" i="3"/>
  <c r="F494" i="3"/>
  <c r="F493" i="3"/>
  <c r="F491" i="3"/>
  <c r="F485" i="3"/>
  <c r="F484" i="3"/>
  <c r="F483" i="3"/>
  <c r="F480" i="3"/>
  <c r="F478" i="3"/>
  <c r="F476" i="3"/>
  <c r="F475" i="3"/>
  <c r="F473" i="3"/>
  <c r="F472" i="3"/>
  <c r="F471" i="3"/>
  <c r="F467" i="3"/>
  <c r="F464" i="3"/>
  <c r="F463" i="3"/>
  <c r="F462" i="3"/>
  <c r="F460" i="3"/>
  <c r="F458" i="3"/>
  <c r="F455" i="3"/>
  <c r="F442" i="3"/>
  <c r="F438" i="3"/>
  <c r="F437" i="3"/>
  <c r="F436" i="3"/>
  <c r="F433" i="3"/>
  <c r="F432" i="3"/>
  <c r="F430" i="3"/>
  <c r="F422" i="3"/>
  <c r="F420" i="3"/>
  <c r="F417" i="3"/>
  <c r="F413" i="3"/>
  <c r="F412" i="3"/>
  <c r="F411" i="3"/>
  <c r="F410" i="3"/>
  <c r="F409" i="3"/>
  <c r="F408" i="3"/>
  <c r="F407" i="3"/>
  <c r="F406" i="3"/>
  <c r="F405" i="3"/>
  <c r="F404" i="3"/>
  <c r="F403" i="3"/>
  <c r="F401" i="3"/>
  <c r="F400" i="3"/>
  <c r="F398" i="3"/>
  <c r="F394" i="3"/>
  <c r="F393" i="3"/>
  <c r="F392" i="3"/>
  <c r="F391" i="3"/>
  <c r="F389" i="3"/>
  <c r="F388" i="3"/>
  <c r="F387" i="3"/>
  <c r="F386" i="3"/>
  <c r="F385" i="3"/>
  <c r="F383" i="3"/>
  <c r="F382" i="3"/>
  <c r="F381" i="3"/>
  <c r="F380" i="3"/>
  <c r="F379" i="3"/>
  <c r="F378" i="3"/>
  <c r="F377" i="3"/>
  <c r="F376" i="3"/>
  <c r="F375" i="3"/>
  <c r="F372" i="3"/>
  <c r="F370" i="3"/>
  <c r="F369" i="3"/>
  <c r="F365" i="3"/>
  <c r="F364" i="3"/>
  <c r="F362" i="3"/>
  <c r="F359" i="3"/>
  <c r="F358" i="3"/>
  <c r="F357" i="3"/>
  <c r="F354" i="3"/>
  <c r="F347" i="3"/>
  <c r="F346" i="3"/>
  <c r="F345" i="3"/>
  <c r="F344" i="3"/>
  <c r="F343" i="3"/>
  <c r="F342" i="3"/>
  <c r="F341" i="3"/>
  <c r="F339" i="3"/>
  <c r="F337" i="3"/>
  <c r="F335" i="3"/>
  <c r="F334" i="3"/>
  <c r="F333" i="3"/>
  <c r="F332" i="3"/>
  <c r="F331" i="3"/>
  <c r="F330" i="3"/>
  <c r="F329" i="3"/>
  <c r="F327" i="3"/>
  <c r="F326" i="3"/>
  <c r="F324" i="3"/>
  <c r="F321" i="3"/>
  <c r="F319" i="3"/>
  <c r="F318" i="3"/>
  <c r="F317" i="3"/>
  <c r="F315" i="3"/>
  <c r="F314" i="3"/>
  <c r="F313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F152" i="3"/>
  <c r="E286" i="3"/>
  <c r="E276" i="3"/>
  <c r="E271" i="3"/>
  <c r="H271" i="3" s="1"/>
  <c r="E262" i="3"/>
  <c r="E258" i="3"/>
  <c r="H258" i="3" s="1"/>
  <c r="E254" i="3"/>
  <c r="E245" i="3"/>
  <c r="H245" i="3" s="1"/>
  <c r="E232" i="3"/>
  <c r="E226" i="3"/>
  <c r="H226" i="3" s="1"/>
  <c r="E216" i="3"/>
  <c r="H216" i="3" s="1"/>
  <c r="E211" i="3"/>
  <c r="E202" i="3"/>
  <c r="E201" i="3"/>
  <c r="H201" i="3" s="1"/>
  <c r="E200" i="3"/>
  <c r="E186" i="3"/>
  <c r="H186" i="3" s="1"/>
  <c r="E179" i="3"/>
  <c r="E177" i="3"/>
  <c r="E167" i="3"/>
  <c r="E157" i="3"/>
  <c r="H157" i="3" s="1"/>
  <c r="E154" i="3"/>
  <c r="F273" i="3"/>
  <c r="F272" i="3"/>
  <c r="F270" i="3"/>
  <c r="F267" i="3"/>
  <c r="F266" i="3"/>
  <c r="F263" i="3"/>
  <c r="F253" i="3"/>
  <c r="F252" i="3"/>
  <c r="F251" i="3"/>
  <c r="F248" i="3"/>
  <c r="F247" i="3"/>
  <c r="F246" i="3"/>
  <c r="F244" i="3"/>
  <c r="F243" i="3"/>
  <c r="F240" i="3"/>
  <c r="F238" i="3"/>
  <c r="F237" i="3"/>
  <c r="F235" i="3"/>
  <c r="F232" i="3"/>
  <c r="F231" i="3"/>
  <c r="F230" i="3"/>
  <c r="F209" i="3"/>
  <c r="F208" i="3"/>
  <c r="F203" i="3"/>
  <c r="F198" i="3"/>
  <c r="F196" i="3"/>
  <c r="F189" i="3"/>
  <c r="F187" i="3"/>
  <c r="F186" i="3"/>
  <c r="F185" i="3"/>
  <c r="F182" i="3"/>
  <c r="F181" i="3"/>
  <c r="F178" i="3"/>
  <c r="F176" i="3"/>
  <c r="F175" i="3"/>
  <c r="F174" i="3"/>
  <c r="F169" i="3"/>
  <c r="F166" i="3"/>
  <c r="F165" i="3"/>
  <c r="F162" i="3"/>
  <c r="F160" i="3"/>
  <c r="F159" i="3"/>
  <c r="F157" i="3"/>
  <c r="F156" i="3"/>
  <c r="C10" i="3"/>
  <c r="E71" i="3"/>
  <c r="E144" i="3"/>
  <c r="H144" i="3" s="1"/>
  <c r="E143" i="3"/>
  <c r="E139" i="3"/>
  <c r="H139" i="3" s="1"/>
  <c r="E137" i="3"/>
  <c r="H137" i="3" s="1"/>
  <c r="E134" i="3"/>
  <c r="E132" i="3"/>
  <c r="E129" i="3"/>
  <c r="H129" i="3" s="1"/>
  <c r="E128" i="3"/>
  <c r="E127" i="3"/>
  <c r="E123" i="3"/>
  <c r="H123" i="3" s="1"/>
  <c r="E121" i="3"/>
  <c r="H121" i="3" s="1"/>
  <c r="E120" i="3"/>
  <c r="H120" i="3" s="1"/>
  <c r="E119" i="3"/>
  <c r="H119" i="3" s="1"/>
  <c r="E118" i="3"/>
  <c r="E116" i="3"/>
  <c r="E115" i="3"/>
  <c r="E113" i="3"/>
  <c r="H113" i="3" s="1"/>
  <c r="E112" i="3"/>
  <c r="H112" i="3"/>
  <c r="E111" i="3"/>
  <c r="H111" i="3" s="1"/>
  <c r="E108" i="3"/>
  <c r="H108" i="3"/>
  <c r="E107" i="3"/>
  <c r="E105" i="3"/>
  <c r="E104" i="3"/>
  <c r="E103" i="3"/>
  <c r="H103" i="3" s="1"/>
  <c r="E102" i="3"/>
  <c r="H102" i="3" s="1"/>
  <c r="E101" i="3"/>
  <c r="E100" i="3"/>
  <c r="E98" i="3"/>
  <c r="H98" i="3" s="1"/>
  <c r="E94" i="3"/>
  <c r="H94" i="3" s="1"/>
  <c r="E93" i="3"/>
  <c r="H93" i="3" s="1"/>
  <c r="E92" i="3"/>
  <c r="H92" i="3" s="1"/>
  <c r="E90" i="3"/>
  <c r="H90" i="3" s="1"/>
  <c r="E88" i="3"/>
  <c r="H88" i="3" s="1"/>
  <c r="E85" i="3"/>
  <c r="E84" i="3"/>
  <c r="H84" i="3" s="1"/>
  <c r="E83" i="3"/>
  <c r="H83" i="3" s="1"/>
  <c r="E82" i="3"/>
  <c r="H82" i="3" s="1"/>
  <c r="E81" i="3"/>
  <c r="E80" i="3"/>
  <c r="H80" i="3" s="1"/>
  <c r="E77" i="3"/>
  <c r="E75" i="3"/>
  <c r="H75" i="3" s="1"/>
  <c r="E74" i="3"/>
  <c r="H74" i="3" s="1"/>
  <c r="D10" i="3"/>
  <c r="F142" i="3"/>
  <c r="F139" i="3"/>
  <c r="F138" i="3"/>
  <c r="F130" i="3"/>
  <c r="F129" i="3"/>
  <c r="F128" i="3"/>
  <c r="F123" i="3"/>
  <c r="F122" i="3"/>
  <c r="F119" i="3"/>
  <c r="F118" i="3"/>
  <c r="F113" i="3"/>
  <c r="F112" i="3"/>
  <c r="F109" i="3"/>
  <c r="F108" i="3"/>
  <c r="F105" i="3"/>
  <c r="F104" i="3"/>
  <c r="F103" i="3"/>
  <c r="F100" i="3"/>
  <c r="F99" i="3"/>
  <c r="F93" i="3"/>
  <c r="F92" i="3"/>
  <c r="F88" i="3"/>
  <c r="F86" i="3"/>
  <c r="F83" i="3"/>
  <c r="F82" i="3"/>
  <c r="F75" i="3"/>
  <c r="F74" i="3"/>
  <c r="E60" i="3"/>
  <c r="H60" i="3" s="1"/>
  <c r="F57" i="3"/>
  <c r="E52" i="3"/>
  <c r="E48" i="3"/>
  <c r="H48" i="3" s="1"/>
  <c r="E40" i="3"/>
  <c r="F37" i="3"/>
  <c r="E28" i="3"/>
  <c r="F25" i="3"/>
  <c r="F60" i="3"/>
  <c r="H55" i="3"/>
  <c r="F48" i="3"/>
  <c r="E43" i="3"/>
  <c r="F40" i="3"/>
  <c r="F28" i="3"/>
  <c r="E27" i="3"/>
  <c r="F63" i="3"/>
  <c r="F59" i="3"/>
  <c r="H54" i="3"/>
  <c r="F47" i="3"/>
  <c r="F43" i="3"/>
  <c r="E42" i="3"/>
  <c r="E30" i="3"/>
  <c r="H30" i="3" s="1"/>
  <c r="E26" i="3"/>
  <c r="H26" i="3" s="1"/>
  <c r="H22" i="3"/>
  <c r="F58" i="3"/>
  <c r="F50" i="3"/>
  <c r="E37" i="3"/>
  <c r="H37" i="3" s="1"/>
  <c r="F30" i="3"/>
  <c r="H19" i="3"/>
  <c r="H64" i="4"/>
  <c r="H33" i="4"/>
  <c r="H41" i="4"/>
  <c r="H32" i="4"/>
  <c r="H28" i="4"/>
  <c r="H144" i="4"/>
  <c r="H128" i="4"/>
  <c r="H143" i="4"/>
  <c r="H130" i="4"/>
  <c r="H106" i="4"/>
  <c r="H216" i="4"/>
  <c r="H207" i="4"/>
  <c r="H197" i="4"/>
  <c r="H195" i="4"/>
  <c r="H191" i="4"/>
  <c r="H185" i="4"/>
  <c r="H179" i="4"/>
  <c r="H172" i="4"/>
  <c r="H219" i="4"/>
  <c r="H215" i="4"/>
  <c r="H190" i="4"/>
  <c r="E253" i="4"/>
  <c r="H253" i="4" s="1"/>
  <c r="E247" i="4"/>
  <c r="C11" i="4"/>
  <c r="E285" i="4"/>
  <c r="H285" i="4" s="1"/>
  <c r="H277" i="4"/>
  <c r="H263" i="4"/>
  <c r="H252" i="4"/>
  <c r="E249" i="4"/>
  <c r="H242" i="4"/>
  <c r="E239" i="4"/>
  <c r="H239" i="4" s="1"/>
  <c r="H233" i="4"/>
  <c r="H284" i="4"/>
  <c r="H280" i="4"/>
  <c r="H276" i="4"/>
  <c r="H272" i="4"/>
  <c r="H262" i="4"/>
  <c r="H248" i="4"/>
  <c r="H241" i="4"/>
  <c r="H236" i="4"/>
  <c r="E232" i="4"/>
  <c r="H232" i="4" s="1"/>
  <c r="F152" i="4"/>
  <c r="E254" i="4"/>
  <c r="H254" i="4" s="1"/>
  <c r="E244" i="4"/>
  <c r="H244" i="4" s="1"/>
  <c r="E238" i="4"/>
  <c r="H238" i="4" s="1"/>
  <c r="E235" i="4"/>
  <c r="H235" i="4" s="1"/>
  <c r="F491" i="4"/>
  <c r="F463" i="4"/>
  <c r="E354" i="4"/>
  <c r="H354" i="4" s="1"/>
  <c r="F347" i="4"/>
  <c r="E334" i="4"/>
  <c r="E326" i="4"/>
  <c r="H326" i="4" s="1"/>
  <c r="E298" i="4"/>
  <c r="H298" i="4" s="1"/>
  <c r="E483" i="4"/>
  <c r="H483" i="4" s="1"/>
  <c r="E407" i="4"/>
  <c r="H407" i="4" s="1"/>
  <c r="F391" i="4"/>
  <c r="E378" i="4"/>
  <c r="H378" i="4" s="1"/>
  <c r="E346" i="4"/>
  <c r="H346" i="4" s="1"/>
  <c r="F343" i="4"/>
  <c r="E318" i="4"/>
  <c r="H318" i="4" s="1"/>
  <c r="E302" i="4"/>
  <c r="H302" i="4" s="1"/>
  <c r="C12" i="4"/>
  <c r="F483" i="4"/>
  <c r="E434" i="4"/>
  <c r="F367" i="4"/>
  <c r="F335" i="4"/>
  <c r="E330" i="4"/>
  <c r="H330" i="4" s="1"/>
  <c r="E491" i="4"/>
  <c r="H491" i="4" s="1"/>
  <c r="F419" i="4"/>
  <c r="F415" i="4"/>
  <c r="E406" i="4"/>
  <c r="H406" i="4" s="1"/>
  <c r="F375" i="4"/>
  <c r="E314" i="4"/>
  <c r="F524" i="4"/>
  <c r="H523" i="4"/>
  <c r="E521" i="4"/>
  <c r="F523" i="4"/>
  <c r="E522" i="4"/>
  <c r="H522" i="4" s="1"/>
  <c r="E515" i="4"/>
  <c r="E514" i="4"/>
  <c r="E508" i="4"/>
  <c r="F508" i="4"/>
  <c r="E510" i="4"/>
  <c r="C13" i="4"/>
  <c r="E295" i="4"/>
  <c r="F494" i="4"/>
  <c r="E485" i="4"/>
  <c r="H485" i="4" s="1"/>
  <c r="F430" i="4"/>
  <c r="F378" i="4"/>
  <c r="E377" i="4"/>
  <c r="H377" i="4" s="1"/>
  <c r="E345" i="4"/>
  <c r="H345" i="4" s="1"/>
  <c r="F334" i="4"/>
  <c r="E333" i="4"/>
  <c r="H333" i="4" s="1"/>
  <c r="E329" i="4"/>
  <c r="H329" i="4" s="1"/>
  <c r="F310" i="4"/>
  <c r="F302" i="4"/>
  <c r="E301" i="4"/>
  <c r="E297" i="4"/>
  <c r="H297" i="4" s="1"/>
  <c r="F493" i="4"/>
  <c r="E460" i="4"/>
  <c r="F449" i="4"/>
  <c r="E408" i="4"/>
  <c r="F393" i="4"/>
  <c r="F385" i="4"/>
  <c r="E372" i="4"/>
  <c r="H372" i="4" s="1"/>
  <c r="F369" i="4"/>
  <c r="E356" i="4"/>
  <c r="H356" i="4" s="1"/>
  <c r="E344" i="4"/>
  <c r="H344" i="4" s="1"/>
  <c r="E332" i="4"/>
  <c r="H332" i="4" s="1"/>
  <c r="F301" i="4"/>
  <c r="E296" i="4"/>
  <c r="F480" i="4"/>
  <c r="F476" i="4"/>
  <c r="F448" i="4"/>
  <c r="F412" i="4"/>
  <c r="E387" i="4"/>
  <c r="H387" i="4" s="1"/>
  <c r="F380" i="4"/>
  <c r="F368" i="4"/>
  <c r="E347" i="4"/>
  <c r="H347" i="4" s="1"/>
  <c r="E339" i="4"/>
  <c r="H339" i="4" s="1"/>
  <c r="E335" i="4"/>
  <c r="H335" i="4" s="1"/>
  <c r="E331" i="4"/>
  <c r="E311" i="4"/>
  <c r="H311" i="4" s="1"/>
  <c r="E307" i="4"/>
  <c r="H307" i="4" s="1"/>
  <c r="F304" i="4"/>
  <c r="E211" i="4"/>
  <c r="H211" i="4" s="1"/>
  <c r="E209" i="4"/>
  <c r="E186" i="4"/>
  <c r="H186" i="4" s="1"/>
  <c r="E178" i="4"/>
  <c r="E177" i="4"/>
  <c r="H177" i="4" s="1"/>
  <c r="E165" i="4"/>
  <c r="E159" i="4"/>
  <c r="E157" i="4"/>
  <c r="E154" i="4"/>
  <c r="H154" i="4" s="1"/>
  <c r="F268" i="4"/>
  <c r="F266" i="4"/>
  <c r="F256" i="4"/>
  <c r="F249" i="4"/>
  <c r="F247" i="4"/>
  <c r="F239" i="4"/>
  <c r="F238" i="4"/>
  <c r="F237" i="4"/>
  <c r="F230" i="4"/>
  <c r="F229" i="4"/>
  <c r="F208" i="4"/>
  <c r="F201" i="4"/>
  <c r="F199" i="4"/>
  <c r="F196" i="4"/>
  <c r="F186" i="4"/>
  <c r="F183" i="4"/>
  <c r="F182" i="4"/>
  <c r="F178" i="4"/>
  <c r="F175" i="4"/>
  <c r="F174" i="4"/>
  <c r="F169" i="4"/>
  <c r="F166" i="4"/>
  <c r="F157" i="4"/>
  <c r="F156" i="4"/>
  <c r="C10" i="4"/>
  <c r="F71" i="4"/>
  <c r="E139" i="4"/>
  <c r="H139" i="4" s="1"/>
  <c r="E137" i="4"/>
  <c r="H137" i="4" s="1"/>
  <c r="E132" i="4"/>
  <c r="H132" i="4" s="1"/>
  <c r="E129" i="4"/>
  <c r="E127" i="4"/>
  <c r="E124" i="4"/>
  <c r="E123" i="4"/>
  <c r="E119" i="4"/>
  <c r="H119" i="4" s="1"/>
  <c r="E118" i="4"/>
  <c r="H118" i="4" s="1"/>
  <c r="E116" i="4"/>
  <c r="E115" i="4"/>
  <c r="H115" i="4" s="1"/>
  <c r="E113" i="4"/>
  <c r="E112" i="4"/>
  <c r="H112" i="4" s="1"/>
  <c r="E107" i="4"/>
  <c r="E103" i="4"/>
  <c r="E102" i="4"/>
  <c r="E101" i="4"/>
  <c r="E88" i="4"/>
  <c r="H88" i="4" s="1"/>
  <c r="E84" i="4"/>
  <c r="E82" i="4"/>
  <c r="H82" i="4" s="1"/>
  <c r="E80" i="4"/>
  <c r="E77" i="4"/>
  <c r="H77" i="4" s="1"/>
  <c r="E74" i="4"/>
  <c r="H74" i="4" s="1"/>
  <c r="E73" i="4"/>
  <c r="D10" i="4"/>
  <c r="F127" i="4"/>
  <c r="F122" i="4"/>
  <c r="F118" i="4"/>
  <c r="F116" i="4"/>
  <c r="F115" i="4"/>
  <c r="F113" i="4"/>
  <c r="F112" i="4"/>
  <c r="F108" i="4"/>
  <c r="F107" i="4"/>
  <c r="F103" i="4"/>
  <c r="F102" i="4"/>
  <c r="F100" i="4"/>
  <c r="F99" i="4"/>
  <c r="F94" i="4"/>
  <c r="F93" i="4"/>
  <c r="F92" i="4"/>
  <c r="F88" i="4"/>
  <c r="F86" i="4"/>
  <c r="F85" i="4"/>
  <c r="F84" i="4"/>
  <c r="F73" i="4"/>
  <c r="H55" i="4"/>
  <c r="F52" i="4"/>
  <c r="H39" i="4"/>
  <c r="F36" i="4"/>
  <c r="H42" i="4"/>
  <c r="E26" i="4"/>
  <c r="H22" i="4"/>
  <c r="E37" i="4"/>
  <c r="F26" i="4"/>
  <c r="F37" i="4"/>
  <c r="H35" i="5"/>
  <c r="E71" i="5"/>
  <c r="H71" i="5" s="1"/>
  <c r="H145" i="5"/>
  <c r="H133" i="5"/>
  <c r="C10" i="5"/>
  <c r="H204" i="5"/>
  <c r="H190" i="5"/>
  <c r="H161" i="5"/>
  <c r="H189" i="5"/>
  <c r="D11" i="5"/>
  <c r="E285" i="5"/>
  <c r="H241" i="5"/>
  <c r="E239" i="5"/>
  <c r="H239" i="5" s="1"/>
  <c r="H278" i="5"/>
  <c r="E211" i="5"/>
  <c r="H211" i="5" s="1"/>
  <c r="E183" i="5"/>
  <c r="E169" i="5"/>
  <c r="H169" i="5" s="1"/>
  <c r="C12" i="5"/>
  <c r="E530" i="5"/>
  <c r="F522" i="5"/>
  <c r="E524" i="5"/>
  <c r="H524" i="5" s="1"/>
  <c r="E521" i="5"/>
  <c r="E515" i="5"/>
  <c r="H515" i="5" s="1"/>
  <c r="E529" i="5"/>
  <c r="H529" i="5" s="1"/>
  <c r="E523" i="5"/>
  <c r="E514" i="5"/>
  <c r="H514" i="5" s="1"/>
  <c r="E522" i="5"/>
  <c r="E513" i="5"/>
  <c r="F506" i="5"/>
  <c r="F525" i="5"/>
  <c r="F517" i="5"/>
  <c r="E508" i="5"/>
  <c r="H508" i="5" s="1"/>
  <c r="E507" i="5"/>
  <c r="F508" i="5"/>
  <c r="E506" i="5"/>
  <c r="F529" i="5"/>
  <c r="E527" i="5"/>
  <c r="H527" i="5" s="1"/>
  <c r="E526" i="5"/>
  <c r="E519" i="5"/>
  <c r="E518" i="5"/>
  <c r="H518" i="5" s="1"/>
  <c r="E512" i="5"/>
  <c r="H512" i="5" s="1"/>
  <c r="E511" i="5"/>
  <c r="H511" i="5" s="1"/>
  <c r="E510" i="5"/>
  <c r="H510" i="5" s="1"/>
  <c r="C13" i="5"/>
  <c r="F528" i="5"/>
  <c r="E525" i="5"/>
  <c r="F518" i="5"/>
  <c r="E517" i="5"/>
  <c r="F512" i="5"/>
  <c r="D12" i="5"/>
  <c r="F495" i="5"/>
  <c r="E494" i="5"/>
  <c r="H494" i="5" s="1"/>
  <c r="F491" i="5"/>
  <c r="E490" i="5"/>
  <c r="H490" i="5" s="1"/>
  <c r="F483" i="5"/>
  <c r="F479" i="5"/>
  <c r="E478" i="5"/>
  <c r="H478" i="5" s="1"/>
  <c r="F475" i="5"/>
  <c r="F467" i="5"/>
  <c r="E466" i="5"/>
  <c r="F463" i="5"/>
  <c r="E462" i="5"/>
  <c r="E458" i="5"/>
  <c r="H458" i="5" s="1"/>
  <c r="F455" i="5"/>
  <c r="E454" i="5"/>
  <c r="H454" i="5" s="1"/>
  <c r="E450" i="5"/>
  <c r="H450" i="5" s="1"/>
  <c r="F447" i="5"/>
  <c r="E446" i="5"/>
  <c r="F443" i="5"/>
  <c r="E442" i="5"/>
  <c r="E438" i="5"/>
  <c r="E434" i="5"/>
  <c r="H434" i="5" s="1"/>
  <c r="E430" i="5"/>
  <c r="H430" i="5" s="1"/>
  <c r="F427" i="5"/>
  <c r="F423" i="5"/>
  <c r="E422" i="5"/>
  <c r="H422" i="5" s="1"/>
  <c r="F419" i="5"/>
  <c r="E418" i="5"/>
  <c r="F415" i="5"/>
  <c r="E414" i="5"/>
  <c r="H414" i="5" s="1"/>
  <c r="F411" i="5"/>
  <c r="E410" i="5"/>
  <c r="F407" i="5"/>
  <c r="E406" i="5"/>
  <c r="H406" i="5" s="1"/>
  <c r="F403" i="5"/>
  <c r="E398" i="5"/>
  <c r="H398" i="5" s="1"/>
  <c r="E394" i="5"/>
  <c r="H394" i="5" s="1"/>
  <c r="F391" i="5"/>
  <c r="E390" i="5"/>
  <c r="H390" i="5" s="1"/>
  <c r="F387" i="5"/>
  <c r="E386" i="5"/>
  <c r="H386" i="5" s="1"/>
  <c r="F383" i="5"/>
  <c r="E382" i="5"/>
  <c r="H382" i="5" s="1"/>
  <c r="F379" i="5"/>
  <c r="E378" i="5"/>
  <c r="H378" i="5" s="1"/>
  <c r="F375" i="5"/>
  <c r="F371" i="5"/>
  <c r="E370" i="5"/>
  <c r="H370" i="5" s="1"/>
  <c r="F367" i="5"/>
  <c r="F363" i="5"/>
  <c r="F359" i="5"/>
  <c r="E358" i="5"/>
  <c r="H358" i="5" s="1"/>
  <c r="F355" i="5"/>
  <c r="E354" i="5"/>
  <c r="F351" i="5"/>
  <c r="F347" i="5"/>
  <c r="E346" i="5"/>
  <c r="F343" i="5"/>
  <c r="E342" i="5"/>
  <c r="F339" i="5"/>
  <c r="E338" i="5"/>
  <c r="F335" i="5"/>
  <c r="E334" i="5"/>
  <c r="F331" i="5"/>
  <c r="E330" i="5"/>
  <c r="F327" i="5"/>
  <c r="E326" i="5"/>
  <c r="F319" i="5"/>
  <c r="E318" i="5"/>
  <c r="H318" i="5" s="1"/>
  <c r="F315" i="5"/>
  <c r="E314" i="5"/>
  <c r="H314" i="5" s="1"/>
  <c r="F311" i="5"/>
  <c r="E310" i="5"/>
  <c r="F307" i="5"/>
  <c r="F303" i="5"/>
  <c r="E302" i="5"/>
  <c r="E298" i="5"/>
  <c r="H298" i="5" s="1"/>
  <c r="E497" i="5"/>
  <c r="H497" i="5" s="1"/>
  <c r="F494" i="5"/>
  <c r="E493" i="5"/>
  <c r="F490" i="5"/>
  <c r="E485" i="5"/>
  <c r="F478" i="5"/>
  <c r="E473" i="5"/>
  <c r="E469" i="5"/>
  <c r="H469" i="5" s="1"/>
  <c r="F466" i="5"/>
  <c r="F462" i="5"/>
  <c r="F458" i="5"/>
  <c r="E457" i="5"/>
  <c r="H457" i="5" s="1"/>
  <c r="F454" i="5"/>
  <c r="E453" i="5"/>
  <c r="H453" i="5" s="1"/>
  <c r="F446" i="5"/>
  <c r="F442" i="5"/>
  <c r="E441" i="5"/>
  <c r="H441" i="5" s="1"/>
  <c r="F438" i="5"/>
  <c r="E437" i="5"/>
  <c r="H437" i="5" s="1"/>
  <c r="F434" i="5"/>
  <c r="E433" i="5"/>
  <c r="H433" i="5" s="1"/>
  <c r="F430" i="5"/>
  <c r="E429" i="5"/>
  <c r="F422" i="5"/>
  <c r="E421" i="5"/>
  <c r="H421" i="5" s="1"/>
  <c r="F418" i="5"/>
  <c r="E417" i="5"/>
  <c r="H417" i="5" s="1"/>
  <c r="E413" i="5"/>
  <c r="H413" i="5" s="1"/>
  <c r="E409" i="5"/>
  <c r="H409" i="5" s="1"/>
  <c r="F406" i="5"/>
  <c r="E405" i="5"/>
  <c r="H405" i="5" s="1"/>
  <c r="F402" i="5"/>
  <c r="E401" i="5"/>
  <c r="H401" i="5" s="1"/>
  <c r="F398" i="5"/>
  <c r="E397" i="5"/>
  <c r="H397" i="5" s="1"/>
  <c r="F394" i="5"/>
  <c r="E393" i="5"/>
  <c r="F390" i="5"/>
  <c r="E389" i="5"/>
  <c r="F386" i="5"/>
  <c r="E385" i="5"/>
  <c r="F382" i="5"/>
  <c r="F378" i="5"/>
  <c r="E377" i="5"/>
  <c r="H377" i="5" s="1"/>
  <c r="F370" i="5"/>
  <c r="E369" i="5"/>
  <c r="H369" i="5" s="1"/>
  <c r="F366" i="5"/>
  <c r="E365" i="5"/>
  <c r="H365" i="5" s="1"/>
  <c r="F358" i="5"/>
  <c r="E357" i="5"/>
  <c r="H357" i="5" s="1"/>
  <c r="F354" i="5"/>
  <c r="F346" i="5"/>
  <c r="E345" i="5"/>
  <c r="H345" i="5" s="1"/>
  <c r="E341" i="5"/>
  <c r="F338" i="5"/>
  <c r="E337" i="5"/>
  <c r="H337" i="5" s="1"/>
  <c r="F334" i="5"/>
  <c r="E333" i="5"/>
  <c r="H333" i="5" s="1"/>
  <c r="F330" i="5"/>
  <c r="E329" i="5"/>
  <c r="H329" i="5" s="1"/>
  <c r="F326" i="5"/>
  <c r="E325" i="5"/>
  <c r="H325" i="5" s="1"/>
  <c r="F322" i="5"/>
  <c r="E321" i="5"/>
  <c r="H321" i="5" s="1"/>
  <c r="F318" i="5"/>
  <c r="E317" i="5"/>
  <c r="H317" i="5" s="1"/>
  <c r="F314" i="5"/>
  <c r="F310" i="5"/>
  <c r="E305" i="5"/>
  <c r="H305" i="5" s="1"/>
  <c r="F302" i="5"/>
  <c r="E301" i="5"/>
  <c r="H301" i="5" s="1"/>
  <c r="F298" i="5"/>
  <c r="E297" i="5"/>
  <c r="E295" i="5"/>
  <c r="F497" i="5"/>
  <c r="F493" i="5"/>
  <c r="E492" i="5"/>
  <c r="H492" i="5" s="1"/>
  <c r="F485" i="5"/>
  <c r="E484" i="5"/>
  <c r="H484" i="5" s="1"/>
  <c r="E480" i="5"/>
  <c r="H480" i="5" s="1"/>
  <c r="E476" i="5"/>
  <c r="H476" i="5" s="1"/>
  <c r="F473" i="5"/>
  <c r="E472" i="5"/>
  <c r="H472" i="5" s="1"/>
  <c r="E464" i="5"/>
  <c r="H464" i="5" s="1"/>
  <c r="F461" i="5"/>
  <c r="E460" i="5"/>
  <c r="F457" i="5"/>
  <c r="E456" i="5"/>
  <c r="F449" i="5"/>
  <c r="E448" i="5"/>
  <c r="E444" i="5"/>
  <c r="F441" i="5"/>
  <c r="E440" i="5"/>
  <c r="F437" i="5"/>
  <c r="E436" i="5"/>
  <c r="F433" i="5"/>
  <c r="E432" i="5"/>
  <c r="F429" i="5"/>
  <c r="E428" i="5"/>
  <c r="H428" i="5" s="1"/>
  <c r="F421" i="5"/>
  <c r="E420" i="5"/>
  <c r="F417" i="5"/>
  <c r="E416" i="5"/>
  <c r="F413" i="5"/>
  <c r="E412" i="5"/>
  <c r="F409" i="5"/>
  <c r="E408" i="5"/>
  <c r="H408" i="5" s="1"/>
  <c r="F405" i="5"/>
  <c r="F401" i="5"/>
  <c r="F397" i="5"/>
  <c r="F393" i="5"/>
  <c r="F389" i="5"/>
  <c r="E388" i="5"/>
  <c r="H388" i="5" s="1"/>
  <c r="F385" i="5"/>
  <c r="F381" i="5"/>
  <c r="E380" i="5"/>
  <c r="H380" i="5" s="1"/>
  <c r="F377" i="5"/>
  <c r="E376" i="5"/>
  <c r="H376" i="5" s="1"/>
  <c r="E372" i="5"/>
  <c r="F369" i="5"/>
  <c r="E368" i="5"/>
  <c r="F365" i="5"/>
  <c r="E364" i="5"/>
  <c r="H364" i="5" s="1"/>
  <c r="F357" i="5"/>
  <c r="F345" i="5"/>
  <c r="E344" i="5"/>
  <c r="H344" i="5" s="1"/>
  <c r="F341" i="5"/>
  <c r="E340" i="5"/>
  <c r="H340" i="5" s="1"/>
  <c r="F337" i="5"/>
  <c r="F333" i="5"/>
  <c r="E332" i="5"/>
  <c r="E328" i="5"/>
  <c r="H328" i="5" s="1"/>
  <c r="F325" i="5"/>
  <c r="F321" i="5"/>
  <c r="E320" i="5"/>
  <c r="F317" i="5"/>
  <c r="E316" i="5"/>
  <c r="H316" i="5" s="1"/>
  <c r="E308" i="5"/>
  <c r="F305" i="5"/>
  <c r="E304" i="5"/>
  <c r="H304" i="5" s="1"/>
  <c r="F301" i="5"/>
  <c r="F297" i="5"/>
  <c r="E296" i="5"/>
  <c r="H296" i="5" s="1"/>
  <c r="F295" i="5"/>
  <c r="F496" i="5"/>
  <c r="E495" i="5"/>
  <c r="H495" i="5" s="1"/>
  <c r="F492" i="5"/>
  <c r="E491" i="5"/>
  <c r="F484" i="5"/>
  <c r="E483" i="5"/>
  <c r="F480" i="5"/>
  <c r="F476" i="5"/>
  <c r="E475" i="5"/>
  <c r="E471" i="5"/>
  <c r="H471" i="5" s="1"/>
  <c r="E467" i="5"/>
  <c r="H467" i="5" s="1"/>
  <c r="F464" i="5"/>
  <c r="E463" i="5"/>
  <c r="H463" i="5" s="1"/>
  <c r="F460" i="5"/>
  <c r="F456" i="5"/>
  <c r="E455" i="5"/>
  <c r="H455" i="5" s="1"/>
  <c r="F448" i="5"/>
  <c r="F444" i="5"/>
  <c r="E443" i="5"/>
  <c r="H443" i="5" s="1"/>
  <c r="E439" i="5"/>
  <c r="H439" i="5" s="1"/>
  <c r="F436" i="5"/>
  <c r="F432" i="5"/>
  <c r="E431" i="5"/>
  <c r="H431" i="5" s="1"/>
  <c r="E423" i="5"/>
  <c r="H423" i="5" s="1"/>
  <c r="F420" i="5"/>
  <c r="E419" i="5"/>
  <c r="H419" i="5" s="1"/>
  <c r="F416" i="5"/>
  <c r="F412" i="5"/>
  <c r="E411" i="5"/>
  <c r="H411" i="5" s="1"/>
  <c r="F408" i="5"/>
  <c r="E407" i="5"/>
  <c r="E403" i="5"/>
  <c r="F400" i="5"/>
  <c r="F396" i="5"/>
  <c r="E395" i="5"/>
  <c r="H395" i="5" s="1"/>
  <c r="F392" i="5"/>
  <c r="E391" i="5"/>
  <c r="F388" i="5"/>
  <c r="E387" i="5"/>
  <c r="E383" i="5"/>
  <c r="F380" i="5"/>
  <c r="E379" i="5"/>
  <c r="E375" i="5"/>
  <c r="H375" i="5" s="1"/>
  <c r="F372" i="5"/>
  <c r="E371" i="5"/>
  <c r="H371" i="5" s="1"/>
  <c r="F368" i="5"/>
  <c r="E367" i="5"/>
  <c r="H367" i="5" s="1"/>
  <c r="F364" i="5"/>
  <c r="E363" i="5"/>
  <c r="H363" i="5" s="1"/>
  <c r="E359" i="5"/>
  <c r="H359" i="5" s="1"/>
  <c r="E351" i="5"/>
  <c r="H351" i="5" s="1"/>
  <c r="E347" i="5"/>
  <c r="H347" i="5" s="1"/>
  <c r="F344" i="5"/>
  <c r="E343" i="5"/>
  <c r="H343" i="5" s="1"/>
  <c r="E339" i="5"/>
  <c r="H339" i="5" s="1"/>
  <c r="E335" i="5"/>
  <c r="H335" i="5" s="1"/>
  <c r="F332" i="5"/>
  <c r="E327" i="5"/>
  <c r="H327" i="5" s="1"/>
  <c r="F320" i="5"/>
  <c r="E319" i="5"/>
  <c r="H319" i="5" s="1"/>
  <c r="F316" i="5"/>
  <c r="E315" i="5"/>
  <c r="H315" i="5"/>
  <c r="F312" i="5"/>
  <c r="E311" i="5"/>
  <c r="H311" i="5" s="1"/>
  <c r="F308" i="5"/>
  <c r="E307" i="5"/>
  <c r="H307" i="5" s="1"/>
  <c r="F304" i="5"/>
  <c r="E303" i="5"/>
  <c r="H303" i="5" s="1"/>
  <c r="F274" i="5"/>
  <c r="F270" i="5"/>
  <c r="F265" i="5"/>
  <c r="F259" i="5"/>
  <c r="F255" i="5"/>
  <c r="F252" i="5"/>
  <c r="F245" i="5"/>
  <c r="F238" i="5"/>
  <c r="F231" i="5"/>
  <c r="F228" i="5"/>
  <c r="F226" i="5"/>
  <c r="F221" i="5"/>
  <c r="F219" i="5"/>
  <c r="F217" i="5"/>
  <c r="F214" i="5"/>
  <c r="F209" i="5"/>
  <c r="F199" i="5"/>
  <c r="F198" i="5"/>
  <c r="F192" i="5"/>
  <c r="F188" i="5"/>
  <c r="F183" i="5"/>
  <c r="F178" i="5"/>
  <c r="F174" i="5"/>
  <c r="F166" i="5"/>
  <c r="F160" i="5"/>
  <c r="F156" i="5"/>
  <c r="E144" i="5"/>
  <c r="E143" i="5"/>
  <c r="H143" i="5" s="1"/>
  <c r="E142" i="5"/>
  <c r="H142" i="5" s="1"/>
  <c r="E141" i="5"/>
  <c r="E140" i="5"/>
  <c r="H140" i="5" s="1"/>
  <c r="E138" i="5"/>
  <c r="E137" i="5"/>
  <c r="E135" i="5"/>
  <c r="E134" i="5"/>
  <c r="H134" i="5" s="1"/>
  <c r="E132" i="5"/>
  <c r="E131" i="5"/>
  <c r="H131" i="5" s="1"/>
  <c r="E129" i="5"/>
  <c r="H129" i="5" s="1"/>
  <c r="E127" i="5"/>
  <c r="E125" i="5"/>
  <c r="H125" i="5" s="1"/>
  <c r="E124" i="5"/>
  <c r="H124" i="5" s="1"/>
  <c r="E123" i="5"/>
  <c r="E121" i="5"/>
  <c r="H121" i="5" s="1"/>
  <c r="E120" i="5"/>
  <c r="E119" i="5"/>
  <c r="H119" i="5" s="1"/>
  <c r="E118" i="5"/>
  <c r="H118" i="5" s="1"/>
  <c r="E117" i="5"/>
  <c r="H117" i="5" s="1"/>
  <c r="E116" i="5"/>
  <c r="H116" i="5" s="1"/>
  <c r="E115" i="5"/>
  <c r="E113" i="5"/>
  <c r="E112" i="5"/>
  <c r="H112" i="5" s="1"/>
  <c r="E111" i="5"/>
  <c r="H111" i="5"/>
  <c r="E110" i="5"/>
  <c r="E109" i="5"/>
  <c r="H109" i="5" s="1"/>
  <c r="E108" i="5"/>
  <c r="H108" i="5" s="1"/>
  <c r="E107" i="5"/>
  <c r="H107" i="5" s="1"/>
  <c r="E104" i="5"/>
  <c r="E103" i="5"/>
  <c r="H103" i="5" s="1"/>
  <c r="E102" i="5"/>
  <c r="H102" i="5" s="1"/>
  <c r="E101" i="5"/>
  <c r="H101" i="5"/>
  <c r="E100" i="5"/>
  <c r="H100" i="5" s="1"/>
  <c r="E99" i="5"/>
  <c r="E98" i="5"/>
  <c r="H98" i="5" s="1"/>
  <c r="E97" i="5"/>
  <c r="H97" i="5" s="1"/>
  <c r="E94" i="5"/>
  <c r="H94" i="5" s="1"/>
  <c r="E93" i="5"/>
  <c r="E92" i="5"/>
  <c r="H92" i="5" s="1"/>
  <c r="E91" i="5"/>
  <c r="H91" i="5" s="1"/>
  <c r="E89" i="5"/>
  <c r="E88" i="5"/>
  <c r="H88" i="5" s="1"/>
  <c r="E87" i="5"/>
  <c r="H87" i="5" s="1"/>
  <c r="E86" i="5"/>
  <c r="E85" i="5"/>
  <c r="H85" i="5" s="1"/>
  <c r="E84" i="5"/>
  <c r="H84" i="5" s="1"/>
  <c r="E83" i="5"/>
  <c r="H83" i="5" s="1"/>
  <c r="E82" i="5"/>
  <c r="E81" i="5"/>
  <c r="H81" i="5" s="1"/>
  <c r="E80" i="5"/>
  <c r="H80" i="5" s="1"/>
  <c r="E78" i="5"/>
  <c r="H78" i="5" s="1"/>
  <c r="E77" i="5"/>
  <c r="H77" i="5" s="1"/>
  <c r="E75" i="5"/>
  <c r="H75" i="5" s="1"/>
  <c r="E74" i="5"/>
  <c r="E73" i="5"/>
  <c r="F143" i="5"/>
  <c r="F142" i="5"/>
  <c r="F141" i="5"/>
  <c r="F139" i="5"/>
  <c r="F136" i="5"/>
  <c r="F135" i="5"/>
  <c r="F129" i="5"/>
  <c r="F126" i="5"/>
  <c r="F125" i="5"/>
  <c r="F120" i="5"/>
  <c r="F116" i="5"/>
  <c r="F111" i="5"/>
  <c r="F107" i="5"/>
  <c r="F103" i="5"/>
  <c r="F102" i="5"/>
  <c r="F98" i="5"/>
  <c r="F95" i="5"/>
  <c r="F94" i="5"/>
  <c r="F90" i="5"/>
  <c r="F86" i="5"/>
  <c r="F82" i="5"/>
  <c r="F77" i="5"/>
  <c r="F72" i="5"/>
  <c r="E63" i="5"/>
  <c r="H63" i="5" s="1"/>
  <c r="F60" i="5"/>
  <c r="E59" i="5"/>
  <c r="F52" i="5"/>
  <c r="E51" i="5"/>
  <c r="H51" i="5" s="1"/>
  <c r="F48" i="5"/>
  <c r="E47" i="5"/>
  <c r="H47" i="5" s="1"/>
  <c r="E43" i="5"/>
  <c r="H43" i="5" s="1"/>
  <c r="F40" i="5"/>
  <c r="F36" i="5"/>
  <c r="F28" i="5"/>
  <c r="E27" i="5"/>
  <c r="H27" i="5" s="1"/>
  <c r="F24" i="5"/>
  <c r="E23" i="5"/>
  <c r="E18" i="5"/>
  <c r="F63" i="5"/>
  <c r="E62" i="5"/>
  <c r="H62" i="5" s="1"/>
  <c r="F59" i="5"/>
  <c r="H58" i="5"/>
  <c r="F55" i="5"/>
  <c r="H54" i="5"/>
  <c r="E50" i="5"/>
  <c r="F43" i="5"/>
  <c r="E42" i="5"/>
  <c r="E34" i="5"/>
  <c r="H34" i="5" s="1"/>
  <c r="E30" i="5"/>
  <c r="F27" i="5"/>
  <c r="E26" i="5"/>
  <c r="H26" i="5" s="1"/>
  <c r="F23" i="5"/>
  <c r="E22" i="5"/>
  <c r="H22" i="5" s="1"/>
  <c r="F62" i="5"/>
  <c r="F58" i="5"/>
  <c r="H53" i="5"/>
  <c r="F50" i="5"/>
  <c r="E49" i="5"/>
  <c r="E45" i="5"/>
  <c r="F42" i="5"/>
  <c r="E41" i="5"/>
  <c r="H41" i="5" s="1"/>
  <c r="E37" i="5"/>
  <c r="H37" i="5" s="1"/>
  <c r="F34" i="5"/>
  <c r="H33" i="5"/>
  <c r="F26" i="5"/>
  <c r="E25" i="5"/>
  <c r="H25" i="5" s="1"/>
  <c r="F22" i="5"/>
  <c r="E21" i="5"/>
  <c r="H21" i="5" s="1"/>
  <c r="F61" i="5"/>
  <c r="E60" i="5"/>
  <c r="H60" i="5" s="1"/>
  <c r="E52" i="5"/>
  <c r="F49" i="5"/>
  <c r="E48" i="5"/>
  <c r="H48" i="5" s="1"/>
  <c r="E40" i="5"/>
  <c r="F37" i="5"/>
  <c r="F29" i="5"/>
  <c r="E28" i="5"/>
  <c r="H28" i="5" s="1"/>
  <c r="H56" i="6"/>
  <c r="H39" i="6"/>
  <c r="H28" i="6"/>
  <c r="E117" i="6"/>
  <c r="E112" i="6"/>
  <c r="E105" i="6"/>
  <c r="H105" i="6" s="1"/>
  <c r="H77" i="6"/>
  <c r="E143" i="6"/>
  <c r="H143" i="6" s="1"/>
  <c r="E134" i="6"/>
  <c r="E131" i="6"/>
  <c r="H131" i="6" s="1"/>
  <c r="E124" i="6"/>
  <c r="E116" i="6"/>
  <c r="H116" i="6" s="1"/>
  <c r="E102" i="6"/>
  <c r="E137" i="6"/>
  <c r="H133" i="6"/>
  <c r="H120" i="6"/>
  <c r="E118" i="6"/>
  <c r="H118" i="6" s="1"/>
  <c r="E113" i="6"/>
  <c r="H113" i="6" s="1"/>
  <c r="C10" i="6"/>
  <c r="H136" i="6"/>
  <c r="H110" i="6"/>
  <c r="H106" i="6"/>
  <c r="H81" i="6"/>
  <c r="H79" i="6"/>
  <c r="H222" i="6"/>
  <c r="H211" i="6"/>
  <c r="H194" i="6"/>
  <c r="H221" i="6"/>
  <c r="H193" i="6"/>
  <c r="H179" i="6"/>
  <c r="H172" i="6"/>
  <c r="H168" i="6"/>
  <c r="H161" i="6"/>
  <c r="C11" i="6"/>
  <c r="H225" i="6"/>
  <c r="F245" i="6"/>
  <c r="D11" i="6"/>
  <c r="G11" i="6" s="1"/>
  <c r="H269" i="6"/>
  <c r="H254" i="6"/>
  <c r="F244" i="6"/>
  <c r="H236" i="6"/>
  <c r="H234" i="6"/>
  <c r="H284" i="6"/>
  <c r="H265" i="6"/>
  <c r="H261" i="6"/>
  <c r="H257" i="6"/>
  <c r="F247" i="6"/>
  <c r="H228" i="6"/>
  <c r="C12" i="6"/>
  <c r="H479" i="6"/>
  <c r="H458" i="6"/>
  <c r="H447" i="6"/>
  <c r="H443" i="6"/>
  <c r="H439" i="6"/>
  <c r="H428" i="6"/>
  <c r="H424" i="6"/>
  <c r="H420" i="6"/>
  <c r="H409" i="6"/>
  <c r="H397" i="6"/>
  <c r="H371" i="6"/>
  <c r="H367" i="6"/>
  <c r="H359" i="6"/>
  <c r="H348" i="6"/>
  <c r="H331" i="6"/>
  <c r="H323" i="6"/>
  <c r="H306" i="6"/>
  <c r="H482" i="6"/>
  <c r="H457" i="6"/>
  <c r="H438" i="6"/>
  <c r="H435" i="6"/>
  <c r="H431" i="6"/>
  <c r="H427" i="6"/>
  <c r="H423" i="6"/>
  <c r="H408" i="6"/>
  <c r="H377" i="6"/>
  <c r="H366" i="6"/>
  <c r="H362" i="6"/>
  <c r="H351" i="6"/>
  <c r="H322" i="6"/>
  <c r="E295" i="6"/>
  <c r="E512" i="6"/>
  <c r="H512" i="6" s="1"/>
  <c r="E509" i="6"/>
  <c r="H527" i="6"/>
  <c r="F512" i="6"/>
  <c r="F506" i="6"/>
  <c r="E524" i="6"/>
  <c r="H524" i="6" s="1"/>
  <c r="E522" i="6"/>
  <c r="E514" i="6"/>
  <c r="H514" i="6" s="1"/>
  <c r="E508" i="6"/>
  <c r="E507" i="6"/>
  <c r="C13" i="6"/>
  <c r="E529" i="6"/>
  <c r="F514" i="6"/>
  <c r="F489" i="6"/>
  <c r="F487" i="6"/>
  <c r="F486" i="6"/>
  <c r="F484" i="6"/>
  <c r="F483" i="6"/>
  <c r="F472" i="6"/>
  <c r="F453" i="6"/>
  <c r="F436" i="6"/>
  <c r="F417" i="6"/>
  <c r="F404" i="6"/>
  <c r="F400" i="6"/>
  <c r="F398" i="6"/>
  <c r="F392" i="6"/>
  <c r="F388" i="6"/>
  <c r="F383" i="6"/>
  <c r="F357" i="6"/>
  <c r="F354" i="6"/>
  <c r="F347" i="6"/>
  <c r="F345" i="6"/>
  <c r="F344" i="6"/>
  <c r="F341" i="6"/>
  <c r="F339" i="6"/>
  <c r="F338" i="6"/>
  <c r="F337" i="6"/>
  <c r="F334" i="6"/>
  <c r="F333" i="6"/>
  <c r="F332" i="6"/>
  <c r="F327" i="6"/>
  <c r="F326" i="6"/>
  <c r="F318" i="6"/>
  <c r="F315" i="6"/>
  <c r="F314" i="6"/>
  <c r="F312" i="6"/>
  <c r="F310" i="6"/>
  <c r="F308" i="6"/>
  <c r="F307" i="6"/>
  <c r="F304" i="6"/>
  <c r="F301" i="6"/>
  <c r="F298" i="6"/>
  <c r="F297" i="6"/>
  <c r="F295" i="6"/>
  <c r="E491" i="6"/>
  <c r="H491" i="6" s="1"/>
  <c r="E490" i="6"/>
  <c r="H490" i="6" s="1"/>
  <c r="E489" i="6"/>
  <c r="E486" i="6"/>
  <c r="E485" i="6"/>
  <c r="E484" i="6"/>
  <c r="H484" i="6" s="1"/>
  <c r="E483" i="6"/>
  <c r="E478" i="6"/>
  <c r="E472" i="6"/>
  <c r="E464" i="6"/>
  <c r="H464" i="6" s="1"/>
  <c r="E462" i="6"/>
  <c r="E460" i="6"/>
  <c r="H460" i="6" s="1"/>
  <c r="E393" i="6"/>
  <c r="H393" i="6" s="1"/>
  <c r="E391" i="6"/>
  <c r="H391" i="6" s="1"/>
  <c r="E389" i="6"/>
  <c r="E379" i="6"/>
  <c r="H379" i="6" s="1"/>
  <c r="E378" i="6"/>
  <c r="H378" i="6" s="1"/>
  <c r="E374" i="6"/>
  <c r="H374" i="6" s="1"/>
  <c r="E358" i="6"/>
  <c r="E354" i="6"/>
  <c r="H354" i="6" s="1"/>
  <c r="E347" i="6"/>
  <c r="H347" i="6" s="1"/>
  <c r="E346" i="6"/>
  <c r="H346" i="6" s="1"/>
  <c r="E345" i="6"/>
  <c r="E344" i="6"/>
  <c r="E341" i="6"/>
  <c r="E339" i="6"/>
  <c r="H339" i="6" s="1"/>
  <c r="E335" i="6"/>
  <c r="E334" i="6"/>
  <c r="H334" i="6" s="1"/>
  <c r="E333" i="6"/>
  <c r="H333" i="6" s="1"/>
  <c r="E332" i="6"/>
  <c r="E326" i="6"/>
  <c r="E318" i="6"/>
  <c r="H318" i="6" s="1"/>
  <c r="E317" i="6"/>
  <c r="H317" i="6" s="1"/>
  <c r="E316" i="6"/>
  <c r="H316" i="6" s="1"/>
  <c r="E314" i="6"/>
  <c r="H314" i="6" s="1"/>
  <c r="E312" i="6"/>
  <c r="H312" i="6" s="1"/>
  <c r="E310" i="6"/>
  <c r="H310" i="6" s="1"/>
  <c r="E307" i="6"/>
  <c r="H307" i="6" s="1"/>
  <c r="E304" i="6"/>
  <c r="H304" i="6" s="1"/>
  <c r="E303" i="6"/>
  <c r="E302" i="6"/>
  <c r="E301" i="6"/>
  <c r="H301" i="6" s="1"/>
  <c r="E298" i="6"/>
  <c r="E297" i="6"/>
  <c r="H297" i="6" s="1"/>
  <c r="E268" i="6"/>
  <c r="H268" i="6" s="1"/>
  <c r="E249" i="6"/>
  <c r="E244" i="6"/>
  <c r="H244" i="6" s="1"/>
  <c r="E240" i="6"/>
  <c r="H240" i="6" s="1"/>
  <c r="E238" i="6"/>
  <c r="H238" i="6" s="1"/>
  <c r="E235" i="6"/>
  <c r="E232" i="6"/>
  <c r="E196" i="6"/>
  <c r="E186" i="6"/>
  <c r="H186" i="6" s="1"/>
  <c r="E178" i="6"/>
  <c r="E176" i="6"/>
  <c r="H176" i="6" s="1"/>
  <c r="E175" i="6"/>
  <c r="H175" i="6" s="1"/>
  <c r="E174" i="6"/>
  <c r="H174" i="6" s="1"/>
  <c r="E173" i="6"/>
  <c r="E165" i="6"/>
  <c r="E159" i="6"/>
  <c r="H159" i="6" s="1"/>
  <c r="E157" i="6"/>
  <c r="H157" i="6" s="1"/>
  <c r="E156" i="6"/>
  <c r="H156" i="6" s="1"/>
  <c r="E154" i="6"/>
  <c r="F240" i="6"/>
  <c r="F238" i="6"/>
  <c r="F235" i="6"/>
  <c r="F232" i="6"/>
  <c r="F230" i="6"/>
  <c r="F222" i="6"/>
  <c r="F218" i="6"/>
  <c r="F208" i="6"/>
  <c r="F196" i="6"/>
  <c r="F183" i="6"/>
  <c r="F178" i="6"/>
  <c r="F176" i="6"/>
  <c r="F175" i="6"/>
  <c r="F173" i="6"/>
  <c r="E71" i="6"/>
  <c r="F143" i="6"/>
  <c r="F142" i="6"/>
  <c r="F140" i="6"/>
  <c r="F139" i="6"/>
  <c r="F132" i="6"/>
  <c r="F119" i="6"/>
  <c r="F118" i="6"/>
  <c r="F117" i="6"/>
  <c r="F112" i="6"/>
  <c r="F110" i="6"/>
  <c r="F101" i="6"/>
  <c r="F93" i="6"/>
  <c r="F86" i="6"/>
  <c r="F78" i="6"/>
  <c r="F75" i="6"/>
  <c r="F62" i="6"/>
  <c r="E61" i="6"/>
  <c r="H57" i="6"/>
  <c r="H49" i="6"/>
  <c r="H41" i="6"/>
  <c r="E37" i="6"/>
  <c r="E33" i="6"/>
  <c r="H33" i="6" s="1"/>
  <c r="H21" i="6"/>
  <c r="F61" i="6"/>
  <c r="E52" i="6"/>
  <c r="H52" i="6" s="1"/>
  <c r="E48" i="6"/>
  <c r="H48" i="6" s="1"/>
  <c r="E40" i="6"/>
  <c r="H40" i="6" s="1"/>
  <c r="F60" i="6"/>
  <c r="E51" i="6"/>
  <c r="H51" i="6" s="1"/>
  <c r="F48" i="6"/>
  <c r="E47" i="6"/>
  <c r="H47" i="6" s="1"/>
  <c r="F40" i="6"/>
  <c r="H31" i="6"/>
  <c r="E27" i="6"/>
  <c r="H58" i="6"/>
  <c r="H54" i="6"/>
  <c r="H46" i="6"/>
  <c r="H38" i="6"/>
  <c r="H30" i="6"/>
  <c r="E49" i="7"/>
  <c r="H49" i="7" s="1"/>
  <c r="F22" i="7"/>
  <c r="H32" i="7"/>
  <c r="H64" i="7"/>
  <c r="H97" i="7"/>
  <c r="H90" i="7"/>
  <c r="H78" i="7"/>
  <c r="H219" i="7"/>
  <c r="H191" i="7"/>
  <c r="H180" i="7"/>
  <c r="H170" i="7"/>
  <c r="H168" i="7"/>
  <c r="H218" i="7"/>
  <c r="H207" i="7"/>
  <c r="H224" i="7"/>
  <c r="C11" i="7"/>
  <c r="E152" i="7"/>
  <c r="H236" i="7"/>
  <c r="H285" i="7"/>
  <c r="H269" i="7"/>
  <c r="H263" i="7"/>
  <c r="H260" i="7"/>
  <c r="H257" i="7"/>
  <c r="H255" i="7"/>
  <c r="H227" i="7"/>
  <c r="H427" i="7"/>
  <c r="H423" i="7"/>
  <c r="H418" i="7"/>
  <c r="H402" i="7"/>
  <c r="H367" i="7"/>
  <c r="H361" i="7"/>
  <c r="H356" i="7"/>
  <c r="C12" i="7"/>
  <c r="H496" i="7"/>
  <c r="H453" i="7"/>
  <c r="H439" i="7"/>
  <c r="H417" i="7"/>
  <c r="H397" i="7"/>
  <c r="H366" i="7"/>
  <c r="H350" i="7"/>
  <c r="H511" i="7"/>
  <c r="F529" i="7"/>
  <c r="E528" i="7"/>
  <c r="F521" i="7"/>
  <c r="F513" i="7"/>
  <c r="E512" i="7"/>
  <c r="H512" i="7" s="1"/>
  <c r="D13" i="7"/>
  <c r="F526" i="7"/>
  <c r="E525" i="7"/>
  <c r="F520" i="7"/>
  <c r="F519" i="7"/>
  <c r="F518" i="7"/>
  <c r="E517" i="7"/>
  <c r="F512" i="7"/>
  <c r="F510" i="7"/>
  <c r="E509" i="7"/>
  <c r="H509" i="7" s="1"/>
  <c r="F506" i="7"/>
  <c r="F525" i="7"/>
  <c r="F517" i="7"/>
  <c r="E515" i="7"/>
  <c r="H515" i="7" s="1"/>
  <c r="F509" i="7"/>
  <c r="F530" i="7"/>
  <c r="F524" i="7"/>
  <c r="F523" i="7"/>
  <c r="F522" i="7"/>
  <c r="F516" i="7"/>
  <c r="F515" i="7"/>
  <c r="F514" i="7"/>
  <c r="F508" i="7"/>
  <c r="F498" i="7"/>
  <c r="F497" i="7"/>
  <c r="F495" i="7"/>
  <c r="F494" i="7"/>
  <c r="F493" i="7"/>
  <c r="F491" i="7"/>
  <c r="F485" i="7"/>
  <c r="F484" i="7"/>
  <c r="F483" i="7"/>
  <c r="F480" i="7"/>
  <c r="F478" i="7"/>
  <c r="F473" i="7"/>
  <c r="F469" i="7"/>
  <c r="F467" i="7"/>
  <c r="F466" i="7"/>
  <c r="F465" i="7"/>
  <c r="F464" i="7"/>
  <c r="F463" i="7"/>
  <c r="F460" i="7"/>
  <c r="F458" i="7"/>
  <c r="F456" i="7"/>
  <c r="F455" i="7"/>
  <c r="F450" i="7"/>
  <c r="F448" i="7"/>
  <c r="F447" i="7"/>
  <c r="F446" i="7"/>
  <c r="F442" i="7"/>
  <c r="F441" i="7"/>
  <c r="F438" i="7"/>
  <c r="F437" i="7"/>
  <c r="F434" i="7"/>
  <c r="F433" i="7"/>
  <c r="F432" i="7"/>
  <c r="F431" i="7"/>
  <c r="F430" i="7"/>
  <c r="F421" i="7"/>
  <c r="F420" i="7"/>
  <c r="F419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3" i="7"/>
  <c r="F401" i="7"/>
  <c r="F398" i="7"/>
  <c r="F393" i="7"/>
  <c r="F392" i="7"/>
  <c r="F391" i="7"/>
  <c r="F388" i="7"/>
  <c r="F387" i="7"/>
  <c r="F386" i="7"/>
  <c r="F385" i="7"/>
  <c r="F383" i="7"/>
  <c r="F382" i="7"/>
  <c r="F380" i="7"/>
  <c r="F379" i="7"/>
  <c r="F378" i="7"/>
  <c r="F377" i="7"/>
  <c r="F376" i="7"/>
  <c r="F375" i="7"/>
  <c r="F372" i="7"/>
  <c r="F370" i="7"/>
  <c r="F369" i="7"/>
  <c r="F363" i="7"/>
  <c r="F359" i="7"/>
  <c r="F358" i="7"/>
  <c r="F357" i="7"/>
  <c r="F354" i="7"/>
  <c r="F347" i="7"/>
  <c r="F346" i="7"/>
  <c r="F345" i="7"/>
  <c r="F344" i="7"/>
  <c r="F343" i="7"/>
  <c r="F342" i="7"/>
  <c r="F341" i="7"/>
  <c r="F340" i="7"/>
  <c r="F339" i="7"/>
  <c r="F338" i="7"/>
  <c r="F337" i="7"/>
  <c r="E335" i="7"/>
  <c r="H335" i="7" s="1"/>
  <c r="F332" i="7"/>
  <c r="F328" i="7"/>
  <c r="E327" i="7"/>
  <c r="F320" i="7"/>
  <c r="E319" i="7"/>
  <c r="H319" i="7" s="1"/>
  <c r="E315" i="7"/>
  <c r="H315" i="7" s="1"/>
  <c r="F312" i="7"/>
  <c r="E311" i="7"/>
  <c r="F308" i="7"/>
  <c r="E307" i="7"/>
  <c r="H307" i="7" s="1"/>
  <c r="F304" i="7"/>
  <c r="E303" i="7"/>
  <c r="F296" i="7"/>
  <c r="F295" i="7"/>
  <c r="F335" i="7"/>
  <c r="E334" i="7"/>
  <c r="H334" i="7" s="1"/>
  <c r="E330" i="7"/>
  <c r="H330" i="7" s="1"/>
  <c r="F327" i="7"/>
  <c r="E326" i="7"/>
  <c r="H326" i="7" s="1"/>
  <c r="F323" i="7"/>
  <c r="F319" i="7"/>
  <c r="E318" i="7"/>
  <c r="F315" i="7"/>
  <c r="E314" i="7"/>
  <c r="H314" i="7"/>
  <c r="F311" i="7"/>
  <c r="E310" i="7"/>
  <c r="H310" i="7" s="1"/>
  <c r="F307" i="7"/>
  <c r="F303" i="7"/>
  <c r="E302" i="7"/>
  <c r="E298" i="7"/>
  <c r="H298" i="7" s="1"/>
  <c r="D12" i="7"/>
  <c r="E295" i="7"/>
  <c r="E497" i="7"/>
  <c r="H497" i="7" s="1"/>
  <c r="E495" i="7"/>
  <c r="H495" i="7" s="1"/>
  <c r="E494" i="7"/>
  <c r="H494" i="7" s="1"/>
  <c r="E493" i="7"/>
  <c r="E491" i="7"/>
  <c r="E489" i="7"/>
  <c r="H489" i="7" s="1"/>
  <c r="E485" i="7"/>
  <c r="H485" i="7" s="1"/>
  <c r="E484" i="7"/>
  <c r="E483" i="7"/>
  <c r="H483" i="7" s="1"/>
  <c r="E478" i="7"/>
  <c r="E477" i="7"/>
  <c r="H477" i="7" s="1"/>
  <c r="E473" i="7"/>
  <c r="H473" i="7" s="1"/>
  <c r="E469" i="7"/>
  <c r="H469" i="7" s="1"/>
  <c r="E466" i="7"/>
  <c r="H466" i="7" s="1"/>
  <c r="E464" i="7"/>
  <c r="E463" i="7"/>
  <c r="E462" i="7"/>
  <c r="H462" i="7" s="1"/>
  <c r="E460" i="7"/>
  <c r="H460" i="7" s="1"/>
  <c r="E458" i="7"/>
  <c r="H458" i="7" s="1"/>
  <c r="E456" i="7"/>
  <c r="H456" i="7" s="1"/>
  <c r="E455" i="7"/>
  <c r="E454" i="7"/>
  <c r="E449" i="7"/>
  <c r="E446" i="7"/>
  <c r="H446" i="7" s="1"/>
  <c r="E444" i="7"/>
  <c r="E442" i="7"/>
  <c r="E438" i="7"/>
  <c r="E437" i="7"/>
  <c r="H437" i="7" s="1"/>
  <c r="E436" i="7"/>
  <c r="H436" i="7" s="1"/>
  <c r="E434" i="7"/>
  <c r="E433" i="7"/>
  <c r="E432" i="7"/>
  <c r="H432" i="7" s="1"/>
  <c r="E431" i="7"/>
  <c r="H431" i="7" s="1"/>
  <c r="E430" i="7"/>
  <c r="E422" i="7"/>
  <c r="H422" i="7" s="1"/>
  <c r="E421" i="7"/>
  <c r="H421" i="7" s="1"/>
  <c r="E420" i="7"/>
  <c r="E419" i="7"/>
  <c r="H419" i="7" s="1"/>
  <c r="E416" i="7"/>
  <c r="E415" i="7"/>
  <c r="H415" i="7" s="1"/>
  <c r="E414" i="7"/>
  <c r="H414" i="7" s="1"/>
  <c r="E413" i="7"/>
  <c r="H413" i="7" s="1"/>
  <c r="E412" i="7"/>
  <c r="E411" i="7"/>
  <c r="H411" i="7" s="1"/>
  <c r="E409" i="7"/>
  <c r="E408" i="7"/>
  <c r="H408" i="7" s="1"/>
  <c r="E406" i="7"/>
  <c r="E405" i="7"/>
  <c r="H405" i="7" s="1"/>
  <c r="E403" i="7"/>
  <c r="H403" i="7" s="1"/>
  <c r="E401" i="7"/>
  <c r="H401" i="7" s="1"/>
  <c r="E398" i="7"/>
  <c r="E393" i="7"/>
  <c r="H393" i="7" s="1"/>
  <c r="E392" i="7"/>
  <c r="E391" i="7"/>
  <c r="E388" i="7"/>
  <c r="H388" i="7" s="1"/>
  <c r="E387" i="7"/>
  <c r="H387" i="7" s="1"/>
  <c r="E386" i="7"/>
  <c r="E385" i="7"/>
  <c r="E383" i="7"/>
  <c r="E380" i="7"/>
  <c r="H380" i="7" s="1"/>
  <c r="E378" i="7"/>
  <c r="E377" i="7"/>
  <c r="H377" i="7" s="1"/>
  <c r="E376" i="7"/>
  <c r="E375" i="7"/>
  <c r="H375" i="7" s="1"/>
  <c r="E372" i="7"/>
  <c r="E370" i="7"/>
  <c r="E364" i="7"/>
  <c r="E360" i="7"/>
  <c r="H360" i="7" s="1"/>
  <c r="E359" i="7"/>
  <c r="E358" i="7"/>
  <c r="H358" i="7" s="1"/>
  <c r="E357" i="7"/>
  <c r="H357" i="7" s="1"/>
  <c r="E354" i="7"/>
  <c r="H354" i="7" s="1"/>
  <c r="E351" i="7"/>
  <c r="H351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E338" i="7"/>
  <c r="H338" i="7" s="1"/>
  <c r="E337" i="7"/>
  <c r="H337" i="7" s="1"/>
  <c r="F334" i="7"/>
  <c r="E333" i="7"/>
  <c r="H333" i="7" s="1"/>
  <c r="F330" i="7"/>
  <c r="F326" i="7"/>
  <c r="F322" i="7"/>
  <c r="E321" i="7"/>
  <c r="H321" i="7" s="1"/>
  <c r="F318" i="7"/>
  <c r="E317" i="7"/>
  <c r="H317" i="7" s="1"/>
  <c r="F314" i="7"/>
  <c r="F310" i="7"/>
  <c r="E305" i="7"/>
  <c r="H305" i="7" s="1"/>
  <c r="F302" i="7"/>
  <c r="E301" i="7"/>
  <c r="H301" i="7" s="1"/>
  <c r="F298" i="7"/>
  <c r="E297" i="7"/>
  <c r="H297" i="7" s="1"/>
  <c r="F333" i="7"/>
  <c r="E332" i="7"/>
  <c r="H332" i="7" s="1"/>
  <c r="F329" i="7"/>
  <c r="E328" i="7"/>
  <c r="E320" i="7"/>
  <c r="H320" i="7" s="1"/>
  <c r="F317" i="7"/>
  <c r="E308" i="7"/>
  <c r="H308" i="7" s="1"/>
  <c r="F305" i="7"/>
  <c r="E304" i="7"/>
  <c r="H304" i="7" s="1"/>
  <c r="F301" i="7"/>
  <c r="F273" i="7"/>
  <c r="F266" i="7"/>
  <c r="F239" i="7"/>
  <c r="F233" i="7"/>
  <c r="F214" i="7"/>
  <c r="F204" i="7"/>
  <c r="F199" i="7"/>
  <c r="F175" i="7"/>
  <c r="F166" i="7"/>
  <c r="E283" i="7"/>
  <c r="E282" i="7"/>
  <c r="H282" i="7" s="1"/>
  <c r="E281" i="7"/>
  <c r="E276" i="7"/>
  <c r="H276" i="7" s="1"/>
  <c r="E273" i="7"/>
  <c r="H273" i="7" s="1"/>
  <c r="E270" i="7"/>
  <c r="H270" i="7" s="1"/>
  <c r="E268" i="7"/>
  <c r="E267" i="7"/>
  <c r="H267" i="7" s="1"/>
  <c r="E266" i="7"/>
  <c r="H266" i="7" s="1"/>
  <c r="E262" i="7"/>
  <c r="H262" i="7" s="1"/>
  <c r="E256" i="7"/>
  <c r="E254" i="7"/>
  <c r="E253" i="7"/>
  <c r="H253" i="7" s="1"/>
  <c r="E252" i="7"/>
  <c r="H252" i="7" s="1"/>
  <c r="E249" i="7"/>
  <c r="E248" i="7"/>
  <c r="E247" i="7"/>
  <c r="E246" i="7"/>
  <c r="H246" i="7" s="1"/>
  <c r="E245" i="7"/>
  <c r="E244" i="7"/>
  <c r="E240" i="7"/>
  <c r="H240" i="7" s="1"/>
  <c r="E239" i="7"/>
  <c r="H239" i="7" s="1"/>
  <c r="E238" i="7"/>
  <c r="E237" i="7"/>
  <c r="H237" i="7" s="1"/>
  <c r="E235" i="7"/>
  <c r="E233" i="7"/>
  <c r="H233" i="7" s="1"/>
  <c r="E232" i="7"/>
  <c r="H232" i="7" s="1"/>
  <c r="E231" i="7"/>
  <c r="E229" i="7"/>
  <c r="E222" i="7"/>
  <c r="E220" i="7"/>
  <c r="E216" i="7"/>
  <c r="E213" i="7"/>
  <c r="H213" i="7" s="1"/>
  <c r="E211" i="7"/>
  <c r="H211" i="7" s="1"/>
  <c r="E209" i="7"/>
  <c r="E208" i="7"/>
  <c r="H208" i="7" s="1"/>
  <c r="E201" i="7"/>
  <c r="H201" i="7" s="1"/>
  <c r="E200" i="7"/>
  <c r="H200" i="7" s="1"/>
  <c r="E196" i="7"/>
  <c r="E187" i="7"/>
  <c r="H187" i="7" s="1"/>
  <c r="E186" i="7"/>
  <c r="H186" i="7" s="1"/>
  <c r="E182" i="7"/>
  <c r="H182" i="7" s="1"/>
  <c r="E181" i="7"/>
  <c r="E179" i="7"/>
  <c r="E178" i="7"/>
  <c r="H178" i="7" s="1"/>
  <c r="E177" i="7"/>
  <c r="H177" i="7" s="1"/>
  <c r="E176" i="7"/>
  <c r="E175" i="7"/>
  <c r="E174" i="7"/>
  <c r="H174" i="7" s="1"/>
  <c r="E173" i="7"/>
  <c r="H173" i="7" s="1"/>
  <c r="E169" i="7"/>
  <c r="E167" i="7"/>
  <c r="E166" i="7"/>
  <c r="H166" i="7" s="1"/>
  <c r="E165" i="7"/>
  <c r="H165" i="7" s="1"/>
  <c r="E163" i="7"/>
  <c r="E160" i="7"/>
  <c r="E159" i="7"/>
  <c r="H159" i="7" s="1"/>
  <c r="E158" i="7"/>
  <c r="H158" i="7" s="1"/>
  <c r="E157" i="7"/>
  <c r="E156" i="7"/>
  <c r="E155" i="7"/>
  <c r="H155" i="7" s="1"/>
  <c r="E154" i="7"/>
  <c r="H154" i="7" s="1"/>
  <c r="E71" i="7"/>
  <c r="E139" i="7"/>
  <c r="H139" i="7" s="1"/>
  <c r="E138" i="7"/>
  <c r="E137" i="7"/>
  <c r="H137" i="7" s="1"/>
  <c r="E132" i="7"/>
  <c r="E131" i="7"/>
  <c r="H131" i="7" s="1"/>
  <c r="E129" i="7"/>
  <c r="H129" i="7" s="1"/>
  <c r="E123" i="7"/>
  <c r="H123" i="7" s="1"/>
  <c r="E122" i="7"/>
  <c r="E121" i="7"/>
  <c r="H121" i="7" s="1"/>
  <c r="E119" i="7"/>
  <c r="H119" i="7" s="1"/>
  <c r="E118" i="7"/>
  <c r="E117" i="7"/>
  <c r="E115" i="7"/>
  <c r="H115" i="7" s="1"/>
  <c r="E113" i="7"/>
  <c r="E112" i="7"/>
  <c r="E110" i="7"/>
  <c r="H110" i="7" s="1"/>
  <c r="E109" i="7"/>
  <c r="H109" i="7" s="1"/>
  <c r="E108" i="7"/>
  <c r="E107" i="7"/>
  <c r="H107" i="7" s="1"/>
  <c r="E105" i="7"/>
  <c r="H105" i="7" s="1"/>
  <c r="E104" i="7"/>
  <c r="H104" i="7" s="1"/>
  <c r="E103" i="7"/>
  <c r="E102" i="7"/>
  <c r="E100" i="7"/>
  <c r="E99" i="7"/>
  <c r="H99" i="7" s="1"/>
  <c r="E98" i="7"/>
  <c r="E94" i="7"/>
  <c r="H94" i="7" s="1"/>
  <c r="E93" i="7"/>
  <c r="E92" i="7"/>
  <c r="H92" i="7" s="1"/>
  <c r="E88" i="7"/>
  <c r="H88" i="7" s="1"/>
  <c r="E87" i="7"/>
  <c r="E86" i="7"/>
  <c r="H86" i="7" s="1"/>
  <c r="E85" i="7"/>
  <c r="H85" i="7" s="1"/>
  <c r="E84" i="7"/>
  <c r="H84" i="7" s="1"/>
  <c r="E83" i="7"/>
  <c r="E82" i="7"/>
  <c r="H82" i="7" s="1"/>
  <c r="E80" i="7"/>
  <c r="H80" i="7" s="1"/>
  <c r="E76" i="7"/>
  <c r="H76" i="7" s="1"/>
  <c r="E74" i="7"/>
  <c r="E73" i="7"/>
  <c r="E72" i="7"/>
  <c r="H72" i="7" s="1"/>
  <c r="F143" i="7"/>
  <c r="F142" i="7"/>
  <c r="F139" i="7"/>
  <c r="F137" i="7"/>
  <c r="F134" i="7"/>
  <c r="F131" i="7"/>
  <c r="F128" i="7"/>
  <c r="F122" i="7"/>
  <c r="F120" i="7"/>
  <c r="F118" i="7"/>
  <c r="F115" i="7"/>
  <c r="F112" i="7"/>
  <c r="F109" i="7"/>
  <c r="F107" i="7"/>
  <c r="F102" i="7"/>
  <c r="F100" i="7"/>
  <c r="F98" i="7"/>
  <c r="F92" i="7"/>
  <c r="F87" i="7"/>
  <c r="F85" i="7"/>
  <c r="F83" i="7"/>
  <c r="F80" i="7"/>
  <c r="F77" i="7"/>
  <c r="F75" i="7"/>
  <c r="F73" i="7"/>
  <c r="D10" i="7"/>
  <c r="F61" i="7"/>
  <c r="E60" i="7"/>
  <c r="H60" i="7" s="1"/>
  <c r="E52" i="7"/>
  <c r="F49" i="7"/>
  <c r="F37" i="7"/>
  <c r="E36" i="7"/>
  <c r="F33" i="7"/>
  <c r="F29" i="7"/>
  <c r="E28" i="7"/>
  <c r="F21" i="7"/>
  <c r="E63" i="7"/>
  <c r="F52" i="7"/>
  <c r="E47" i="7"/>
  <c r="E43" i="7"/>
  <c r="F36" i="7"/>
  <c r="H23" i="7"/>
  <c r="H54" i="7"/>
  <c r="F51" i="7"/>
  <c r="H42" i="7"/>
  <c r="E34" i="7"/>
  <c r="H34" i="7" s="1"/>
  <c r="F31" i="7"/>
  <c r="E26" i="7"/>
  <c r="H19" i="7"/>
  <c r="H59" i="8"/>
  <c r="H47" i="8"/>
  <c r="H44" i="8"/>
  <c r="H31" i="8"/>
  <c r="H36" i="8"/>
  <c r="E71" i="8"/>
  <c r="H71" i="8" s="1"/>
  <c r="H91" i="8"/>
  <c r="H124" i="8"/>
  <c r="C10" i="8"/>
  <c r="H220" i="8"/>
  <c r="H206" i="8"/>
  <c r="H155" i="8"/>
  <c r="H216" i="8"/>
  <c r="H205" i="8"/>
  <c r="H193" i="8"/>
  <c r="H171" i="8"/>
  <c r="C11" i="8"/>
  <c r="H288" i="8"/>
  <c r="H284" i="8"/>
  <c r="H272" i="8"/>
  <c r="H258" i="8"/>
  <c r="H285" i="8"/>
  <c r="H259" i="8"/>
  <c r="H250" i="8"/>
  <c r="H248" i="8"/>
  <c r="H227" i="8"/>
  <c r="C13" i="8"/>
  <c r="F530" i="8"/>
  <c r="E529" i="8"/>
  <c r="H529" i="8" s="1"/>
  <c r="F524" i="8"/>
  <c r="F522" i="8"/>
  <c r="E521" i="8"/>
  <c r="F515" i="8"/>
  <c r="F514" i="8"/>
  <c r="E513" i="8"/>
  <c r="H513" i="8" s="1"/>
  <c r="F508" i="8"/>
  <c r="F507" i="8"/>
  <c r="F529" i="8"/>
  <c r="E526" i="8"/>
  <c r="F521" i="8"/>
  <c r="E519" i="8"/>
  <c r="H519" i="8" s="1"/>
  <c r="E518" i="8"/>
  <c r="F513" i="8"/>
  <c r="E512" i="8"/>
  <c r="H512" i="8" s="1"/>
  <c r="E510" i="8"/>
  <c r="D13" i="8"/>
  <c r="G13" i="8" s="1"/>
  <c r="F526" i="8"/>
  <c r="F519" i="8"/>
  <c r="F518" i="8"/>
  <c r="F512" i="8"/>
  <c r="F510" i="8"/>
  <c r="E509" i="8"/>
  <c r="H509" i="8" s="1"/>
  <c r="E506" i="8"/>
  <c r="H506" i="8" s="1"/>
  <c r="F506" i="8"/>
  <c r="E530" i="8"/>
  <c r="H530" i="8" s="1"/>
  <c r="E524" i="8"/>
  <c r="E523" i="8"/>
  <c r="H523" i="8" s="1"/>
  <c r="E522" i="8"/>
  <c r="H522" i="8" s="1"/>
  <c r="E515" i="8"/>
  <c r="H515" i="8" s="1"/>
  <c r="E514" i="8"/>
  <c r="E508" i="8"/>
  <c r="E295" i="8"/>
  <c r="H295" i="8"/>
  <c r="F497" i="8"/>
  <c r="F493" i="8"/>
  <c r="F485" i="8"/>
  <c r="E484" i="8"/>
  <c r="E480" i="8"/>
  <c r="H480" i="8" s="1"/>
  <c r="E476" i="8"/>
  <c r="H476" i="8" s="1"/>
  <c r="E464" i="8"/>
  <c r="E460" i="8"/>
  <c r="F441" i="8"/>
  <c r="F437" i="8"/>
  <c r="F433" i="8"/>
  <c r="E432" i="8"/>
  <c r="H432" i="8" s="1"/>
  <c r="F429" i="8"/>
  <c r="E420" i="8"/>
  <c r="E412" i="8"/>
  <c r="F409" i="8"/>
  <c r="E408" i="8"/>
  <c r="H408" i="8" s="1"/>
  <c r="F405" i="8"/>
  <c r="F401" i="8"/>
  <c r="F393" i="8"/>
  <c r="E392" i="8"/>
  <c r="H392" i="8" s="1"/>
  <c r="F385" i="8"/>
  <c r="E380" i="8"/>
  <c r="F377" i="8"/>
  <c r="E372" i="8"/>
  <c r="H372" i="8" s="1"/>
  <c r="F369" i="8"/>
  <c r="F357" i="8"/>
  <c r="E352" i="8"/>
  <c r="H352" i="8" s="1"/>
  <c r="F345" i="8"/>
  <c r="E344" i="8"/>
  <c r="H344" i="8" s="1"/>
  <c r="F341" i="8"/>
  <c r="E340" i="8"/>
  <c r="F337" i="8"/>
  <c r="E336" i="8"/>
  <c r="H336" i="8" s="1"/>
  <c r="F333" i="8"/>
  <c r="E332" i="8"/>
  <c r="H332" i="8" s="1"/>
  <c r="F329" i="8"/>
  <c r="F321" i="8"/>
  <c r="F317" i="8"/>
  <c r="E308" i="8"/>
  <c r="H308" i="8" s="1"/>
  <c r="F305" i="8"/>
  <c r="E304" i="8"/>
  <c r="F301" i="8"/>
  <c r="F297" i="8"/>
  <c r="E296" i="8"/>
  <c r="E491" i="8"/>
  <c r="H491" i="8" s="1"/>
  <c r="F484" i="8"/>
  <c r="E483" i="8"/>
  <c r="E475" i="8"/>
  <c r="H475" i="8" s="1"/>
  <c r="F468" i="8"/>
  <c r="E467" i="8"/>
  <c r="H467" i="8" s="1"/>
  <c r="E463" i="8"/>
  <c r="H463" i="8" s="1"/>
  <c r="F460" i="8"/>
  <c r="F456" i="8"/>
  <c r="E455" i="8"/>
  <c r="H455" i="8" s="1"/>
  <c r="F448" i="8"/>
  <c r="E447" i="8"/>
  <c r="H447" i="8" s="1"/>
  <c r="E435" i="8"/>
  <c r="H435" i="8" s="1"/>
  <c r="F432" i="8"/>
  <c r="F420" i="8"/>
  <c r="F412" i="8"/>
  <c r="E411" i="8"/>
  <c r="H411" i="8" s="1"/>
  <c r="E407" i="8"/>
  <c r="E403" i="8"/>
  <c r="H403" i="8" s="1"/>
  <c r="F392" i="8"/>
  <c r="E391" i="8"/>
  <c r="F388" i="8"/>
  <c r="E387" i="8"/>
  <c r="F384" i="8"/>
  <c r="E383" i="8"/>
  <c r="H383" i="8" s="1"/>
  <c r="F380" i="8"/>
  <c r="E375" i="8"/>
  <c r="H375" i="8" s="1"/>
  <c r="F372" i="8"/>
  <c r="F368" i="8"/>
  <c r="E363" i="8"/>
  <c r="H363" i="8" s="1"/>
  <c r="F356" i="8"/>
  <c r="E347" i="8"/>
  <c r="H347" i="8" s="1"/>
  <c r="F344" i="8"/>
  <c r="E343" i="8"/>
  <c r="H343" i="8" s="1"/>
  <c r="F340" i="8"/>
  <c r="E339" i="8"/>
  <c r="H339" i="8" s="1"/>
  <c r="F336" i="8"/>
  <c r="E335" i="8"/>
  <c r="H335" i="8" s="1"/>
  <c r="F332" i="8"/>
  <c r="E327" i="8"/>
  <c r="H327" i="8" s="1"/>
  <c r="F320" i="8"/>
  <c r="E319" i="8"/>
  <c r="H319" i="8" s="1"/>
  <c r="E315" i="8"/>
  <c r="H315" i="8" s="1"/>
  <c r="F312" i="8"/>
  <c r="E311" i="8"/>
  <c r="F308" i="8"/>
  <c r="E307" i="8"/>
  <c r="H307" i="8" s="1"/>
  <c r="F304" i="8"/>
  <c r="E303" i="8"/>
  <c r="C12" i="8"/>
  <c r="F295" i="8"/>
  <c r="F499" i="8"/>
  <c r="E498" i="8"/>
  <c r="H498" i="8" s="1"/>
  <c r="F495" i="8"/>
  <c r="F491" i="8"/>
  <c r="F483" i="8"/>
  <c r="E478" i="8"/>
  <c r="H478" i="8" s="1"/>
  <c r="F471" i="8"/>
  <c r="F467" i="8"/>
  <c r="E466" i="8"/>
  <c r="H466" i="8" s="1"/>
  <c r="F463" i="8"/>
  <c r="F455" i="8"/>
  <c r="E454" i="8"/>
  <c r="E442" i="8"/>
  <c r="H442" i="8" s="1"/>
  <c r="E434" i="8"/>
  <c r="F427" i="8"/>
  <c r="F423" i="8"/>
  <c r="F411" i="8"/>
  <c r="F407" i="8"/>
  <c r="E406" i="8"/>
  <c r="F403" i="8"/>
  <c r="E398" i="8"/>
  <c r="H398" i="8" s="1"/>
  <c r="F391" i="8"/>
  <c r="F387" i="8"/>
  <c r="E386" i="8"/>
  <c r="H386" i="8" s="1"/>
  <c r="F383" i="8"/>
  <c r="E382" i="8"/>
  <c r="H382" i="8" s="1"/>
  <c r="F379" i="8"/>
  <c r="E378" i="8"/>
  <c r="F375" i="8"/>
  <c r="F371" i="8"/>
  <c r="F363" i="8"/>
  <c r="F359" i="8"/>
  <c r="E358" i="8"/>
  <c r="H358" i="8" s="1"/>
  <c r="E354" i="8"/>
  <c r="H354" i="8" s="1"/>
  <c r="F347" i="8"/>
  <c r="E346" i="8"/>
  <c r="F343" i="8"/>
  <c r="F339" i="8"/>
  <c r="F335" i="8"/>
  <c r="E334" i="8"/>
  <c r="H334" i="8" s="1"/>
  <c r="E330" i="8"/>
  <c r="H330" i="8"/>
  <c r="F327" i="8"/>
  <c r="E326" i="8"/>
  <c r="H326" i="8" s="1"/>
  <c r="F323" i="8"/>
  <c r="E318" i="8"/>
  <c r="F315" i="8"/>
  <c r="E314" i="8"/>
  <c r="H314" i="8" s="1"/>
  <c r="F311" i="8"/>
  <c r="E310" i="8"/>
  <c r="H310" i="8"/>
  <c r="F307" i="8"/>
  <c r="F303" i="8"/>
  <c r="E302" i="8"/>
  <c r="H302" i="8" s="1"/>
  <c r="E298" i="8"/>
  <c r="H298" i="8" s="1"/>
  <c r="F494" i="8"/>
  <c r="E493" i="8"/>
  <c r="H493" i="8" s="1"/>
  <c r="E485" i="8"/>
  <c r="H485" i="8" s="1"/>
  <c r="F478" i="8"/>
  <c r="E473" i="8"/>
  <c r="H473" i="8" s="1"/>
  <c r="F466" i="8"/>
  <c r="F462" i="8"/>
  <c r="F458" i="8"/>
  <c r="F454" i="8"/>
  <c r="F442" i="8"/>
  <c r="E441" i="8"/>
  <c r="F438" i="8"/>
  <c r="E437" i="8"/>
  <c r="H437" i="8" s="1"/>
  <c r="F434" i="8"/>
  <c r="E433" i="8"/>
  <c r="H433" i="8" s="1"/>
  <c r="E417" i="8"/>
  <c r="H417" i="8" s="1"/>
  <c r="E413" i="8"/>
  <c r="H413" i="8" s="1"/>
  <c r="F406" i="8"/>
  <c r="E401" i="8"/>
  <c r="H401" i="8" s="1"/>
  <c r="F398" i="8"/>
  <c r="E393" i="8"/>
  <c r="H393" i="8" s="1"/>
  <c r="E389" i="8"/>
  <c r="F386" i="8"/>
  <c r="E385" i="8"/>
  <c r="H385" i="8" s="1"/>
  <c r="F382" i="8"/>
  <c r="E381" i="8"/>
  <c r="H381" i="8" s="1"/>
  <c r="F378" i="8"/>
  <c r="E377" i="8"/>
  <c r="H377" i="8" s="1"/>
  <c r="F370" i="8"/>
  <c r="E369" i="8"/>
  <c r="F358" i="8"/>
  <c r="E357" i="8"/>
  <c r="F354" i="8"/>
  <c r="F350" i="8"/>
  <c r="F346" i="8"/>
  <c r="E345" i="8"/>
  <c r="H345" i="8" s="1"/>
  <c r="E341" i="8"/>
  <c r="H341" i="8" s="1"/>
  <c r="E337" i="8"/>
  <c r="F334" i="8"/>
  <c r="E333" i="8"/>
  <c r="F330" i="8"/>
  <c r="E329" i="8"/>
  <c r="H329" i="8" s="1"/>
  <c r="F326" i="8"/>
  <c r="E321" i="8"/>
  <c r="H321" i="8" s="1"/>
  <c r="F318" i="8"/>
  <c r="E317" i="8"/>
  <c r="H317" i="8" s="1"/>
  <c r="F314" i="8"/>
  <c r="F310" i="8"/>
  <c r="E305" i="8"/>
  <c r="H305" i="8" s="1"/>
  <c r="F302" i="8"/>
  <c r="E301" i="8"/>
  <c r="H301" i="8" s="1"/>
  <c r="E276" i="8"/>
  <c r="H276" i="8" s="1"/>
  <c r="E270" i="8"/>
  <c r="E266" i="8"/>
  <c r="E265" i="8"/>
  <c r="E256" i="8"/>
  <c r="E254" i="8"/>
  <c r="H254" i="8" s="1"/>
  <c r="E253" i="8"/>
  <c r="E252" i="8"/>
  <c r="H252" i="8" s="1"/>
  <c r="E251" i="8"/>
  <c r="H251" i="8" s="1"/>
  <c r="E249" i="8"/>
  <c r="E247" i="8"/>
  <c r="E244" i="8"/>
  <c r="H244" i="8" s="1"/>
  <c r="E240" i="8"/>
  <c r="E239" i="8"/>
  <c r="H239" i="8" s="1"/>
  <c r="E237" i="8"/>
  <c r="H237" i="8" s="1"/>
  <c r="E235" i="8"/>
  <c r="H235" i="8" s="1"/>
  <c r="E233" i="8"/>
  <c r="H233" i="8" s="1"/>
  <c r="E231" i="8"/>
  <c r="E229" i="8"/>
  <c r="H229" i="8" s="1"/>
  <c r="E226" i="8"/>
  <c r="E223" i="8"/>
  <c r="E211" i="8"/>
  <c r="E209" i="8"/>
  <c r="H209" i="8" s="1"/>
  <c r="E196" i="8"/>
  <c r="E188" i="8"/>
  <c r="E187" i="8"/>
  <c r="H187" i="8" s="1"/>
  <c r="E183" i="8"/>
  <c r="H183" i="8"/>
  <c r="E178" i="8"/>
  <c r="E176" i="8"/>
  <c r="H176" i="8" s="1"/>
  <c r="E169" i="8"/>
  <c r="H169" i="8" s="1"/>
  <c r="E164" i="8"/>
  <c r="E158" i="8"/>
  <c r="E156" i="8"/>
  <c r="E153" i="8"/>
  <c r="H153" i="8" s="1"/>
  <c r="F281" i="8"/>
  <c r="F276" i="8"/>
  <c r="F266" i="8"/>
  <c r="F249" i="8"/>
  <c r="F243" i="8"/>
  <c r="F237" i="8"/>
  <c r="F226" i="8"/>
  <c r="F219" i="8"/>
  <c r="F208" i="8"/>
  <c r="F199" i="8"/>
  <c r="F187" i="8"/>
  <c r="F178" i="8"/>
  <c r="F174" i="8"/>
  <c r="F164" i="8"/>
  <c r="F156" i="8"/>
  <c r="D10" i="8"/>
  <c r="E144" i="8"/>
  <c r="H144" i="8" s="1"/>
  <c r="E143" i="8"/>
  <c r="H143" i="8" s="1"/>
  <c r="E142" i="8"/>
  <c r="E139" i="8"/>
  <c r="H139" i="8" s="1"/>
  <c r="E137" i="8"/>
  <c r="E134" i="8"/>
  <c r="H134" i="8" s="1"/>
  <c r="E131" i="8"/>
  <c r="E123" i="8"/>
  <c r="E122" i="8"/>
  <c r="H122" i="8" s="1"/>
  <c r="E121" i="8"/>
  <c r="E120" i="8"/>
  <c r="H120" i="8" s="1"/>
  <c r="E119" i="8"/>
  <c r="E118" i="8"/>
  <c r="H118" i="8" s="1"/>
  <c r="E115" i="8"/>
  <c r="H115" i="8" s="1"/>
  <c r="E113" i="8"/>
  <c r="H113" i="8" s="1"/>
  <c r="E112" i="8"/>
  <c r="E111" i="8"/>
  <c r="E108" i="8"/>
  <c r="H108" i="8" s="1"/>
  <c r="E107" i="8"/>
  <c r="H107" i="8" s="1"/>
  <c r="E105" i="8"/>
  <c r="H105" i="8" s="1"/>
  <c r="E104" i="8"/>
  <c r="E103" i="8"/>
  <c r="H103" i="8" s="1"/>
  <c r="E102" i="8"/>
  <c r="H102" i="8" s="1"/>
  <c r="E100" i="8"/>
  <c r="E99" i="8"/>
  <c r="H99" i="8" s="1"/>
  <c r="E98" i="8"/>
  <c r="E93" i="8"/>
  <c r="H93" i="8" s="1"/>
  <c r="E92" i="8"/>
  <c r="E88" i="8"/>
  <c r="H88" i="8" s="1"/>
  <c r="E83" i="8"/>
  <c r="H83" i="8" s="1"/>
  <c r="E82" i="8"/>
  <c r="E80" i="8"/>
  <c r="E77" i="8"/>
  <c r="H77" i="8" s="1"/>
  <c r="E75" i="8"/>
  <c r="H75" i="8" s="1"/>
  <c r="E74" i="8"/>
  <c r="E73" i="8"/>
  <c r="F142" i="8"/>
  <c r="F141" i="8"/>
  <c r="F137" i="8"/>
  <c r="F136" i="8"/>
  <c r="F135" i="8"/>
  <c r="F132" i="8"/>
  <c r="F129" i="8"/>
  <c r="F128" i="8"/>
  <c r="F122" i="8"/>
  <c r="F120" i="8"/>
  <c r="F118" i="8"/>
  <c r="F113" i="8"/>
  <c r="F108" i="8"/>
  <c r="F103" i="8"/>
  <c r="F98" i="8"/>
  <c r="F88" i="8"/>
  <c r="F82" i="8"/>
  <c r="F74" i="8"/>
  <c r="E60" i="8"/>
  <c r="H60" i="8" s="1"/>
  <c r="E52" i="8"/>
  <c r="E48" i="8"/>
  <c r="H48" i="8" s="1"/>
  <c r="E28" i="8"/>
  <c r="H28" i="8" s="1"/>
  <c r="F25" i="8"/>
  <c r="E63" i="8"/>
  <c r="F52" i="8"/>
  <c r="F24" i="8"/>
  <c r="E18" i="8"/>
  <c r="E62" i="8"/>
  <c r="H62" i="8" s="1"/>
  <c r="H58" i="8"/>
  <c r="F51" i="8"/>
  <c r="E34" i="8"/>
  <c r="H34" i="8" s="1"/>
  <c r="E30" i="8"/>
  <c r="E26" i="8"/>
  <c r="H26" i="8" s="1"/>
  <c r="H22" i="8"/>
  <c r="E61" i="8"/>
  <c r="H61" i="8" s="1"/>
  <c r="F54" i="8"/>
  <c r="F50" i="8"/>
  <c r="H49" i="8"/>
  <c r="F46" i="8"/>
  <c r="H41" i="8"/>
  <c r="E37" i="8"/>
  <c r="H37" i="8" s="1"/>
  <c r="H33" i="8"/>
  <c r="E29" i="8"/>
  <c r="H29" i="8" s="1"/>
  <c r="E25" i="8"/>
  <c r="H43" i="9"/>
  <c r="H39" i="9"/>
  <c r="H30" i="9"/>
  <c r="H56" i="9"/>
  <c r="C10" i="9"/>
  <c r="H140" i="9"/>
  <c r="H133" i="9"/>
  <c r="H124" i="9"/>
  <c r="H116" i="9"/>
  <c r="H106" i="9"/>
  <c r="H144" i="9"/>
  <c r="H141" i="9"/>
  <c r="H122" i="9"/>
  <c r="H117" i="9"/>
  <c r="H90" i="9"/>
  <c r="H214" i="9"/>
  <c r="H200" i="9"/>
  <c r="H194" i="9"/>
  <c r="H171" i="9"/>
  <c r="H164" i="9"/>
  <c r="H163" i="9"/>
  <c r="H224" i="9"/>
  <c r="H269" i="9"/>
  <c r="H260" i="9"/>
  <c r="H256" i="9"/>
  <c r="H250" i="9"/>
  <c r="H245" i="9"/>
  <c r="H241" i="9"/>
  <c r="H230" i="9"/>
  <c r="H227" i="9"/>
  <c r="H237" i="9"/>
  <c r="H282" i="9"/>
  <c r="H278" i="9"/>
  <c r="H246" i="9"/>
  <c r="C12" i="9"/>
  <c r="F530" i="9"/>
  <c r="E521" i="9"/>
  <c r="H521" i="9" s="1"/>
  <c r="D13" i="9"/>
  <c r="F522" i="9"/>
  <c r="E522" i="9"/>
  <c r="H522" i="9" s="1"/>
  <c r="F517" i="9"/>
  <c r="F509" i="9"/>
  <c r="E508" i="9"/>
  <c r="H508" i="9" s="1"/>
  <c r="E507" i="9"/>
  <c r="F508" i="9"/>
  <c r="F507" i="9"/>
  <c r="F521" i="9"/>
  <c r="C13" i="9"/>
  <c r="F526" i="9"/>
  <c r="E517" i="9"/>
  <c r="H517" i="9" s="1"/>
  <c r="E295" i="9"/>
  <c r="H295" i="9" s="1"/>
  <c r="E483" i="9"/>
  <c r="E467" i="9"/>
  <c r="H467" i="9" s="1"/>
  <c r="F432" i="9"/>
  <c r="E403" i="9"/>
  <c r="E391" i="9"/>
  <c r="H391" i="9" s="1"/>
  <c r="E387" i="9"/>
  <c r="E379" i="9"/>
  <c r="E363" i="9"/>
  <c r="H363" i="9" s="1"/>
  <c r="E347" i="9"/>
  <c r="H347" i="9" s="1"/>
  <c r="E343" i="9"/>
  <c r="H343" i="9" s="1"/>
  <c r="E335" i="9"/>
  <c r="H335" i="9" s="1"/>
  <c r="F332" i="9"/>
  <c r="E307" i="9"/>
  <c r="H307" i="9" s="1"/>
  <c r="E303" i="9"/>
  <c r="H303" i="9" s="1"/>
  <c r="F295" i="9"/>
  <c r="F491" i="9"/>
  <c r="E478" i="9"/>
  <c r="F475" i="9"/>
  <c r="F463" i="9"/>
  <c r="E458" i="9"/>
  <c r="H458" i="9" s="1"/>
  <c r="E438" i="9"/>
  <c r="H438" i="9" s="1"/>
  <c r="E406" i="9"/>
  <c r="H406" i="9" s="1"/>
  <c r="E362" i="9"/>
  <c r="H362" i="9" s="1"/>
  <c r="E354" i="9"/>
  <c r="H354" i="9" s="1"/>
  <c r="E334" i="9"/>
  <c r="H334" i="9" s="1"/>
  <c r="E330" i="9"/>
  <c r="H330" i="9" s="1"/>
  <c r="E326" i="9"/>
  <c r="H326" i="9" s="1"/>
  <c r="E318" i="9"/>
  <c r="H318" i="9" s="1"/>
  <c r="F315" i="9"/>
  <c r="F307" i="9"/>
  <c r="E302" i="9"/>
  <c r="H302" i="9" s="1"/>
  <c r="E298" i="9"/>
  <c r="H298" i="9" s="1"/>
  <c r="E493" i="9"/>
  <c r="H493" i="9" s="1"/>
  <c r="E485" i="9"/>
  <c r="H485" i="9" s="1"/>
  <c r="F458" i="9"/>
  <c r="E393" i="9"/>
  <c r="H393" i="9" s="1"/>
  <c r="F386" i="9"/>
  <c r="F378" i="9"/>
  <c r="F366" i="9"/>
  <c r="E345" i="9"/>
  <c r="H345" i="9" s="1"/>
  <c r="E341" i="9"/>
  <c r="H341" i="9" s="1"/>
  <c r="F326" i="9"/>
  <c r="F318" i="9"/>
  <c r="E317" i="9"/>
  <c r="F310" i="9"/>
  <c r="E301" i="9"/>
  <c r="H301" i="9" s="1"/>
  <c r="E297" i="9"/>
  <c r="H297" i="9" s="1"/>
  <c r="F485" i="9"/>
  <c r="E464" i="9"/>
  <c r="H464" i="9" s="1"/>
  <c r="E412" i="9"/>
  <c r="H412" i="9" s="1"/>
  <c r="F377" i="9"/>
  <c r="E368" i="9"/>
  <c r="H368" i="9" s="1"/>
  <c r="F333" i="9"/>
  <c r="E332" i="9"/>
  <c r="H332" i="9" s="1"/>
  <c r="E308" i="9"/>
  <c r="H308" i="9" s="1"/>
  <c r="F301" i="9"/>
  <c r="D11" i="9"/>
  <c r="E152" i="9"/>
  <c r="H152" i="9" s="1"/>
  <c r="E268" i="9"/>
  <c r="H268" i="9" s="1"/>
  <c r="E252" i="9"/>
  <c r="H252" i="9" s="1"/>
  <c r="E249" i="9"/>
  <c r="H249" i="9" s="1"/>
  <c r="E248" i="9"/>
  <c r="H248" i="9" s="1"/>
  <c r="E235" i="9"/>
  <c r="E232" i="9"/>
  <c r="H232" i="9" s="1"/>
  <c r="E226" i="9"/>
  <c r="H226" i="9" s="1"/>
  <c r="E209" i="9"/>
  <c r="H209" i="9" s="1"/>
  <c r="E208" i="9"/>
  <c r="H208" i="9" s="1"/>
  <c r="E196" i="9"/>
  <c r="H196" i="9" s="1"/>
  <c r="E187" i="9"/>
  <c r="H187" i="9" s="1"/>
  <c r="E186" i="9"/>
  <c r="E183" i="9"/>
  <c r="H183" i="9" s="1"/>
  <c r="E182" i="9"/>
  <c r="E178" i="9"/>
  <c r="H178" i="9" s="1"/>
  <c r="E177" i="9"/>
  <c r="E176" i="9"/>
  <c r="H176" i="9" s="1"/>
  <c r="E175" i="9"/>
  <c r="E174" i="9"/>
  <c r="H174" i="9" s="1"/>
  <c r="E173" i="9"/>
  <c r="H173" i="9" s="1"/>
  <c r="E157" i="9"/>
  <c r="F266" i="9"/>
  <c r="F249" i="9"/>
  <c r="F235" i="9"/>
  <c r="F229" i="9"/>
  <c r="F209" i="9"/>
  <c r="F203" i="9"/>
  <c r="F186" i="9"/>
  <c r="F182" i="9"/>
  <c r="F176" i="9"/>
  <c r="F173" i="9"/>
  <c r="F159" i="9"/>
  <c r="E129" i="9"/>
  <c r="E121" i="9"/>
  <c r="E118" i="9"/>
  <c r="E115" i="9"/>
  <c r="E113" i="9"/>
  <c r="H113" i="9" s="1"/>
  <c r="E107" i="9"/>
  <c r="E102" i="9"/>
  <c r="E101" i="9"/>
  <c r="H101" i="9" s="1"/>
  <c r="E88" i="9"/>
  <c r="H88" i="9" s="1"/>
  <c r="E85" i="9"/>
  <c r="E84" i="9"/>
  <c r="E83" i="9"/>
  <c r="H83" i="9" s="1"/>
  <c r="E82" i="9"/>
  <c r="H82" i="9" s="1"/>
  <c r="E81" i="9"/>
  <c r="E80" i="9"/>
  <c r="E74" i="9"/>
  <c r="E73" i="9"/>
  <c r="H73" i="9" s="1"/>
  <c r="F143" i="9"/>
  <c r="F132" i="9"/>
  <c r="F131" i="9"/>
  <c r="F123" i="9"/>
  <c r="F112" i="9"/>
  <c r="F109" i="9"/>
  <c r="F108" i="9"/>
  <c r="F105" i="9"/>
  <c r="F104" i="9"/>
  <c r="F102" i="9"/>
  <c r="F94" i="9"/>
  <c r="F93" i="9"/>
  <c r="F92" i="9"/>
  <c r="F89" i="9"/>
  <c r="F86" i="9"/>
  <c r="F82" i="9"/>
  <c r="F48" i="9"/>
  <c r="H31" i="9"/>
  <c r="F28" i="9"/>
  <c r="H27" i="9"/>
  <c r="F24" i="9"/>
  <c r="H23" i="9"/>
  <c r="H62" i="9"/>
  <c r="H54" i="9"/>
  <c r="H46" i="9"/>
  <c r="H38" i="9"/>
  <c r="F35" i="9"/>
  <c r="E34" i="9"/>
  <c r="H22" i="9"/>
  <c r="F62" i="9"/>
  <c r="H61" i="9"/>
  <c r="H57" i="9"/>
  <c r="H53" i="9"/>
  <c r="H49" i="9"/>
  <c r="H45" i="9"/>
  <c r="H41" i="9"/>
  <c r="H37" i="9"/>
  <c r="H33" i="9"/>
  <c r="H29" i="9"/>
  <c r="H21" i="9"/>
  <c r="E48" i="9"/>
  <c r="E28" i="9"/>
  <c r="H19" i="9"/>
  <c r="F298" i="21" l="1"/>
  <c r="F302" i="21"/>
  <c r="F305" i="21"/>
  <c r="F310" i="21"/>
  <c r="F314" i="21"/>
  <c r="F318" i="21"/>
  <c r="F326" i="21"/>
  <c r="F332" i="21"/>
  <c r="F335" i="21"/>
  <c r="F344" i="21"/>
  <c r="F347" i="21"/>
  <c r="F362" i="21"/>
  <c r="F371" i="21"/>
  <c r="F378" i="21"/>
  <c r="F401" i="21"/>
  <c r="F406" i="21"/>
  <c r="F409" i="21"/>
  <c r="F412" i="21"/>
  <c r="F437" i="21"/>
  <c r="F464" i="21"/>
  <c r="F478" i="21"/>
  <c r="F491" i="21"/>
  <c r="F304" i="20"/>
  <c r="F317" i="20"/>
  <c r="F327" i="20"/>
  <c r="F333" i="20"/>
  <c r="F344" i="20"/>
  <c r="F357" i="20"/>
  <c r="F379" i="20"/>
  <c r="F483" i="20"/>
  <c r="F493" i="20"/>
  <c r="G294" i="24"/>
  <c r="G294" i="15"/>
  <c r="F294" i="11"/>
  <c r="F249" i="24"/>
  <c r="F268" i="24"/>
  <c r="F237" i="24"/>
  <c r="F199" i="24"/>
  <c r="F238" i="24"/>
  <c r="F156" i="23"/>
  <c r="F196" i="23"/>
  <c r="F268" i="23"/>
  <c r="F173" i="23"/>
  <c r="F159" i="23"/>
  <c r="F174" i="23"/>
  <c r="F206" i="23"/>
  <c r="F256" i="23"/>
  <c r="F177" i="20"/>
  <c r="F151" i="24"/>
  <c r="F18" i="2"/>
  <c r="F78" i="26"/>
  <c r="F131" i="26"/>
  <c r="F109" i="26"/>
  <c r="F80" i="30"/>
  <c r="F116" i="30"/>
  <c r="F92" i="30"/>
  <c r="H137" i="34"/>
  <c r="F61" i="13"/>
  <c r="F34" i="13"/>
  <c r="F23" i="13"/>
  <c r="F63" i="13"/>
  <c r="H71" i="12"/>
  <c r="F87" i="22"/>
  <c r="F18" i="4"/>
  <c r="F125" i="23"/>
  <c r="F93" i="23"/>
  <c r="F70" i="31"/>
  <c r="F143" i="31"/>
  <c r="F110" i="31"/>
  <c r="F101" i="31"/>
  <c r="F85" i="31"/>
  <c r="F140" i="31"/>
  <c r="F84" i="31"/>
  <c r="F139" i="31"/>
  <c r="F121" i="31"/>
  <c r="F107" i="31"/>
  <c r="F81" i="31"/>
  <c r="F74" i="31"/>
  <c r="F120" i="31"/>
  <c r="F104" i="31"/>
  <c r="F88" i="31"/>
  <c r="F211" i="32"/>
  <c r="H138" i="33"/>
  <c r="H26" i="31"/>
  <c r="H52" i="31"/>
  <c r="H63" i="31"/>
  <c r="H28" i="31"/>
  <c r="H60" i="31"/>
  <c r="H137" i="28"/>
  <c r="H145" i="28"/>
  <c r="H112" i="27"/>
  <c r="H100" i="26"/>
  <c r="H116" i="26"/>
  <c r="H86" i="26"/>
  <c r="H110" i="26"/>
  <c r="H134" i="26"/>
  <c r="H120" i="26"/>
  <c r="H108" i="25"/>
  <c r="H93" i="25"/>
  <c r="H118" i="25"/>
  <c r="H72" i="25"/>
  <c r="H128" i="25"/>
  <c r="H122" i="25"/>
  <c r="H72" i="24"/>
  <c r="H88" i="24"/>
  <c r="F152" i="24"/>
  <c r="F229" i="24"/>
  <c r="F157" i="24"/>
  <c r="F169" i="23"/>
  <c r="F273" i="23"/>
  <c r="F178" i="23"/>
  <c r="F187" i="23"/>
  <c r="F252" i="23"/>
  <c r="F152" i="23"/>
  <c r="F165" i="23"/>
  <c r="F237" i="23"/>
  <c r="F175" i="23"/>
  <c r="F183" i="23"/>
  <c r="F239" i="23"/>
  <c r="F262" i="23"/>
  <c r="F165" i="22"/>
  <c r="F229" i="22"/>
  <c r="F166" i="22"/>
  <c r="F176" i="22"/>
  <c r="F232" i="22"/>
  <c r="F256" i="22"/>
  <c r="F249" i="22"/>
  <c r="F154" i="22"/>
  <c r="F186" i="22"/>
  <c r="F268" i="22"/>
  <c r="F186" i="20"/>
  <c r="F262" i="20"/>
  <c r="F256" i="20"/>
  <c r="F151" i="27"/>
  <c r="F151" i="18"/>
  <c r="F151" i="6"/>
  <c r="F40" i="32"/>
  <c r="F83" i="32"/>
  <c r="H204" i="34"/>
  <c r="H200" i="34"/>
  <c r="F297" i="32"/>
  <c r="H520" i="13"/>
  <c r="H528" i="25"/>
  <c r="H511" i="28"/>
  <c r="H516" i="31"/>
  <c r="F509" i="26"/>
  <c r="F515" i="16"/>
  <c r="F386" i="12"/>
  <c r="F386" i="10"/>
  <c r="F386" i="22"/>
  <c r="F226" i="7"/>
  <c r="F226" i="22"/>
  <c r="F226" i="25"/>
  <c r="F226" i="27"/>
  <c r="F226" i="2"/>
  <c r="F226" i="19"/>
  <c r="F226" i="26"/>
  <c r="F226" i="3"/>
  <c r="E186" i="34"/>
  <c r="H280" i="3"/>
  <c r="H269" i="4"/>
  <c r="H242" i="21"/>
  <c r="H221" i="21"/>
  <c r="H213" i="27"/>
  <c r="H220" i="34"/>
  <c r="H219" i="34"/>
  <c r="H216" i="34"/>
  <c r="H215" i="34"/>
  <c r="H211" i="34"/>
  <c r="H195" i="34"/>
  <c r="H194" i="34"/>
  <c r="H171" i="19"/>
  <c r="H155" i="19"/>
  <c r="H270" i="22"/>
  <c r="H269" i="22"/>
  <c r="H194" i="27"/>
  <c r="F223" i="18"/>
  <c r="F223" i="1"/>
  <c r="F153" i="33"/>
  <c r="F287" i="33"/>
  <c r="F207" i="31"/>
  <c r="F40" i="12"/>
  <c r="F51" i="12"/>
  <c r="F58" i="31"/>
  <c r="F26" i="31"/>
  <c r="F25" i="11"/>
  <c r="F50" i="11"/>
  <c r="F53" i="13"/>
  <c r="F26" i="13"/>
  <c r="F37" i="13"/>
  <c r="H37" i="13"/>
  <c r="H26" i="13"/>
  <c r="H34" i="13"/>
  <c r="H48" i="12"/>
  <c r="H40" i="11"/>
  <c r="H52" i="11"/>
  <c r="H26" i="11"/>
  <c r="H62" i="11"/>
  <c r="H22" i="33"/>
  <c r="H25" i="33"/>
  <c r="H31" i="33"/>
  <c r="H34" i="33"/>
  <c r="H37" i="33"/>
  <c r="H43" i="33"/>
  <c r="F75" i="33"/>
  <c r="F78" i="33"/>
  <c r="F81" i="33"/>
  <c r="F84" i="33"/>
  <c r="F87" i="33"/>
  <c r="F90" i="33"/>
  <c r="F96" i="33"/>
  <c r="F99" i="33"/>
  <c r="F102" i="33"/>
  <c r="F105" i="33"/>
  <c r="F108" i="33"/>
  <c r="F111" i="33"/>
  <c r="F115" i="33"/>
  <c r="F118" i="33"/>
  <c r="F121" i="33"/>
  <c r="F124" i="33"/>
  <c r="F127" i="33"/>
  <c r="F130" i="33"/>
  <c r="F133" i="33"/>
  <c r="F136" i="33"/>
  <c r="F139" i="33"/>
  <c r="F142" i="33"/>
  <c r="F145" i="33"/>
  <c r="D10" i="33"/>
  <c r="H47" i="32"/>
  <c r="H54" i="31"/>
  <c r="F112" i="31"/>
  <c r="F144" i="31"/>
  <c r="F73" i="31"/>
  <c r="F83" i="31"/>
  <c r="F97" i="31"/>
  <c r="F105" i="31"/>
  <c r="F113" i="31"/>
  <c r="F129" i="31"/>
  <c r="F138" i="31"/>
  <c r="D10" i="31"/>
  <c r="F92" i="31"/>
  <c r="F132" i="31"/>
  <c r="F78" i="31"/>
  <c r="F86" i="31"/>
  <c r="F94" i="31"/>
  <c r="F103" i="31"/>
  <c r="F111" i="31"/>
  <c r="F119" i="31"/>
  <c r="F127" i="31"/>
  <c r="F84" i="30"/>
  <c r="F102" i="30"/>
  <c r="H52" i="28"/>
  <c r="F141" i="28"/>
  <c r="F110" i="26"/>
  <c r="F71" i="26"/>
  <c r="F85" i="26"/>
  <c r="H80" i="22"/>
  <c r="H83" i="22"/>
  <c r="H86" i="22"/>
  <c r="H93" i="22"/>
  <c r="H111" i="22"/>
  <c r="H134" i="22"/>
  <c r="F74" i="22"/>
  <c r="H196" i="1"/>
  <c r="F143" i="34"/>
  <c r="F142" i="34"/>
  <c r="F529" i="34"/>
  <c r="F508" i="34"/>
  <c r="F463" i="34"/>
  <c r="F393" i="34"/>
  <c r="F344" i="34"/>
  <c r="F485" i="34"/>
  <c r="F422" i="34"/>
  <c r="F383" i="34"/>
  <c r="F378" i="34"/>
  <c r="F377" i="34"/>
  <c r="F335" i="34"/>
  <c r="F326" i="34"/>
  <c r="F318" i="34"/>
  <c r="F298" i="34"/>
  <c r="F173" i="34"/>
  <c r="F155" i="34"/>
  <c r="F129" i="34"/>
  <c r="F115" i="34"/>
  <c r="F25" i="14"/>
  <c r="F30" i="14"/>
  <c r="H506" i="14"/>
  <c r="F22" i="13"/>
  <c r="F42" i="13"/>
  <c r="F28" i="13"/>
  <c r="F56" i="13"/>
  <c r="F28" i="12"/>
  <c r="F48" i="12"/>
  <c r="H48" i="11"/>
  <c r="H506" i="11"/>
  <c r="H25" i="10"/>
  <c r="H42" i="10"/>
  <c r="H49" i="10"/>
  <c r="H52" i="10"/>
  <c r="H62" i="10"/>
  <c r="F43" i="31"/>
  <c r="F49" i="31"/>
  <c r="F59" i="31"/>
  <c r="F31" i="31"/>
  <c r="F103" i="30"/>
  <c r="F83" i="30"/>
  <c r="F123" i="30"/>
  <c r="F110" i="30"/>
  <c r="F26" i="29"/>
  <c r="F43" i="29"/>
  <c r="F89" i="28"/>
  <c r="F108" i="28"/>
  <c r="F129" i="27"/>
  <c r="F111" i="26"/>
  <c r="F129" i="26"/>
  <c r="F143" i="26"/>
  <c r="F74" i="26"/>
  <c r="F82" i="26"/>
  <c r="F75" i="26"/>
  <c r="F100" i="26"/>
  <c r="F99" i="23"/>
  <c r="F118" i="22"/>
  <c r="H93" i="21"/>
  <c r="H94" i="20"/>
  <c r="F18" i="1"/>
  <c r="H461" i="5"/>
  <c r="H517" i="1"/>
  <c r="F341" i="1"/>
  <c r="F295" i="1"/>
  <c r="H84" i="1"/>
  <c r="H137" i="1"/>
  <c r="F76" i="1"/>
  <c r="F144" i="1"/>
  <c r="H516" i="2"/>
  <c r="F48" i="24"/>
  <c r="F496" i="2"/>
  <c r="F457" i="2"/>
  <c r="F450" i="2"/>
  <c r="F404" i="2"/>
  <c r="F395" i="2"/>
  <c r="F382" i="2"/>
  <c r="F371" i="2"/>
  <c r="F342" i="2"/>
  <c r="F336" i="2"/>
  <c r="F322" i="2"/>
  <c r="F320" i="2"/>
  <c r="F424" i="2"/>
  <c r="F340" i="2"/>
  <c r="F331" i="2"/>
  <c r="F323" i="2"/>
  <c r="F481" i="2"/>
  <c r="F476" i="2"/>
  <c r="F470" i="2"/>
  <c r="F394" i="2"/>
  <c r="F361" i="2"/>
  <c r="F360" i="2"/>
  <c r="F355" i="2"/>
  <c r="F299" i="2"/>
  <c r="F278" i="2"/>
  <c r="F218" i="2"/>
  <c r="F202" i="2"/>
  <c r="F170" i="2"/>
  <c r="F161" i="2"/>
  <c r="F258" i="2"/>
  <c r="F200" i="2"/>
  <c r="F172" i="2"/>
  <c r="F168" i="2"/>
  <c r="F288" i="2"/>
  <c r="F259" i="2"/>
  <c r="F188" i="2"/>
  <c r="F133" i="2"/>
  <c r="F126" i="2"/>
  <c r="F139" i="2"/>
  <c r="F95" i="2"/>
  <c r="F90" i="2"/>
  <c r="F140" i="2"/>
  <c r="F71" i="2"/>
  <c r="F61" i="2"/>
  <c r="F24" i="2"/>
  <c r="F62" i="2"/>
  <c r="F59" i="2"/>
  <c r="F58" i="2"/>
  <c r="F30" i="2"/>
  <c r="F28" i="24"/>
  <c r="F60" i="24"/>
  <c r="F52" i="23"/>
  <c r="H386" i="3"/>
  <c r="F396" i="3"/>
  <c r="F395" i="3"/>
  <c r="F340" i="3"/>
  <c r="F325" i="3"/>
  <c r="F299" i="3"/>
  <c r="F449" i="3"/>
  <c r="F431" i="3"/>
  <c r="F429" i="3"/>
  <c r="F425" i="3"/>
  <c r="F423" i="3"/>
  <c r="F414" i="3"/>
  <c r="F309" i="3"/>
  <c r="F419" i="3"/>
  <c r="F384" i="3"/>
  <c r="F320" i="3"/>
  <c r="F206" i="3"/>
  <c r="F201" i="3"/>
  <c r="F193" i="3"/>
  <c r="F163" i="3"/>
  <c r="F286" i="3"/>
  <c r="F262" i="3"/>
  <c r="F255" i="3"/>
  <c r="F254" i="3"/>
  <c r="F222" i="3"/>
  <c r="F172" i="3"/>
  <c r="F170" i="3"/>
  <c r="F281" i="3"/>
  <c r="F216" i="3"/>
  <c r="F211" i="3"/>
  <c r="F200" i="3"/>
  <c r="F179" i="3"/>
  <c r="F126" i="3"/>
  <c r="F98" i="3"/>
  <c r="F56" i="3"/>
  <c r="F36" i="3"/>
  <c r="F39" i="3"/>
  <c r="F32" i="3"/>
  <c r="H28" i="11"/>
  <c r="H37" i="11"/>
  <c r="H22" i="11"/>
  <c r="H58" i="11"/>
  <c r="G18" i="10"/>
  <c r="H18" i="10" s="1"/>
  <c r="F25" i="10"/>
  <c r="H28" i="10"/>
  <c r="H43" i="10"/>
  <c r="H50" i="10"/>
  <c r="H42" i="28"/>
  <c r="F119" i="28"/>
  <c r="F83" i="28"/>
  <c r="F104" i="28"/>
  <c r="F115" i="28"/>
  <c r="F279" i="5"/>
  <c r="F522" i="4"/>
  <c r="F478" i="4"/>
  <c r="F379" i="4"/>
  <c r="F363" i="4"/>
  <c r="F360" i="4"/>
  <c r="F411" i="4"/>
  <c r="F383" i="4"/>
  <c r="F382" i="4"/>
  <c r="F305" i="4"/>
  <c r="F436" i="4"/>
  <c r="F420" i="4"/>
  <c r="F346" i="4"/>
  <c r="F311" i="4"/>
  <c r="F299" i="4"/>
  <c r="F286" i="4"/>
  <c r="F235" i="4"/>
  <c r="F200" i="4"/>
  <c r="F262" i="4"/>
  <c r="F176" i="4"/>
  <c r="H267" i="4"/>
  <c r="F253" i="4"/>
  <c r="F248" i="4"/>
  <c r="F232" i="4"/>
  <c r="F214" i="4"/>
  <c r="F211" i="4"/>
  <c r="F177" i="4"/>
  <c r="F125" i="4"/>
  <c r="F110" i="4"/>
  <c r="F97" i="4"/>
  <c r="F77" i="4"/>
  <c r="F119" i="4"/>
  <c r="F80" i="4"/>
  <c r="F128" i="4"/>
  <c r="F82" i="4"/>
  <c r="F60" i="4"/>
  <c r="F34" i="4"/>
  <c r="F42" i="4"/>
  <c r="D9" i="4"/>
  <c r="G9" i="4" s="1"/>
  <c r="F34" i="10"/>
  <c r="F126" i="28"/>
  <c r="F78" i="28"/>
  <c r="F91" i="28"/>
  <c r="F101" i="25"/>
  <c r="G70" i="8"/>
  <c r="H284" i="5"/>
  <c r="H297" i="8"/>
  <c r="F520" i="5"/>
  <c r="F511" i="5"/>
  <c r="F296" i="5"/>
  <c r="F465" i="5"/>
  <c r="F435" i="5"/>
  <c r="F414" i="5"/>
  <c r="F376" i="5"/>
  <c r="F329" i="5"/>
  <c r="F488" i="5"/>
  <c r="F486" i="5"/>
  <c r="F474" i="5"/>
  <c r="F468" i="5"/>
  <c r="F373" i="5"/>
  <c r="F498" i="5"/>
  <c r="F470" i="5"/>
  <c r="F469" i="5"/>
  <c r="F450" i="5"/>
  <c r="F404" i="5"/>
  <c r="F395" i="5"/>
  <c r="F384" i="5"/>
  <c r="F362" i="5"/>
  <c r="F328" i="5"/>
  <c r="F323" i="5"/>
  <c r="F300" i="5"/>
  <c r="F299" i="5"/>
  <c r="F218" i="5"/>
  <c r="F215" i="5"/>
  <c r="F210" i="5"/>
  <c r="F257" i="5"/>
  <c r="F250" i="5"/>
  <c r="F241" i="5"/>
  <c r="F213" i="5"/>
  <c r="F202" i="5"/>
  <c r="F280" i="5"/>
  <c r="F275" i="5"/>
  <c r="F261" i="5"/>
  <c r="F220" i="5"/>
  <c r="F162" i="5"/>
  <c r="F46" i="5"/>
  <c r="F45" i="5"/>
  <c r="F31" i="5"/>
  <c r="F35" i="5"/>
  <c r="F54" i="5"/>
  <c r="F33" i="5"/>
  <c r="F476" i="7"/>
  <c r="F444" i="7"/>
  <c r="F368" i="7"/>
  <c r="F365" i="7"/>
  <c r="F496" i="7"/>
  <c r="F397" i="7"/>
  <c r="F390" i="7"/>
  <c r="F381" i="7"/>
  <c r="G13" i="9"/>
  <c r="F18" i="6"/>
  <c r="H229" i="6"/>
  <c r="H183" i="7"/>
  <c r="H518" i="6"/>
  <c r="F470" i="6"/>
  <c r="F447" i="6"/>
  <c r="F441" i="6"/>
  <c r="F437" i="6"/>
  <c r="F420" i="6"/>
  <c r="F395" i="6"/>
  <c r="F379" i="6"/>
  <c r="F372" i="6"/>
  <c r="F305" i="6"/>
  <c r="F488" i="6"/>
  <c r="F479" i="6"/>
  <c r="F411" i="6"/>
  <c r="F407" i="6"/>
  <c r="F401" i="6"/>
  <c r="F387" i="6"/>
  <c r="F385" i="6"/>
  <c r="F351" i="6"/>
  <c r="F329" i="6"/>
  <c r="F476" i="6"/>
  <c r="F463" i="6"/>
  <c r="F378" i="6"/>
  <c r="F319" i="6"/>
  <c r="H256" i="6"/>
  <c r="F248" i="6"/>
  <c r="H241" i="6"/>
  <c r="F188" i="6"/>
  <c r="F180" i="6"/>
  <c r="F177" i="6"/>
  <c r="F158" i="6"/>
  <c r="F268" i="6"/>
  <c r="F174" i="6"/>
  <c r="F165" i="6"/>
  <c r="F122" i="6"/>
  <c r="F108" i="6"/>
  <c r="F82" i="6"/>
  <c r="F120" i="6"/>
  <c r="F47" i="6"/>
  <c r="F28" i="6"/>
  <c r="F24" i="6"/>
  <c r="F23" i="6"/>
  <c r="F34" i="6"/>
  <c r="F25" i="6"/>
  <c r="F56" i="6"/>
  <c r="F52" i="6"/>
  <c r="F42" i="6"/>
  <c r="F38" i="6"/>
  <c r="F37" i="6"/>
  <c r="H71" i="14"/>
  <c r="H25" i="12"/>
  <c r="H23" i="12"/>
  <c r="H40" i="12"/>
  <c r="H61" i="11"/>
  <c r="F28" i="10"/>
  <c r="F43" i="10"/>
  <c r="F52" i="10"/>
  <c r="H24" i="10"/>
  <c r="F27" i="28"/>
  <c r="F127" i="28"/>
  <c r="F74" i="28"/>
  <c r="F87" i="28"/>
  <c r="F96" i="28"/>
  <c r="F137" i="28"/>
  <c r="F130" i="28"/>
  <c r="F138" i="28"/>
  <c r="H22" i="26"/>
  <c r="H26" i="26"/>
  <c r="F86" i="25"/>
  <c r="F109" i="25"/>
  <c r="F112" i="25"/>
  <c r="F120" i="25"/>
  <c r="F75" i="25"/>
  <c r="F113" i="25"/>
  <c r="F449" i="8"/>
  <c r="F496" i="8"/>
  <c r="F417" i="8"/>
  <c r="F397" i="8"/>
  <c r="F395" i="8"/>
  <c r="F360" i="8"/>
  <c r="F352" i="8"/>
  <c r="F319" i="8"/>
  <c r="F527" i="7"/>
  <c r="F490" i="7"/>
  <c r="F471" i="7"/>
  <c r="F457" i="7"/>
  <c r="F429" i="7"/>
  <c r="F428" i="7"/>
  <c r="F425" i="7"/>
  <c r="F422" i="7"/>
  <c r="F373" i="7"/>
  <c r="F362" i="7"/>
  <c r="F360" i="7"/>
  <c r="F449" i="7"/>
  <c r="F436" i="7"/>
  <c r="F356" i="7"/>
  <c r="F300" i="7"/>
  <c r="F288" i="7"/>
  <c r="F263" i="7"/>
  <c r="F257" i="7"/>
  <c r="F252" i="7"/>
  <c r="F188" i="7"/>
  <c r="F208" i="7"/>
  <c r="F259" i="7"/>
  <c r="F250" i="7"/>
  <c r="F200" i="7"/>
  <c r="F184" i="7"/>
  <c r="F167" i="7"/>
  <c r="F127" i="7"/>
  <c r="F110" i="7"/>
  <c r="F105" i="7"/>
  <c r="F103" i="7"/>
  <c r="F133" i="7"/>
  <c r="F130" i="7"/>
  <c r="F94" i="7"/>
  <c r="F43" i="7"/>
  <c r="F58" i="7"/>
  <c r="F27" i="10"/>
  <c r="F62" i="10"/>
  <c r="F48" i="31"/>
  <c r="F43" i="28"/>
  <c r="H62" i="28"/>
  <c r="F102" i="26"/>
  <c r="F134" i="26"/>
  <c r="F73" i="26"/>
  <c r="F119" i="26"/>
  <c r="F108" i="26"/>
  <c r="F139" i="25"/>
  <c r="F92" i="25"/>
  <c r="F100" i="25"/>
  <c r="F71" i="25"/>
  <c r="H48" i="23"/>
  <c r="F104" i="22"/>
  <c r="F475" i="8"/>
  <c r="F523" i="8"/>
  <c r="F464" i="8"/>
  <c r="F428" i="8"/>
  <c r="F479" i="8"/>
  <c r="F457" i="8"/>
  <c r="F422" i="8"/>
  <c r="F261" i="8"/>
  <c r="F258" i="8"/>
  <c r="F257" i="8"/>
  <c r="F233" i="8"/>
  <c r="F218" i="8"/>
  <c r="F206" i="8"/>
  <c r="F203" i="8"/>
  <c r="F202" i="8"/>
  <c r="H192" i="8"/>
  <c r="H191" i="8"/>
  <c r="F183" i="8"/>
  <c r="F248" i="8"/>
  <c r="F220" i="8"/>
  <c r="F193" i="8"/>
  <c r="F78" i="8"/>
  <c r="F59" i="8"/>
  <c r="F42" i="8"/>
  <c r="F42" i="31"/>
  <c r="F52" i="31"/>
  <c r="F23" i="31"/>
  <c r="F34" i="31"/>
  <c r="F60" i="31"/>
  <c r="F25" i="31"/>
  <c r="F62" i="31"/>
  <c r="F53" i="28"/>
  <c r="F52" i="27"/>
  <c r="F25" i="27"/>
  <c r="F49" i="27"/>
  <c r="F98" i="25"/>
  <c r="F123" i="25"/>
  <c r="H58" i="24"/>
  <c r="F100" i="21"/>
  <c r="F71" i="21"/>
  <c r="H528" i="9"/>
  <c r="F519" i="9"/>
  <c r="F514" i="9"/>
  <c r="F464" i="9"/>
  <c r="F389" i="9"/>
  <c r="F325" i="9"/>
  <c r="F319" i="9"/>
  <c r="F422" i="9"/>
  <c r="F371" i="9"/>
  <c r="F317" i="9"/>
  <c r="F452" i="9"/>
  <c r="F363" i="9"/>
  <c r="F344" i="9"/>
  <c r="F272" i="9"/>
  <c r="F214" i="9"/>
  <c r="F286" i="9"/>
  <c r="F206" i="9"/>
  <c r="F199" i="9"/>
  <c r="F153" i="9"/>
  <c r="F238" i="9"/>
  <c r="F231" i="9"/>
  <c r="F181" i="9"/>
  <c r="F179" i="9"/>
  <c r="F174" i="9"/>
  <c r="F99" i="9"/>
  <c r="F87" i="9"/>
  <c r="F139" i="9"/>
  <c r="F25" i="9"/>
  <c r="F22" i="9"/>
  <c r="H28" i="13"/>
  <c r="F516" i="10"/>
  <c r="F527" i="10"/>
  <c r="F507" i="10"/>
  <c r="F470" i="10"/>
  <c r="F369" i="10"/>
  <c r="F366" i="10"/>
  <c r="F429" i="10"/>
  <c r="F499" i="10"/>
  <c r="F475" i="10"/>
  <c r="F443" i="10"/>
  <c r="F342" i="10"/>
  <c r="F325" i="10"/>
  <c r="F222" i="10"/>
  <c r="F206" i="10"/>
  <c r="F200" i="10"/>
  <c r="F276" i="10"/>
  <c r="F264" i="10"/>
  <c r="F252" i="10"/>
  <c r="F286" i="10"/>
  <c r="H277" i="10"/>
  <c r="F272" i="10"/>
  <c r="H194" i="10"/>
  <c r="F140" i="10"/>
  <c r="F126" i="10"/>
  <c r="F57" i="10"/>
  <c r="F144" i="11"/>
  <c r="F507" i="11"/>
  <c r="F98" i="11"/>
  <c r="H153" i="13"/>
  <c r="F524" i="11"/>
  <c r="F513" i="11"/>
  <c r="F520" i="11"/>
  <c r="F390" i="11"/>
  <c r="F384" i="11"/>
  <c r="F375" i="11"/>
  <c r="F349" i="11"/>
  <c r="F341" i="11"/>
  <c r="F323" i="11"/>
  <c r="F492" i="11"/>
  <c r="F473" i="11"/>
  <c r="F429" i="11"/>
  <c r="F417" i="11"/>
  <c r="F262" i="11"/>
  <c r="F227" i="11"/>
  <c r="F158" i="11"/>
  <c r="F286" i="11"/>
  <c r="F281" i="11"/>
  <c r="F270" i="11"/>
  <c r="F155" i="11"/>
  <c r="F234" i="11"/>
  <c r="F218" i="11"/>
  <c r="F200" i="11"/>
  <c r="F192" i="11"/>
  <c r="F172" i="11"/>
  <c r="F140" i="11"/>
  <c r="F136" i="11"/>
  <c r="F58" i="11"/>
  <c r="F29" i="29"/>
  <c r="F64" i="28"/>
  <c r="F61" i="28"/>
  <c r="F42" i="28"/>
  <c r="F50" i="28"/>
  <c r="F58" i="28"/>
  <c r="F99" i="27"/>
  <c r="F138" i="27"/>
  <c r="F87" i="27"/>
  <c r="F71" i="27"/>
  <c r="F86" i="26"/>
  <c r="F142" i="26"/>
  <c r="F88" i="26"/>
  <c r="F105" i="26"/>
  <c r="F112" i="26"/>
  <c r="F121" i="26"/>
  <c r="F98" i="26"/>
  <c r="F122" i="26"/>
  <c r="F83" i="26"/>
  <c r="F101" i="26"/>
  <c r="F116" i="26"/>
  <c r="F123" i="26"/>
  <c r="D10" i="26"/>
  <c r="F77" i="22"/>
  <c r="F113" i="22"/>
  <c r="F125" i="22"/>
  <c r="F134" i="22"/>
  <c r="H140" i="21"/>
  <c r="H73" i="21"/>
  <c r="F18" i="22"/>
  <c r="F70" i="15"/>
  <c r="H22" i="27"/>
  <c r="H296" i="12"/>
  <c r="F513" i="12"/>
  <c r="H465" i="12"/>
  <c r="F433" i="12"/>
  <c r="F419" i="12"/>
  <c r="F416" i="12"/>
  <c r="F312" i="12"/>
  <c r="F497" i="12"/>
  <c r="F489" i="12"/>
  <c r="F475" i="12"/>
  <c r="F466" i="12"/>
  <c r="F450" i="12"/>
  <c r="F342" i="12"/>
  <c r="F494" i="12"/>
  <c r="F446" i="12"/>
  <c r="F381" i="12"/>
  <c r="F367" i="12"/>
  <c r="F203" i="12"/>
  <c r="F172" i="12"/>
  <c r="F272" i="12"/>
  <c r="F231" i="12"/>
  <c r="F230" i="12"/>
  <c r="F216" i="12"/>
  <c r="F209" i="12"/>
  <c r="F281" i="12"/>
  <c r="F258" i="12"/>
  <c r="F255" i="12"/>
  <c r="F200" i="12"/>
  <c r="F144" i="12"/>
  <c r="F99" i="12"/>
  <c r="F89" i="12"/>
  <c r="F61" i="12"/>
  <c r="F56" i="12"/>
  <c r="F55" i="12"/>
  <c r="F32" i="12"/>
  <c r="F24" i="12"/>
  <c r="F23" i="12"/>
  <c r="F36" i="31"/>
  <c r="F27" i="31"/>
  <c r="F37" i="31"/>
  <c r="F24" i="31"/>
  <c r="F30" i="31"/>
  <c r="F63" i="31"/>
  <c r="F28" i="29"/>
  <c r="H43" i="27"/>
  <c r="H60" i="27"/>
  <c r="H38" i="26"/>
  <c r="H51" i="26"/>
  <c r="F87" i="25"/>
  <c r="F94" i="25"/>
  <c r="F102" i="25"/>
  <c r="F72" i="25"/>
  <c r="F88" i="25"/>
  <c r="F128" i="25"/>
  <c r="F83" i="25"/>
  <c r="F107" i="25"/>
  <c r="F115" i="25"/>
  <c r="F131" i="25"/>
  <c r="F108" i="25"/>
  <c r="F116" i="25"/>
  <c r="F140" i="25"/>
  <c r="F91" i="21"/>
  <c r="F101" i="21"/>
  <c r="H109" i="21"/>
  <c r="H118" i="21"/>
  <c r="H126" i="21"/>
  <c r="H77" i="21"/>
  <c r="H81" i="21"/>
  <c r="H87" i="21"/>
  <c r="H102" i="21"/>
  <c r="F107" i="21"/>
  <c r="F121" i="21"/>
  <c r="H121" i="21"/>
  <c r="F90" i="20"/>
  <c r="D9" i="23"/>
  <c r="F70" i="14"/>
  <c r="F151" i="31"/>
  <c r="F525" i="13"/>
  <c r="F506" i="13"/>
  <c r="F430" i="13"/>
  <c r="F420" i="13"/>
  <c r="F399" i="13"/>
  <c r="F351" i="13"/>
  <c r="F300" i="13"/>
  <c r="F462" i="13"/>
  <c r="F416" i="13"/>
  <c r="F414" i="13"/>
  <c r="F397" i="13"/>
  <c r="F395" i="13"/>
  <c r="F385" i="13"/>
  <c r="F472" i="13"/>
  <c r="F389" i="13"/>
  <c r="F382" i="13"/>
  <c r="F356" i="13"/>
  <c r="F323" i="13"/>
  <c r="F316" i="13"/>
  <c r="F272" i="13"/>
  <c r="F167" i="13"/>
  <c r="F160" i="13"/>
  <c r="F259" i="13"/>
  <c r="F219" i="13"/>
  <c r="F205" i="13"/>
  <c r="F264" i="13"/>
  <c r="F252" i="13"/>
  <c r="F200" i="13"/>
  <c r="F164" i="13"/>
  <c r="F153" i="13"/>
  <c r="H142" i="13"/>
  <c r="F144" i="13"/>
  <c r="F78" i="13"/>
  <c r="F141" i="13"/>
  <c r="F130" i="13"/>
  <c r="F129" i="13"/>
  <c r="F128" i="13"/>
  <c r="F45" i="13"/>
  <c r="F20" i="13"/>
  <c r="H351" i="15"/>
  <c r="H350" i="15"/>
  <c r="F516" i="14"/>
  <c r="F513" i="14"/>
  <c r="F510" i="14"/>
  <c r="F479" i="14"/>
  <c r="F448" i="14"/>
  <c r="F366" i="14"/>
  <c r="F331" i="14"/>
  <c r="F397" i="14"/>
  <c r="F450" i="14"/>
  <c r="F439" i="14"/>
  <c r="F417" i="14"/>
  <c r="F413" i="14"/>
  <c r="F381" i="14"/>
  <c r="F371" i="14"/>
  <c r="F341" i="14"/>
  <c r="F273" i="14"/>
  <c r="F254" i="14"/>
  <c r="F184" i="14"/>
  <c r="F164" i="14"/>
  <c r="F263" i="14"/>
  <c r="F158" i="14"/>
  <c r="F134" i="14"/>
  <c r="F122" i="14"/>
  <c r="F117" i="14"/>
  <c r="F96" i="14"/>
  <c r="F81" i="14"/>
  <c r="F75" i="14"/>
  <c r="F91" i="14"/>
  <c r="G18" i="14"/>
  <c r="F36" i="14"/>
  <c r="F33" i="14"/>
  <c r="F21" i="14"/>
  <c r="D9" i="14"/>
  <c r="F58" i="14"/>
  <c r="F57" i="14"/>
  <c r="F27" i="14"/>
  <c r="F52" i="29"/>
  <c r="F37" i="29"/>
  <c r="F48" i="29"/>
  <c r="F63" i="29"/>
  <c r="H506" i="29"/>
  <c r="F25" i="28"/>
  <c r="F22" i="28"/>
  <c r="F24" i="28"/>
  <c r="F51" i="28"/>
  <c r="F34" i="28"/>
  <c r="H30" i="27"/>
  <c r="H33" i="26"/>
  <c r="H37" i="26"/>
  <c r="F94" i="26"/>
  <c r="F118" i="26"/>
  <c r="F72" i="26"/>
  <c r="F80" i="26"/>
  <c r="F87" i="26"/>
  <c r="F103" i="26"/>
  <c r="F113" i="26"/>
  <c r="F120" i="26"/>
  <c r="F128" i="26"/>
  <c r="F137" i="26"/>
  <c r="F90" i="26"/>
  <c r="F77" i="26"/>
  <c r="F84" i="26"/>
  <c r="F92" i="26"/>
  <c r="F99" i="26"/>
  <c r="F107" i="26"/>
  <c r="F115" i="26"/>
  <c r="F132" i="26"/>
  <c r="H62" i="25"/>
  <c r="F103" i="23"/>
  <c r="H74" i="22"/>
  <c r="F84" i="22"/>
  <c r="F108" i="22"/>
  <c r="F143" i="22"/>
  <c r="F60" i="21"/>
  <c r="H115" i="21"/>
  <c r="H82" i="20"/>
  <c r="G70" i="26"/>
  <c r="H70" i="26" s="1"/>
  <c r="H87" i="17"/>
  <c r="H328" i="17"/>
  <c r="F529" i="15"/>
  <c r="F484" i="15"/>
  <c r="F387" i="15"/>
  <c r="F359" i="15"/>
  <c r="F344" i="15"/>
  <c r="F330" i="15"/>
  <c r="F323" i="15"/>
  <c r="F318" i="15"/>
  <c r="F313" i="15"/>
  <c r="F463" i="15"/>
  <c r="F356" i="15"/>
  <c r="F335" i="15"/>
  <c r="F398" i="15"/>
  <c r="F341" i="15"/>
  <c r="F305" i="15"/>
  <c r="F304" i="15"/>
  <c r="F303" i="15"/>
  <c r="F298" i="15"/>
  <c r="F235" i="15"/>
  <c r="F231" i="15"/>
  <c r="F182" i="15"/>
  <c r="F176" i="15"/>
  <c r="F165" i="15"/>
  <c r="F268" i="15"/>
  <c r="F256" i="15"/>
  <c r="F229" i="15"/>
  <c r="F178" i="15"/>
  <c r="F159" i="15"/>
  <c r="F154" i="15"/>
  <c r="F99" i="15"/>
  <c r="F80" i="15"/>
  <c r="F78" i="15"/>
  <c r="F83" i="15"/>
  <c r="F81" i="15"/>
  <c r="H139" i="15"/>
  <c r="F121" i="15"/>
  <c r="F120" i="15"/>
  <c r="F85" i="15"/>
  <c r="F30" i="15"/>
  <c r="F23" i="15"/>
  <c r="F23" i="28"/>
  <c r="F20" i="28"/>
  <c r="F31" i="28"/>
  <c r="F47" i="28"/>
  <c r="F36" i="28"/>
  <c r="F52" i="28"/>
  <c r="F60" i="28"/>
  <c r="F57" i="28"/>
  <c r="F30" i="28"/>
  <c r="F61" i="18"/>
  <c r="F25" i="18"/>
  <c r="F37" i="18"/>
  <c r="F26" i="28"/>
  <c r="F28" i="28"/>
  <c r="F59" i="28"/>
  <c r="F40" i="28"/>
  <c r="F48" i="28"/>
  <c r="F56" i="28"/>
  <c r="F37" i="28"/>
  <c r="F38" i="28"/>
  <c r="F62" i="28"/>
  <c r="H28" i="26"/>
  <c r="F119" i="25"/>
  <c r="F134" i="25"/>
  <c r="F74" i="25"/>
  <c r="F122" i="25"/>
  <c r="F129" i="25"/>
  <c r="H48" i="24"/>
  <c r="H78" i="22"/>
  <c r="F83" i="22"/>
  <c r="F92" i="22"/>
  <c r="F112" i="22"/>
  <c r="F120" i="22"/>
  <c r="H124" i="21"/>
  <c r="F18" i="16"/>
  <c r="F70" i="26"/>
  <c r="F63" i="28"/>
  <c r="F49" i="28"/>
  <c r="H71" i="26"/>
  <c r="D9" i="28"/>
  <c r="F530" i="16"/>
  <c r="F529" i="16"/>
  <c r="F523" i="16"/>
  <c r="F506" i="16"/>
  <c r="F422" i="16"/>
  <c r="F394" i="16"/>
  <c r="F389" i="16"/>
  <c r="F372" i="16"/>
  <c r="F370" i="16"/>
  <c r="F323" i="16"/>
  <c r="F311" i="16"/>
  <c r="F417" i="16"/>
  <c r="F409" i="16"/>
  <c r="H376" i="16"/>
  <c r="F296" i="16"/>
  <c r="F497" i="16"/>
  <c r="H360" i="16"/>
  <c r="F163" i="16"/>
  <c r="F183" i="16"/>
  <c r="F259" i="16"/>
  <c r="F253" i="16"/>
  <c r="F248" i="16"/>
  <c r="F222" i="16"/>
  <c r="F200" i="16"/>
  <c r="F198" i="16"/>
  <c r="F177" i="16"/>
  <c r="F196" i="16"/>
  <c r="F266" i="16"/>
  <c r="F214" i="16"/>
  <c r="F72" i="16"/>
  <c r="F131" i="16"/>
  <c r="F142" i="16"/>
  <c r="F127" i="16"/>
  <c r="F111" i="16"/>
  <c r="F128" i="16"/>
  <c r="F98" i="16"/>
  <c r="F97" i="16"/>
  <c r="F48" i="16"/>
  <c r="F37" i="16"/>
  <c r="F48" i="22"/>
  <c r="F52" i="20"/>
  <c r="H169" i="20"/>
  <c r="F435" i="18"/>
  <c r="F428" i="18"/>
  <c r="F424" i="18"/>
  <c r="F529" i="17"/>
  <c r="F483" i="17"/>
  <c r="F377" i="17"/>
  <c r="F357" i="17"/>
  <c r="F334" i="17"/>
  <c r="F333" i="17"/>
  <c r="F318" i="17"/>
  <c r="F297" i="17"/>
  <c r="F485" i="17"/>
  <c r="F411" i="17"/>
  <c r="F408" i="17"/>
  <c r="F389" i="17"/>
  <c r="F345" i="17"/>
  <c r="F303" i="17"/>
  <c r="F317" i="17"/>
  <c r="F178" i="17"/>
  <c r="F273" i="17"/>
  <c r="F262" i="17"/>
  <c r="F209" i="17"/>
  <c r="F183" i="17"/>
  <c r="F169" i="17"/>
  <c r="F154" i="17"/>
  <c r="F239" i="17"/>
  <c r="F174" i="17"/>
  <c r="F77" i="17"/>
  <c r="F141" i="17"/>
  <c r="H136" i="17"/>
  <c r="H105" i="17"/>
  <c r="F127" i="17"/>
  <c r="H35" i="17"/>
  <c r="F59" i="27"/>
  <c r="F73" i="22"/>
  <c r="F81" i="22"/>
  <c r="F86" i="22"/>
  <c r="F103" i="22"/>
  <c r="F110" i="22"/>
  <c r="F116" i="22"/>
  <c r="F121" i="22"/>
  <c r="H63" i="21"/>
  <c r="H143" i="21"/>
  <c r="F113" i="20"/>
  <c r="H107" i="20"/>
  <c r="H154" i="30"/>
  <c r="F448" i="18"/>
  <c r="F384" i="18"/>
  <c r="F22" i="20"/>
  <c r="H227" i="19"/>
  <c r="F365" i="18"/>
  <c r="F475" i="18"/>
  <c r="F447" i="18"/>
  <c r="F418" i="18"/>
  <c r="F400" i="18"/>
  <c r="F381" i="18"/>
  <c r="F348" i="18"/>
  <c r="F320" i="18"/>
  <c r="F299" i="18"/>
  <c r="F492" i="18"/>
  <c r="F452" i="18"/>
  <c r="F373" i="18"/>
  <c r="F282" i="18"/>
  <c r="F220" i="18"/>
  <c r="F219" i="18"/>
  <c r="F218" i="18"/>
  <c r="F213" i="18"/>
  <c r="F206" i="18"/>
  <c r="F168" i="18"/>
  <c r="F91" i="18"/>
  <c r="F96" i="18"/>
  <c r="F78" i="18"/>
  <c r="F50" i="18"/>
  <c r="F22" i="18"/>
  <c r="F23" i="18"/>
  <c r="F56" i="18"/>
  <c r="F24" i="18"/>
  <c r="F19" i="18"/>
  <c r="H71" i="28"/>
  <c r="H26" i="27"/>
  <c r="H55" i="27"/>
  <c r="H40" i="26"/>
  <c r="F85" i="25"/>
  <c r="F118" i="25"/>
  <c r="F125" i="25"/>
  <c r="F143" i="25"/>
  <c r="F73" i="25"/>
  <c r="F82" i="25"/>
  <c r="F97" i="25"/>
  <c r="F121" i="25"/>
  <c r="F137" i="25"/>
  <c r="F84" i="25"/>
  <c r="F52" i="24"/>
  <c r="H27" i="23"/>
  <c r="H74" i="23"/>
  <c r="F43" i="22"/>
  <c r="H97" i="22"/>
  <c r="H101" i="22"/>
  <c r="H104" i="22"/>
  <c r="F75" i="22"/>
  <c r="F82" i="22"/>
  <c r="F85" i="22"/>
  <c r="F88" i="22"/>
  <c r="F94" i="22"/>
  <c r="F102" i="22"/>
  <c r="F107" i="22"/>
  <c r="F111" i="22"/>
  <c r="F115" i="22"/>
  <c r="F119" i="22"/>
  <c r="F123" i="22"/>
  <c r="F127" i="22"/>
  <c r="F131" i="22"/>
  <c r="F137" i="22"/>
  <c r="F71" i="22"/>
  <c r="F87" i="21"/>
  <c r="F110" i="21"/>
  <c r="F127" i="21"/>
  <c r="F72" i="21"/>
  <c r="H110" i="21"/>
  <c r="H119" i="21"/>
  <c r="H78" i="21"/>
  <c r="H85" i="21"/>
  <c r="H103" i="21"/>
  <c r="F129" i="21"/>
  <c r="H107" i="21"/>
  <c r="H96" i="20"/>
  <c r="F70" i="30"/>
  <c r="F70" i="19"/>
  <c r="F156" i="20"/>
  <c r="H371" i="19"/>
  <c r="H350" i="19"/>
  <c r="F516" i="19"/>
  <c r="F519" i="19"/>
  <c r="F530" i="19"/>
  <c r="F486" i="19"/>
  <c r="F474" i="19"/>
  <c r="F471" i="19"/>
  <c r="F464" i="19"/>
  <c r="F380" i="19"/>
  <c r="F371" i="19"/>
  <c r="F416" i="19"/>
  <c r="F389" i="19"/>
  <c r="F320" i="19"/>
  <c r="F376" i="19"/>
  <c r="F216" i="19"/>
  <c r="F205" i="19"/>
  <c r="F179" i="19"/>
  <c r="F270" i="19"/>
  <c r="F246" i="19"/>
  <c r="F245" i="19"/>
  <c r="F202" i="19"/>
  <c r="F215" i="19"/>
  <c r="F132" i="19"/>
  <c r="F125" i="19"/>
  <c r="F99" i="19"/>
  <c r="F97" i="19"/>
  <c r="F139" i="19"/>
  <c r="F59" i="19"/>
  <c r="F36" i="19"/>
  <c r="F56" i="19"/>
  <c r="F61" i="19"/>
  <c r="F72" i="22"/>
  <c r="F475" i="21"/>
  <c r="F467" i="21"/>
  <c r="G18" i="28"/>
  <c r="D9" i="24"/>
  <c r="F80" i="22"/>
  <c r="H496" i="20"/>
  <c r="H421" i="20"/>
  <c r="F379" i="21"/>
  <c r="F365" i="21"/>
  <c r="F342" i="21"/>
  <c r="F297" i="20"/>
  <c r="F478" i="20"/>
  <c r="F463" i="20"/>
  <c r="F432" i="20"/>
  <c r="F343" i="20"/>
  <c r="F439" i="20"/>
  <c r="F339" i="20"/>
  <c r="F474" i="20"/>
  <c r="F430" i="20"/>
  <c r="F383" i="20"/>
  <c r="F308" i="20"/>
  <c r="F268" i="20"/>
  <c r="F252" i="20"/>
  <c r="F214" i="20"/>
  <c r="F240" i="20"/>
  <c r="F239" i="20"/>
  <c r="F201" i="20"/>
  <c r="F197" i="20"/>
  <c r="F178" i="20"/>
  <c r="F101" i="20"/>
  <c r="F104" i="20"/>
  <c r="F128" i="20"/>
  <c r="F50" i="20"/>
  <c r="F24" i="20"/>
  <c r="F37" i="20"/>
  <c r="F59" i="20"/>
  <c r="F28" i="20"/>
  <c r="F26" i="27"/>
  <c r="F63" i="27"/>
  <c r="F28" i="27"/>
  <c r="H506" i="27"/>
  <c r="H75" i="24"/>
  <c r="H107" i="24"/>
  <c r="H116" i="24"/>
  <c r="F115" i="23"/>
  <c r="F129" i="23"/>
  <c r="F71" i="23"/>
  <c r="H506" i="23"/>
  <c r="H92" i="22"/>
  <c r="F48" i="21"/>
  <c r="F26" i="21"/>
  <c r="H111" i="21"/>
  <c r="H83" i="21"/>
  <c r="H101" i="21"/>
  <c r="H123" i="21"/>
  <c r="F151" i="26"/>
  <c r="F151" i="22"/>
  <c r="F105" i="22"/>
  <c r="H211" i="32"/>
  <c r="H275" i="22"/>
  <c r="F385" i="21"/>
  <c r="H295" i="22"/>
  <c r="H506" i="21"/>
  <c r="F390" i="21"/>
  <c r="F507" i="21"/>
  <c r="F530" i="21"/>
  <c r="F494" i="21"/>
  <c r="F492" i="21"/>
  <c r="F450" i="21"/>
  <c r="F399" i="21"/>
  <c r="F337" i="21"/>
  <c r="F338" i="21"/>
  <c r="F325" i="21"/>
  <c r="F481" i="21"/>
  <c r="F444" i="21"/>
  <c r="F420" i="21"/>
  <c r="F388" i="21"/>
  <c r="F382" i="21"/>
  <c r="F331" i="21"/>
  <c r="F329" i="21"/>
  <c r="F259" i="21"/>
  <c r="F262" i="21"/>
  <c r="F198" i="21"/>
  <c r="F248" i="21"/>
  <c r="F208" i="21"/>
  <c r="F166" i="21"/>
  <c r="F130" i="21"/>
  <c r="F76" i="21"/>
  <c r="F117" i="21"/>
  <c r="F97" i="21"/>
  <c r="H76" i="21"/>
  <c r="F58" i="21"/>
  <c r="F31" i="21"/>
  <c r="F20" i="21"/>
  <c r="F62" i="21"/>
  <c r="F48" i="27"/>
  <c r="F60" i="27"/>
  <c r="H21" i="26"/>
  <c r="H74" i="24"/>
  <c r="H130" i="24"/>
  <c r="H123" i="24"/>
  <c r="F82" i="23"/>
  <c r="H94" i="22"/>
  <c r="F18" i="30"/>
  <c r="D9" i="31"/>
  <c r="H94" i="24"/>
  <c r="F138" i="22"/>
  <c r="H71" i="22"/>
  <c r="H251" i="24"/>
  <c r="H250" i="24"/>
  <c r="F524" i="22"/>
  <c r="F510" i="22"/>
  <c r="F474" i="22"/>
  <c r="F441" i="22"/>
  <c r="F368" i="22"/>
  <c r="F324" i="22"/>
  <c r="F434" i="22"/>
  <c r="F383" i="22"/>
  <c r="F369" i="22"/>
  <c r="H367" i="22"/>
  <c r="F337" i="22"/>
  <c r="F473" i="22"/>
  <c r="F464" i="22"/>
  <c r="F443" i="22"/>
  <c r="F437" i="22"/>
  <c r="F413" i="22"/>
  <c r="F231" i="22"/>
  <c r="F219" i="22"/>
  <c r="F211" i="22"/>
  <c r="F210" i="22"/>
  <c r="F208" i="22"/>
  <c r="F195" i="22"/>
  <c r="F163" i="22"/>
  <c r="F157" i="22"/>
  <c r="F283" i="22"/>
  <c r="F282" i="22"/>
  <c r="F246" i="22"/>
  <c r="F181" i="22"/>
  <c r="F145" i="22"/>
  <c r="F144" i="22"/>
  <c r="F130" i="22"/>
  <c r="F126" i="22"/>
  <c r="F122" i="22"/>
  <c r="F109" i="22"/>
  <c r="F98" i="22"/>
  <c r="F34" i="22"/>
  <c r="F61" i="22"/>
  <c r="F25" i="22"/>
  <c r="F23" i="22"/>
  <c r="F31" i="22"/>
  <c r="H91" i="24"/>
  <c r="F186" i="24"/>
  <c r="H386" i="23"/>
  <c r="F514" i="23"/>
  <c r="F458" i="23"/>
  <c r="F371" i="23"/>
  <c r="F370" i="23"/>
  <c r="F325" i="23"/>
  <c r="F324" i="23"/>
  <c r="F492" i="23"/>
  <c r="F451" i="23"/>
  <c r="F413" i="23"/>
  <c r="F390" i="23"/>
  <c r="F342" i="23"/>
  <c r="F471" i="23"/>
  <c r="F418" i="23"/>
  <c r="F270" i="23"/>
  <c r="F231" i="23"/>
  <c r="F172" i="23"/>
  <c r="F246" i="23"/>
  <c r="F245" i="23"/>
  <c r="F188" i="23"/>
  <c r="F166" i="23"/>
  <c r="F160" i="23"/>
  <c r="F121" i="23"/>
  <c r="F111" i="23"/>
  <c r="F105" i="23"/>
  <c r="F91" i="23"/>
  <c r="F87" i="23"/>
  <c r="F72" i="23"/>
  <c r="F64" i="23"/>
  <c r="F59" i="23"/>
  <c r="F36" i="23"/>
  <c r="F34" i="23"/>
  <c r="F24" i="23"/>
  <c r="F22" i="23"/>
  <c r="F21" i="23"/>
  <c r="H26" i="24"/>
  <c r="H371" i="24"/>
  <c r="F18" i="31"/>
  <c r="F525" i="24"/>
  <c r="F363" i="24"/>
  <c r="F338" i="24"/>
  <c r="F337" i="24"/>
  <c r="F380" i="24"/>
  <c r="F379" i="24"/>
  <c r="F359" i="24"/>
  <c r="F323" i="24"/>
  <c r="F322" i="24"/>
  <c r="F266" i="24"/>
  <c r="F247" i="24"/>
  <c r="F222" i="24"/>
  <c r="F218" i="24"/>
  <c r="F182" i="24"/>
  <c r="F176" i="24"/>
  <c r="F174" i="24"/>
  <c r="F270" i="24"/>
  <c r="F177" i="24"/>
  <c r="F128" i="24"/>
  <c r="F99" i="24"/>
  <c r="F117" i="24"/>
  <c r="F87" i="24"/>
  <c r="F86" i="24"/>
  <c r="F138" i="24"/>
  <c r="F111" i="24"/>
  <c r="F64" i="24"/>
  <c r="F23" i="24"/>
  <c r="F516" i="25"/>
  <c r="F523" i="25"/>
  <c r="F512" i="25"/>
  <c r="F527" i="25"/>
  <c r="F489" i="25"/>
  <c r="F480" i="25"/>
  <c r="F435" i="25"/>
  <c r="F402" i="25"/>
  <c r="F395" i="25"/>
  <c r="F384" i="25"/>
  <c r="F367" i="25"/>
  <c r="F363" i="25"/>
  <c r="F470" i="25"/>
  <c r="F427" i="25"/>
  <c r="F416" i="25"/>
  <c r="F400" i="25"/>
  <c r="F399" i="25"/>
  <c r="F381" i="25"/>
  <c r="H364" i="25"/>
  <c r="F342" i="25"/>
  <c r="F323" i="25"/>
  <c r="F492" i="25"/>
  <c r="F479" i="25"/>
  <c r="F424" i="25"/>
  <c r="F397" i="25"/>
  <c r="F321" i="25"/>
  <c r="F278" i="25"/>
  <c r="F227" i="25"/>
  <c r="F185" i="25"/>
  <c r="F166" i="25"/>
  <c r="F164" i="25"/>
  <c r="F287" i="25"/>
  <c r="F272" i="25"/>
  <c r="F265" i="25"/>
  <c r="F254" i="25"/>
  <c r="F252" i="25"/>
  <c r="F244" i="25"/>
  <c r="F199" i="25"/>
  <c r="F200" i="25"/>
  <c r="F183" i="25"/>
  <c r="F110" i="25"/>
  <c r="F99" i="25"/>
  <c r="F142" i="25"/>
  <c r="F117" i="25"/>
  <c r="F111" i="25"/>
  <c r="F133" i="25"/>
  <c r="F132" i="25"/>
  <c r="F124" i="25"/>
  <c r="F105" i="25"/>
  <c r="F52" i="25"/>
  <c r="F43" i="25"/>
  <c r="F27" i="25"/>
  <c r="F23" i="25"/>
  <c r="F20" i="25"/>
  <c r="H56" i="26"/>
  <c r="H55" i="26"/>
  <c r="H54" i="26"/>
  <c r="F61" i="26"/>
  <c r="F46" i="26"/>
  <c r="F22" i="26"/>
  <c r="F511" i="26"/>
  <c r="F420" i="26"/>
  <c r="F364" i="26"/>
  <c r="F459" i="26"/>
  <c r="F430" i="26"/>
  <c r="F418" i="26"/>
  <c r="F328" i="26"/>
  <c r="F300" i="26"/>
  <c r="F434" i="26"/>
  <c r="F419" i="26"/>
  <c r="F356" i="26"/>
  <c r="F272" i="26"/>
  <c r="F267" i="26"/>
  <c r="F265" i="26"/>
  <c r="F257" i="26"/>
  <c r="F210" i="26"/>
  <c r="F185" i="26"/>
  <c r="F161" i="26"/>
  <c r="F211" i="26"/>
  <c r="F202" i="26"/>
  <c r="F172" i="26"/>
  <c r="F280" i="26"/>
  <c r="F252" i="26"/>
  <c r="F243" i="26"/>
  <c r="F233" i="26"/>
  <c r="F217" i="26"/>
  <c r="F209" i="26"/>
  <c r="F206" i="26"/>
  <c r="F193" i="26"/>
  <c r="F158" i="26"/>
  <c r="F139" i="26"/>
  <c r="F95" i="26"/>
  <c r="F145" i="26"/>
  <c r="F125" i="26"/>
  <c r="F124" i="26"/>
  <c r="H42" i="26"/>
  <c r="H63" i="26"/>
  <c r="F50" i="26"/>
  <c r="H48" i="26"/>
  <c r="H20" i="26"/>
  <c r="H57" i="26"/>
  <c r="F59" i="26"/>
  <c r="F58" i="26"/>
  <c r="F25" i="29"/>
  <c r="F36" i="29"/>
  <c r="F60" i="29"/>
  <c r="H47" i="28"/>
  <c r="H36" i="28"/>
  <c r="H111" i="27"/>
  <c r="H63" i="27"/>
  <c r="H52" i="27"/>
  <c r="H107" i="28"/>
  <c r="H155" i="28"/>
  <c r="F527" i="27"/>
  <c r="F518" i="27"/>
  <c r="F364" i="27"/>
  <c r="F357" i="27"/>
  <c r="F331" i="27"/>
  <c r="F315" i="27"/>
  <c r="F467" i="27"/>
  <c r="F461" i="27"/>
  <c r="F454" i="27"/>
  <c r="F442" i="27"/>
  <c r="F428" i="27"/>
  <c r="F362" i="27"/>
  <c r="F321" i="27"/>
  <c r="F311" i="27"/>
  <c r="F459" i="27"/>
  <c r="F446" i="27"/>
  <c r="F438" i="27"/>
  <c r="F372" i="27"/>
  <c r="F324" i="27"/>
  <c r="F222" i="27"/>
  <c r="F220" i="27"/>
  <c r="F170" i="27"/>
  <c r="F258" i="27"/>
  <c r="F200" i="27"/>
  <c r="F185" i="27"/>
  <c r="F255" i="27"/>
  <c r="F253" i="27"/>
  <c r="F246" i="27"/>
  <c r="F210" i="27"/>
  <c r="F158" i="27"/>
  <c r="F122" i="27"/>
  <c r="F137" i="27"/>
  <c r="F84" i="27"/>
  <c r="H123" i="27"/>
  <c r="H137" i="27"/>
  <c r="F85" i="27"/>
  <c r="F103" i="27"/>
  <c r="F127" i="27"/>
  <c r="D10" i="27"/>
  <c r="H127" i="27"/>
  <c r="F125" i="27"/>
  <c r="F90" i="27"/>
  <c r="F89" i="27"/>
  <c r="F78" i="27"/>
  <c r="F115" i="27"/>
  <c r="H75" i="27"/>
  <c r="H83" i="27"/>
  <c r="F108" i="27"/>
  <c r="F134" i="27"/>
  <c r="H93" i="27"/>
  <c r="F112" i="27"/>
  <c r="F142" i="27"/>
  <c r="F32" i="27"/>
  <c r="F24" i="27"/>
  <c r="F57" i="27"/>
  <c r="F51" i="27"/>
  <c r="F42" i="27"/>
  <c r="G13" i="29"/>
  <c r="F516" i="28"/>
  <c r="F490" i="28"/>
  <c r="F486" i="28"/>
  <c r="F445" i="28"/>
  <c r="F488" i="28"/>
  <c r="F487" i="28"/>
  <c r="F367" i="28"/>
  <c r="F360" i="28"/>
  <c r="F425" i="28"/>
  <c r="F325" i="28"/>
  <c r="F267" i="28"/>
  <c r="F236" i="28"/>
  <c r="F204" i="28"/>
  <c r="F193" i="28"/>
  <c r="F288" i="28"/>
  <c r="F260" i="28"/>
  <c r="F124" i="28"/>
  <c r="F21" i="28"/>
  <c r="F32" i="28"/>
  <c r="F46" i="28"/>
  <c r="F33" i="28"/>
  <c r="F62" i="32"/>
  <c r="H506" i="31"/>
  <c r="F74" i="29"/>
  <c r="F113" i="29"/>
  <c r="F122" i="29"/>
  <c r="H138" i="29"/>
  <c r="F70" i="29"/>
  <c r="G10" i="29"/>
  <c r="F510" i="29"/>
  <c r="F490" i="29"/>
  <c r="F445" i="29"/>
  <c r="F440" i="29"/>
  <c r="F402" i="29"/>
  <c r="F400" i="29"/>
  <c r="F365" i="29"/>
  <c r="F462" i="29"/>
  <c r="F461" i="29"/>
  <c r="F447" i="29"/>
  <c r="F446" i="29"/>
  <c r="F431" i="29"/>
  <c r="F415" i="29"/>
  <c r="F362" i="29"/>
  <c r="F340" i="29"/>
  <c r="F331" i="29"/>
  <c r="F299" i="29"/>
  <c r="F488" i="29"/>
  <c r="F396" i="29"/>
  <c r="F384" i="29"/>
  <c r="F382" i="29"/>
  <c r="F381" i="29"/>
  <c r="F252" i="29"/>
  <c r="F250" i="29"/>
  <c r="F227" i="29"/>
  <c r="F202" i="29"/>
  <c r="F172" i="29"/>
  <c r="F170" i="29"/>
  <c r="F261" i="29"/>
  <c r="F200" i="29"/>
  <c r="F193" i="29"/>
  <c r="F244" i="29"/>
  <c r="F89" i="29"/>
  <c r="F145" i="29"/>
  <c r="F144" i="29"/>
  <c r="F32" i="29"/>
  <c r="F519" i="30"/>
  <c r="F510" i="30"/>
  <c r="F525" i="30"/>
  <c r="F524" i="30"/>
  <c r="F509" i="30"/>
  <c r="F493" i="30"/>
  <c r="F478" i="30"/>
  <c r="F473" i="30"/>
  <c r="F412" i="30"/>
  <c r="F393" i="30"/>
  <c r="F329" i="30"/>
  <c r="F319" i="30"/>
  <c r="F318" i="30"/>
  <c r="F316" i="30"/>
  <c r="F433" i="30"/>
  <c r="F432" i="30"/>
  <c r="F387" i="30"/>
  <c r="F297" i="30"/>
  <c r="F382" i="30"/>
  <c r="F380" i="30"/>
  <c r="F379" i="30"/>
  <c r="F343" i="30"/>
  <c r="F324" i="30"/>
  <c r="F323" i="30"/>
  <c r="F259" i="30"/>
  <c r="F256" i="30"/>
  <c r="F252" i="30"/>
  <c r="F251" i="30"/>
  <c r="F239" i="30"/>
  <c r="F229" i="30"/>
  <c r="F174" i="30"/>
  <c r="F262" i="30"/>
  <c r="F248" i="30"/>
  <c r="F213" i="30"/>
  <c r="F182" i="30"/>
  <c r="F153" i="30"/>
  <c r="F96" i="30"/>
  <c r="F85" i="30"/>
  <c r="F134" i="30"/>
  <c r="F120" i="30"/>
  <c r="F111" i="30"/>
  <c r="F101" i="30"/>
  <c r="F100" i="30"/>
  <c r="F98" i="30"/>
  <c r="F82" i="30"/>
  <c r="F60" i="30"/>
  <c r="F59" i="30"/>
  <c r="F26" i="30"/>
  <c r="F43" i="30"/>
  <c r="F516" i="31"/>
  <c r="F499" i="31"/>
  <c r="F427" i="31"/>
  <c r="F465" i="31"/>
  <c r="F362" i="31"/>
  <c r="F322" i="31"/>
  <c r="F365" i="31"/>
  <c r="F284" i="31"/>
  <c r="F267" i="31"/>
  <c r="F218" i="31"/>
  <c r="F188" i="31"/>
  <c r="F221" i="31"/>
  <c r="F210" i="31"/>
  <c r="F202" i="31"/>
  <c r="F271" i="31"/>
  <c r="F200" i="31"/>
  <c r="F187" i="31"/>
  <c r="F141" i="31"/>
  <c r="F72" i="31"/>
  <c r="F130" i="31"/>
  <c r="F126" i="31"/>
  <c r="F124" i="31"/>
  <c r="F76" i="31"/>
  <c r="F22" i="31"/>
  <c r="F61" i="31"/>
  <c r="H405" i="32"/>
  <c r="F522" i="32"/>
  <c r="F521" i="32"/>
  <c r="F519" i="32"/>
  <c r="F467" i="32"/>
  <c r="F432" i="32"/>
  <c r="F393" i="32"/>
  <c r="F383" i="32"/>
  <c r="F378" i="32"/>
  <c r="F321" i="32"/>
  <c r="F446" i="32"/>
  <c r="F368" i="32"/>
  <c r="F358" i="32"/>
  <c r="F357" i="32"/>
  <c r="F354" i="32"/>
  <c r="F323" i="32"/>
  <c r="F484" i="32"/>
  <c r="F377" i="32"/>
  <c r="F299" i="32"/>
  <c r="F256" i="32"/>
  <c r="F240" i="32"/>
  <c r="F239" i="32"/>
  <c r="F199" i="32"/>
  <c r="F175" i="32"/>
  <c r="F173" i="32"/>
  <c r="F156" i="32"/>
  <c r="F153" i="32"/>
  <c r="H131" i="32"/>
  <c r="F121" i="32"/>
  <c r="F116" i="32"/>
  <c r="F81" i="32"/>
  <c r="F72" i="32"/>
  <c r="F128" i="32"/>
  <c r="F125" i="32"/>
  <c r="F131" i="32"/>
  <c r="F108" i="32"/>
  <c r="F94" i="32"/>
  <c r="F60" i="32"/>
  <c r="F56" i="32"/>
  <c r="F27" i="32"/>
  <c r="F34" i="32"/>
  <c r="F28" i="32"/>
  <c r="F25" i="32"/>
  <c r="F63" i="32"/>
  <c r="F424" i="33"/>
  <c r="F348" i="33"/>
  <c r="F440" i="33"/>
  <c r="F361" i="33"/>
  <c r="E51" i="21"/>
  <c r="H51" i="21" s="1"/>
  <c r="E52" i="21"/>
  <c r="F18" i="27"/>
  <c r="G18" i="5"/>
  <c r="D9" i="27"/>
  <c r="D9" i="13"/>
  <c r="G10" i="8"/>
  <c r="G12" i="10"/>
  <c r="G18" i="13"/>
  <c r="E47" i="34"/>
  <c r="E133" i="33"/>
  <c r="E114" i="33"/>
  <c r="H59" i="3"/>
  <c r="H24" i="3"/>
  <c r="E81" i="2"/>
  <c r="H125" i="7"/>
  <c r="H124" i="7"/>
  <c r="H136" i="10"/>
  <c r="H135" i="10"/>
  <c r="H95" i="10"/>
  <c r="H91" i="10"/>
  <c r="H133" i="11"/>
  <c r="H130" i="11"/>
  <c r="H124" i="13"/>
  <c r="H81" i="13"/>
  <c r="H135" i="14"/>
  <c r="H135" i="15"/>
  <c r="H94" i="15"/>
  <c r="H87" i="15"/>
  <c r="H144" i="16"/>
  <c r="H135" i="16"/>
  <c r="H130" i="16"/>
  <c r="H79" i="16"/>
  <c r="H89" i="21"/>
  <c r="H130" i="22"/>
  <c r="H87" i="23"/>
  <c r="H90" i="24"/>
  <c r="H114" i="29"/>
  <c r="H89" i="29"/>
  <c r="H139" i="30"/>
  <c r="G151" i="24"/>
  <c r="E165" i="34"/>
  <c r="E160" i="34"/>
  <c r="E153" i="34"/>
  <c r="H202" i="8"/>
  <c r="H244" i="15"/>
  <c r="H159" i="15"/>
  <c r="H286" i="16"/>
  <c r="H253" i="16"/>
  <c r="H248" i="16"/>
  <c r="H219" i="16"/>
  <c r="H218" i="16"/>
  <c r="H288" i="17"/>
  <c r="H287" i="17"/>
  <c r="H286" i="17"/>
  <c r="H285" i="17"/>
  <c r="H284" i="17"/>
  <c r="H279" i="17"/>
  <c r="H278" i="17"/>
  <c r="H277" i="17"/>
  <c r="H276" i="17"/>
  <c r="H275" i="17"/>
  <c r="F337" i="19"/>
  <c r="D12" i="19"/>
  <c r="G12" i="19" s="1"/>
  <c r="H44" i="19"/>
  <c r="H51" i="22"/>
  <c r="H49" i="22"/>
  <c r="H33" i="22"/>
  <c r="H31" i="22"/>
  <c r="H30" i="22"/>
  <c r="H29" i="22"/>
  <c r="H49" i="23"/>
  <c r="H29" i="25"/>
  <c r="H22" i="25"/>
  <c r="H55" i="29"/>
  <c r="H51" i="32"/>
  <c r="H49" i="32"/>
  <c r="H46" i="32"/>
  <c r="H44" i="32"/>
  <c r="H31" i="32"/>
  <c r="G70" i="5"/>
  <c r="E72" i="10"/>
  <c r="H136" i="34"/>
  <c r="H135" i="34"/>
  <c r="H97" i="34"/>
  <c r="H95" i="34"/>
  <c r="H144" i="1"/>
  <c r="H139" i="1"/>
  <c r="H106" i="3"/>
  <c r="E91" i="3"/>
  <c r="E89" i="3"/>
  <c r="E87" i="3"/>
  <c r="H131" i="4"/>
  <c r="H126" i="4"/>
  <c r="H125" i="4"/>
  <c r="H90" i="4"/>
  <c r="H89" i="4"/>
  <c r="H106" i="5"/>
  <c r="H133" i="7"/>
  <c r="H130" i="7"/>
  <c r="H96" i="7"/>
  <c r="H87" i="8"/>
  <c r="H79" i="8"/>
  <c r="H78" i="8"/>
  <c r="H99" i="9"/>
  <c r="H98" i="9"/>
  <c r="H95" i="9"/>
  <c r="H124" i="10"/>
  <c r="H114" i="10"/>
  <c r="H90" i="11"/>
  <c r="H140" i="12"/>
  <c r="H136" i="12"/>
  <c r="H114" i="12"/>
  <c r="H135" i="13"/>
  <c r="H89" i="13"/>
  <c r="H91" i="15"/>
  <c r="H90" i="15"/>
  <c r="H89" i="15"/>
  <c r="H88" i="17"/>
  <c r="H141" i="18"/>
  <c r="H136" i="18"/>
  <c r="H79" i="18"/>
  <c r="H133" i="20"/>
  <c r="H114" i="22"/>
  <c r="H133" i="24"/>
  <c r="H79" i="26"/>
  <c r="H97" i="27"/>
  <c r="H96" i="27"/>
  <c r="H136" i="29"/>
  <c r="E287" i="33"/>
  <c r="H269" i="33"/>
  <c r="H231" i="34"/>
  <c r="H230" i="34"/>
  <c r="E191" i="34"/>
  <c r="H180" i="34"/>
  <c r="E158" i="34"/>
  <c r="H176" i="1"/>
  <c r="H217" i="2"/>
  <c r="H163" i="3"/>
  <c r="H251" i="4"/>
  <c r="H168" i="4"/>
  <c r="H164" i="4"/>
  <c r="H163" i="4"/>
  <c r="H162" i="4"/>
  <c r="E314" i="34"/>
  <c r="E339" i="34"/>
  <c r="E473" i="34"/>
  <c r="E311" i="34"/>
  <c r="E315" i="34"/>
  <c r="E310" i="34"/>
  <c r="H310" i="34" s="1"/>
  <c r="E478" i="34"/>
  <c r="H478" i="34" s="1"/>
  <c r="E319" i="1"/>
  <c r="E380" i="1"/>
  <c r="E485" i="1"/>
  <c r="H485" i="1" s="1"/>
  <c r="E363" i="2"/>
  <c r="E360" i="2"/>
  <c r="E425" i="2"/>
  <c r="H425" i="2" s="1"/>
  <c r="E498" i="2"/>
  <c r="E367" i="2"/>
  <c r="E382" i="2"/>
  <c r="H382" i="2" s="1"/>
  <c r="H271" i="17"/>
  <c r="H223" i="17"/>
  <c r="H212" i="17"/>
  <c r="H171" i="17"/>
  <c r="H170" i="17"/>
  <c r="H287" i="18"/>
  <c r="H288" i="20"/>
  <c r="H285" i="20"/>
  <c r="H284" i="20"/>
  <c r="H283" i="20"/>
  <c r="H282" i="20"/>
  <c r="H271" i="20"/>
  <c r="H228" i="24"/>
  <c r="H205" i="24"/>
  <c r="H189" i="24"/>
  <c r="H230" i="25"/>
  <c r="H184" i="25"/>
  <c r="H161" i="25"/>
  <c r="H225" i="26"/>
  <c r="H168" i="26"/>
  <c r="H275" i="29"/>
  <c r="H267" i="29"/>
  <c r="H255" i="29"/>
  <c r="H225" i="30"/>
  <c r="H223" i="30"/>
  <c r="H168" i="30"/>
  <c r="H160" i="30"/>
  <c r="H288" i="31"/>
  <c r="H277" i="31"/>
  <c r="H285" i="32"/>
  <c r="H283" i="32"/>
  <c r="H282" i="32"/>
  <c r="H281" i="32"/>
  <c r="H279" i="32"/>
  <c r="H278" i="32"/>
  <c r="H277" i="32"/>
  <c r="H230" i="32"/>
  <c r="H210" i="32"/>
  <c r="H191" i="32"/>
  <c r="H187" i="32"/>
  <c r="H182" i="32"/>
  <c r="H402" i="6"/>
  <c r="H299" i="6"/>
  <c r="H300" i="8"/>
  <c r="H498" i="9"/>
  <c r="H496" i="9"/>
  <c r="H494" i="9"/>
  <c r="H462" i="9"/>
  <c r="H389" i="9"/>
  <c r="H457" i="10"/>
  <c r="H397" i="11"/>
  <c r="H396" i="12"/>
  <c r="H325" i="12"/>
  <c r="H459" i="14"/>
  <c r="H453" i="14"/>
  <c r="H439" i="14"/>
  <c r="H414" i="14"/>
  <c r="H362" i="14"/>
  <c r="H361" i="14"/>
  <c r="H465" i="15"/>
  <c r="H376" i="15"/>
  <c r="H356" i="15"/>
  <c r="H353" i="15"/>
  <c r="H348" i="15"/>
  <c r="H497" i="16"/>
  <c r="H457" i="16"/>
  <c r="H444" i="16"/>
  <c r="H435" i="16"/>
  <c r="H402" i="16"/>
  <c r="H396" i="16"/>
  <c r="H361" i="16"/>
  <c r="H466" i="20"/>
  <c r="H459" i="20"/>
  <c r="H458" i="20"/>
  <c r="H325" i="25"/>
  <c r="H457" i="26"/>
  <c r="H322" i="29"/>
  <c r="H424" i="30"/>
  <c r="E509" i="5"/>
  <c r="E521" i="6"/>
  <c r="E527" i="19"/>
  <c r="H449" i="34"/>
  <c r="H496" i="3"/>
  <c r="H430" i="4"/>
  <c r="H419" i="4"/>
  <c r="H385" i="4"/>
  <c r="H316" i="4"/>
  <c r="H492" i="6"/>
  <c r="H430" i="6"/>
  <c r="H429" i="6"/>
  <c r="H480" i="7"/>
  <c r="H372" i="20"/>
  <c r="H424" i="25"/>
  <c r="H404" i="25"/>
  <c r="E510" i="28"/>
  <c r="H510" i="28" s="1"/>
  <c r="E521" i="34"/>
  <c r="E509" i="34"/>
  <c r="E508" i="34"/>
  <c r="E520" i="3"/>
  <c r="E515" i="6"/>
  <c r="E513" i="6"/>
  <c r="E510" i="6"/>
  <c r="E518" i="10"/>
  <c r="E506" i="16"/>
  <c r="H506" i="16" s="1"/>
  <c r="E517" i="3"/>
  <c r="H517" i="3" s="1"/>
  <c r="E519" i="4"/>
  <c r="H517" i="30"/>
  <c r="H515" i="30"/>
  <c r="H528" i="11"/>
  <c r="H527" i="11"/>
  <c r="H527" i="17"/>
  <c r="H525" i="17"/>
  <c r="H519" i="17"/>
  <c r="H518" i="17"/>
  <c r="H516" i="17"/>
  <c r="H514" i="17"/>
  <c r="H513" i="24"/>
  <c r="H525" i="32"/>
  <c r="H384" i="4"/>
  <c r="H352" i="4"/>
  <c r="H450" i="7"/>
  <c r="H482" i="9"/>
  <c r="H480" i="9"/>
  <c r="H456" i="9"/>
  <c r="H437" i="9"/>
  <c r="H435" i="9"/>
  <c r="H433" i="9"/>
  <c r="H339" i="9"/>
  <c r="H337" i="9"/>
  <c r="H366" i="10"/>
  <c r="H361" i="10"/>
  <c r="H309" i="10"/>
  <c r="H322" i="19"/>
  <c r="H321" i="19"/>
  <c r="H320" i="19"/>
  <c r="H494" i="20"/>
  <c r="H352" i="26"/>
  <c r="H459" i="27"/>
  <c r="H448" i="27"/>
  <c r="H447" i="27"/>
  <c r="H404" i="27"/>
  <c r="H336" i="27"/>
  <c r="H499" i="29"/>
  <c r="H367" i="29"/>
  <c r="H365" i="29"/>
  <c r="H349" i="29"/>
  <c r="H496" i="30"/>
  <c r="H492" i="30"/>
  <c r="H329" i="30"/>
  <c r="H299" i="30"/>
  <c r="H479" i="34"/>
  <c r="H458" i="34"/>
  <c r="H457" i="34"/>
  <c r="H456" i="34"/>
  <c r="H452" i="34"/>
  <c r="H324" i="6"/>
  <c r="H440" i="21"/>
  <c r="H499" i="22"/>
  <c r="H494" i="22"/>
  <c r="H481" i="22"/>
  <c r="H380" i="24"/>
  <c r="H379" i="24"/>
  <c r="H395" i="25"/>
  <c r="H394" i="25"/>
  <c r="H432" i="30"/>
  <c r="H431" i="30"/>
  <c r="H371" i="32"/>
  <c r="H370" i="32"/>
  <c r="H369" i="32"/>
  <c r="H368" i="32"/>
  <c r="H366" i="32"/>
  <c r="H361" i="32"/>
  <c r="H360" i="32"/>
  <c r="H163" i="32"/>
  <c r="H255" i="1"/>
  <c r="H246" i="1"/>
  <c r="H245" i="1"/>
  <c r="H185" i="16"/>
  <c r="H184" i="16"/>
  <c r="H170" i="16"/>
  <c r="H228" i="18"/>
  <c r="H227" i="18"/>
  <c r="H265" i="22"/>
  <c r="H248" i="24"/>
  <c r="H184" i="24"/>
  <c r="H274" i="25"/>
  <c r="H257" i="25"/>
  <c r="H167" i="27"/>
  <c r="H155" i="27"/>
  <c r="H260" i="29"/>
  <c r="H288" i="34"/>
  <c r="H280" i="34"/>
  <c r="H272" i="34"/>
  <c r="H264" i="34"/>
  <c r="H251" i="34"/>
  <c r="H243" i="34"/>
  <c r="H252" i="1"/>
  <c r="H251" i="1"/>
  <c r="H250" i="1"/>
  <c r="H194" i="1"/>
  <c r="H191" i="1"/>
  <c r="H189" i="1"/>
  <c r="H188" i="1"/>
  <c r="H242" i="3"/>
  <c r="H225" i="3"/>
  <c r="H222" i="3"/>
  <c r="H172" i="3"/>
  <c r="H171" i="3"/>
  <c r="H224" i="4"/>
  <c r="H220" i="4"/>
  <c r="H212" i="4"/>
  <c r="H218" i="5"/>
  <c r="H172" i="8"/>
  <c r="H251" i="9"/>
  <c r="H222" i="9"/>
  <c r="H218" i="9"/>
  <c r="H217" i="9"/>
  <c r="H191" i="9"/>
  <c r="H189" i="9"/>
  <c r="H188" i="9"/>
  <c r="H185" i="9"/>
  <c r="H184" i="9"/>
  <c r="H204" i="12"/>
  <c r="H203" i="12"/>
  <c r="H172" i="12"/>
  <c r="H171" i="12"/>
  <c r="H170" i="12"/>
  <c r="H272" i="13"/>
  <c r="H271" i="13"/>
  <c r="H155" i="13"/>
  <c r="H283" i="14"/>
  <c r="H279" i="14"/>
  <c r="H228" i="14"/>
  <c r="H191" i="16"/>
  <c r="H237" i="17"/>
  <c r="H184" i="18"/>
  <c r="H280" i="19"/>
  <c r="H255" i="20"/>
  <c r="H246" i="20"/>
  <c r="H231" i="20"/>
  <c r="H269" i="23"/>
  <c r="H260" i="23"/>
  <c r="H243" i="24"/>
  <c r="H242" i="24"/>
  <c r="H241" i="24"/>
  <c r="H236" i="24"/>
  <c r="H202" i="24"/>
  <c r="H195" i="24"/>
  <c r="H194" i="24"/>
  <c r="H182" i="24"/>
  <c r="H181" i="24"/>
  <c r="H215" i="25"/>
  <c r="H207" i="26"/>
  <c r="H228" i="27"/>
  <c r="H204" i="28"/>
  <c r="H193" i="28"/>
  <c r="H190" i="30"/>
  <c r="H189" i="30"/>
  <c r="H155" i="30"/>
  <c r="H269" i="31"/>
  <c r="H228" i="32"/>
  <c r="H227" i="32"/>
  <c r="H226" i="32"/>
  <c r="H224" i="32"/>
  <c r="H223" i="32"/>
  <c r="H205" i="32"/>
  <c r="H156" i="32"/>
  <c r="H105" i="34"/>
  <c r="H80" i="34"/>
  <c r="H76" i="34"/>
  <c r="H75" i="34"/>
  <c r="H122" i="1"/>
  <c r="H140" i="7"/>
  <c r="H81" i="8"/>
  <c r="H79" i="10"/>
  <c r="H145" i="11"/>
  <c r="H145" i="14"/>
  <c r="H140" i="14"/>
  <c r="H79" i="14"/>
  <c r="H145" i="15"/>
  <c r="H133" i="15"/>
  <c r="H126" i="15"/>
  <c r="H142" i="16"/>
  <c r="H81" i="16"/>
  <c r="H125" i="17"/>
  <c r="H120" i="17"/>
  <c r="H109" i="17"/>
  <c r="H85" i="17"/>
  <c r="H78" i="17"/>
  <c r="H145" i="20"/>
  <c r="H136" i="20"/>
  <c r="H117" i="20"/>
  <c r="H145" i="23"/>
  <c r="H144" i="23"/>
  <c r="H130" i="25"/>
  <c r="H103" i="25"/>
  <c r="H89" i="25"/>
  <c r="H135" i="30"/>
  <c r="H114" i="31"/>
  <c r="H109" i="32"/>
  <c r="H94" i="32"/>
  <c r="G10" i="33"/>
  <c r="H77" i="1"/>
  <c r="H130" i="6"/>
  <c r="H129" i="6"/>
  <c r="H125" i="8"/>
  <c r="H110" i="8"/>
  <c r="H106" i="8"/>
  <c r="H111" i="17"/>
  <c r="H98" i="17"/>
  <c r="H94" i="17"/>
  <c r="H135" i="19"/>
  <c r="H131" i="19"/>
  <c r="H106" i="19"/>
  <c r="H76" i="19"/>
  <c r="H104" i="20"/>
  <c r="H76" i="24"/>
  <c r="H132" i="25"/>
  <c r="H114" i="25"/>
  <c r="H130" i="26"/>
  <c r="H114" i="26"/>
  <c r="H124" i="27"/>
  <c r="H117" i="27"/>
  <c r="H101" i="30"/>
  <c r="H77" i="30"/>
  <c r="H106" i="31"/>
  <c r="H80" i="32"/>
  <c r="H79" i="32"/>
  <c r="H77" i="32"/>
  <c r="H53" i="14"/>
  <c r="H54" i="18"/>
  <c r="H53" i="18"/>
  <c r="H36" i="21"/>
  <c r="H55" i="22"/>
  <c r="H64" i="23"/>
  <c r="H35" i="23"/>
  <c r="H29" i="27"/>
  <c r="H63" i="30"/>
  <c r="H59" i="30"/>
  <c r="H58" i="30"/>
  <c r="H57" i="30"/>
  <c r="H53" i="30"/>
  <c r="H21" i="31"/>
  <c r="H22" i="32"/>
  <c r="H20" i="32"/>
  <c r="H21" i="2"/>
  <c r="H45" i="13"/>
  <c r="H44" i="13"/>
  <c r="H39" i="13"/>
  <c r="H47" i="19"/>
  <c r="H46" i="19"/>
  <c r="H51" i="20"/>
  <c r="H36" i="20"/>
  <c r="H35" i="20"/>
  <c r="H33" i="20"/>
  <c r="H32" i="20"/>
  <c r="H55" i="23"/>
  <c r="H54" i="23"/>
  <c r="H53" i="23"/>
  <c r="H29" i="23"/>
  <c r="H34" i="24"/>
  <c r="H32" i="24"/>
  <c r="H54" i="25"/>
  <c r="H46" i="31"/>
  <c r="H44" i="31"/>
  <c r="H63" i="32"/>
  <c r="H525" i="15"/>
  <c r="H527" i="19"/>
  <c r="H525" i="23"/>
  <c r="H526" i="24"/>
  <c r="H525" i="24"/>
  <c r="H527" i="20"/>
  <c r="H488" i="4"/>
  <c r="H474" i="4"/>
  <c r="H470" i="4"/>
  <c r="H338" i="4"/>
  <c r="H477" i="13"/>
  <c r="H461" i="15"/>
  <c r="H354" i="15"/>
  <c r="H484" i="17"/>
  <c r="H480" i="17"/>
  <c r="H476" i="17"/>
  <c r="H472" i="17"/>
  <c r="H468" i="17"/>
  <c r="H492" i="20"/>
  <c r="H428" i="26"/>
  <c r="H472" i="29"/>
  <c r="H471" i="29"/>
  <c r="H459" i="29"/>
  <c r="G12" i="11"/>
  <c r="H454" i="10"/>
  <c r="H295" i="28"/>
  <c r="F294" i="15"/>
  <c r="F294" i="13"/>
  <c r="D12" i="6"/>
  <c r="H459" i="1"/>
  <c r="H356" i="3"/>
  <c r="H444" i="4"/>
  <c r="H440" i="4"/>
  <c r="H459" i="6"/>
  <c r="H356" i="6"/>
  <c r="H394" i="10"/>
  <c r="H428" i="11"/>
  <c r="H427" i="11"/>
  <c r="H316" i="12"/>
  <c r="H447" i="14"/>
  <c r="H446" i="14"/>
  <c r="H443" i="14"/>
  <c r="H365" i="14"/>
  <c r="H392" i="15"/>
  <c r="H349" i="15"/>
  <c r="H375" i="16"/>
  <c r="H357" i="16"/>
  <c r="H311" i="20"/>
  <c r="H457" i="24"/>
  <c r="H436" i="24"/>
  <c r="H414" i="24"/>
  <c r="H453" i="25"/>
  <c r="G11" i="12"/>
  <c r="G11" i="28"/>
  <c r="D11" i="25"/>
  <c r="D11" i="23"/>
  <c r="F151" i="33"/>
  <c r="H282" i="1"/>
  <c r="H281" i="1"/>
  <c r="H273" i="1"/>
  <c r="H206" i="4"/>
  <c r="H277" i="5"/>
  <c r="H227" i="5"/>
  <c r="H202" i="5"/>
  <c r="H216" i="6"/>
  <c r="H212" i="6"/>
  <c r="H197" i="8"/>
  <c r="H223" i="13"/>
  <c r="H160" i="15"/>
  <c r="H243" i="16"/>
  <c r="H164" i="17"/>
  <c r="H275" i="25"/>
  <c r="H269" i="25"/>
  <c r="H272" i="32"/>
  <c r="H268" i="32"/>
  <c r="H264" i="32"/>
  <c r="H260" i="32"/>
  <c r="H252" i="32"/>
  <c r="H243" i="32"/>
  <c r="H239" i="32"/>
  <c r="H219" i="32"/>
  <c r="H178" i="34"/>
  <c r="H234" i="7"/>
  <c r="H212" i="7"/>
  <c r="H269" i="17"/>
  <c r="H182" i="17"/>
  <c r="H181" i="17"/>
  <c r="H288" i="19"/>
  <c r="H264" i="19"/>
  <c r="H188" i="19"/>
  <c r="H227" i="21"/>
  <c r="H194" i="23"/>
  <c r="H193" i="23"/>
  <c r="H189" i="23"/>
  <c r="H267" i="25"/>
  <c r="H261" i="29"/>
  <c r="H152" i="20"/>
  <c r="G70" i="27"/>
  <c r="F70" i="11"/>
  <c r="D8" i="15"/>
  <c r="F8" i="15" s="1"/>
  <c r="H91" i="7"/>
  <c r="H140" i="20"/>
  <c r="H84" i="20"/>
  <c r="H117" i="21"/>
  <c r="H106" i="21"/>
  <c r="H39" i="32"/>
  <c r="H27" i="32"/>
  <c r="F18" i="28"/>
  <c r="F18" i="13"/>
  <c r="H18" i="28"/>
  <c r="H47" i="20"/>
  <c r="H58" i="26"/>
  <c r="H45" i="30"/>
  <c r="H505" i="24"/>
  <c r="E510" i="24"/>
  <c r="H510" i="24" s="1"/>
  <c r="E506" i="9"/>
  <c r="H521" i="34"/>
  <c r="E520" i="2"/>
  <c r="E513" i="2"/>
  <c r="E529" i="4"/>
  <c r="H529" i="4" s="1"/>
  <c r="E518" i="4"/>
  <c r="H510" i="6"/>
  <c r="E526" i="11"/>
  <c r="H527" i="12"/>
  <c r="E530" i="14"/>
  <c r="E517" i="18"/>
  <c r="H525" i="19"/>
  <c r="E530" i="20"/>
  <c r="E516" i="20"/>
  <c r="E526" i="21"/>
  <c r="E527" i="22"/>
  <c r="E513" i="29"/>
  <c r="H513" i="29" s="1"/>
  <c r="E529" i="30"/>
  <c r="H529" i="30" s="1"/>
  <c r="E526" i="32"/>
  <c r="E509" i="32"/>
  <c r="H509" i="32" s="1"/>
  <c r="E506" i="15"/>
  <c r="H506" i="15" s="1"/>
  <c r="E527" i="8"/>
  <c r="H527" i="8" s="1"/>
  <c r="E517" i="10"/>
  <c r="H517" i="10" s="1"/>
  <c r="E511" i="10"/>
  <c r="E518" i="22"/>
  <c r="E511" i="22"/>
  <c r="E518" i="23"/>
  <c r="H527" i="24"/>
  <c r="H520" i="24"/>
  <c r="H528" i="26"/>
  <c r="E511" i="27"/>
  <c r="E530" i="30"/>
  <c r="E529" i="32"/>
  <c r="H520" i="32"/>
  <c r="H517" i="32"/>
  <c r="H516" i="32"/>
  <c r="E510" i="32"/>
  <c r="H506" i="33"/>
  <c r="H520" i="34"/>
  <c r="H519" i="34"/>
  <c r="H518" i="34"/>
  <c r="H517" i="34"/>
  <c r="H514" i="34"/>
  <c r="H529" i="1"/>
  <c r="H525" i="1"/>
  <c r="E520" i="4"/>
  <c r="H520" i="4" s="1"/>
  <c r="H530" i="6"/>
  <c r="H523" i="6"/>
  <c r="E529" i="9"/>
  <c r="H530" i="14"/>
  <c r="E517" i="14"/>
  <c r="E516" i="14"/>
  <c r="E524" i="15"/>
  <c r="E516" i="18"/>
  <c r="H526" i="21"/>
  <c r="H527" i="22"/>
  <c r="E526" i="22"/>
  <c r="E519" i="23"/>
  <c r="E525" i="27"/>
  <c r="H525" i="27" s="1"/>
  <c r="E523" i="27"/>
  <c r="H523" i="27" s="1"/>
  <c r="E520" i="31"/>
  <c r="H520" i="31" s="1"/>
  <c r="E515" i="32"/>
  <c r="E508" i="32"/>
  <c r="H508" i="32" s="1"/>
  <c r="G12" i="13"/>
  <c r="G12" i="31"/>
  <c r="G12" i="30"/>
  <c r="H295" i="13"/>
  <c r="E312" i="9"/>
  <c r="E357" i="9"/>
  <c r="H357" i="9" s="1"/>
  <c r="E378" i="9"/>
  <c r="H378" i="9" s="1"/>
  <c r="E383" i="9"/>
  <c r="H383" i="9" s="1"/>
  <c r="E413" i="9"/>
  <c r="E423" i="9"/>
  <c r="E473" i="9"/>
  <c r="H473" i="9" s="1"/>
  <c r="E486" i="9"/>
  <c r="E311" i="9"/>
  <c r="H311" i="9" s="1"/>
  <c r="E388" i="9"/>
  <c r="H388" i="9" s="1"/>
  <c r="E401" i="9"/>
  <c r="H401" i="9" s="1"/>
  <c r="E418" i="9"/>
  <c r="H418" i="9" s="1"/>
  <c r="E304" i="9"/>
  <c r="H304" i="9" s="1"/>
  <c r="E327" i="9"/>
  <c r="E414" i="9"/>
  <c r="H414" i="9" s="1"/>
  <c r="E441" i="9"/>
  <c r="H441" i="9" s="1"/>
  <c r="E460" i="9"/>
  <c r="H460" i="9" s="1"/>
  <c r="E479" i="9"/>
  <c r="E296" i="15"/>
  <c r="E408" i="15"/>
  <c r="E464" i="15"/>
  <c r="E298" i="15"/>
  <c r="E318" i="15"/>
  <c r="E372" i="15"/>
  <c r="H372" i="15" s="1"/>
  <c r="E327" i="15"/>
  <c r="E382" i="15"/>
  <c r="E491" i="15"/>
  <c r="E300" i="19"/>
  <c r="E338" i="19"/>
  <c r="H338" i="19" s="1"/>
  <c r="E416" i="19"/>
  <c r="H416" i="19" s="1"/>
  <c r="E337" i="19"/>
  <c r="E340" i="19"/>
  <c r="H340" i="19" s="1"/>
  <c r="E380" i="19"/>
  <c r="H380" i="19" s="1"/>
  <c r="E389" i="19"/>
  <c r="E399" i="19"/>
  <c r="H399" i="19" s="1"/>
  <c r="E418" i="19"/>
  <c r="H418" i="19" s="1"/>
  <c r="E430" i="19"/>
  <c r="H430" i="19" s="1"/>
  <c r="E458" i="19"/>
  <c r="H458" i="19" s="1"/>
  <c r="E325" i="19"/>
  <c r="E296" i="20"/>
  <c r="E401" i="20"/>
  <c r="H401" i="20" s="1"/>
  <c r="E411" i="20"/>
  <c r="H411" i="20" s="1"/>
  <c r="E422" i="20"/>
  <c r="E478" i="20"/>
  <c r="E315" i="20"/>
  <c r="E383" i="20"/>
  <c r="E398" i="20"/>
  <c r="E434" i="20"/>
  <c r="H434" i="20" s="1"/>
  <c r="E308" i="20"/>
  <c r="H308" i="20" s="1"/>
  <c r="E319" i="20"/>
  <c r="H319" i="20" s="1"/>
  <c r="E340" i="20"/>
  <c r="E343" i="20"/>
  <c r="E495" i="20"/>
  <c r="E323" i="21"/>
  <c r="H323" i="21" s="1"/>
  <c r="E324" i="21"/>
  <c r="E329" i="21"/>
  <c r="H329" i="21" s="1"/>
  <c r="E398" i="21"/>
  <c r="E400" i="21"/>
  <c r="E328" i="21"/>
  <c r="H328" i="21" s="1"/>
  <c r="E331" i="21"/>
  <c r="H331" i="21" s="1"/>
  <c r="E395" i="21"/>
  <c r="E466" i="21"/>
  <c r="H466" i="21" s="1"/>
  <c r="E471" i="21"/>
  <c r="H471" i="21" s="1"/>
  <c r="E386" i="21"/>
  <c r="E449" i="21"/>
  <c r="E453" i="21"/>
  <c r="E390" i="25"/>
  <c r="H390" i="25" s="1"/>
  <c r="E448" i="25"/>
  <c r="E338" i="25"/>
  <c r="E351" i="25"/>
  <c r="H351" i="25" s="1"/>
  <c r="E426" i="25"/>
  <c r="E312" i="25"/>
  <c r="E322" i="25"/>
  <c r="H322" i="25" s="1"/>
  <c r="E396" i="25"/>
  <c r="H396" i="25" s="1"/>
  <c r="E468" i="25"/>
  <c r="E477" i="25"/>
  <c r="E325" i="28"/>
  <c r="E313" i="28"/>
  <c r="H313" i="28" s="1"/>
  <c r="E355" i="28"/>
  <c r="H355" i="28" s="1"/>
  <c r="E366" i="28"/>
  <c r="E486" i="28"/>
  <c r="H486" i="28" s="1"/>
  <c r="E482" i="33"/>
  <c r="E366" i="33"/>
  <c r="H450" i="34"/>
  <c r="H410" i="34"/>
  <c r="H408" i="34"/>
  <c r="H407" i="34"/>
  <c r="H406" i="34"/>
  <c r="H398" i="34"/>
  <c r="H394" i="34"/>
  <c r="H337" i="34"/>
  <c r="H335" i="34"/>
  <c r="H334" i="34"/>
  <c r="H329" i="34"/>
  <c r="H325" i="34"/>
  <c r="H317" i="34"/>
  <c r="H305" i="34"/>
  <c r="H497" i="1"/>
  <c r="H496" i="1"/>
  <c r="H492" i="1"/>
  <c r="H387" i="1"/>
  <c r="H383" i="1"/>
  <c r="H346" i="1"/>
  <c r="H313" i="1"/>
  <c r="H309" i="1"/>
  <c r="H299" i="1"/>
  <c r="E496" i="2"/>
  <c r="E488" i="2"/>
  <c r="H481" i="2"/>
  <c r="E477" i="2"/>
  <c r="E447" i="2"/>
  <c r="E324" i="2"/>
  <c r="E323" i="2"/>
  <c r="H323" i="2" s="1"/>
  <c r="E492" i="3"/>
  <c r="H477" i="3"/>
  <c r="E459" i="3"/>
  <c r="H459" i="3" s="1"/>
  <c r="H434" i="3"/>
  <c r="H429" i="3"/>
  <c r="H424" i="3"/>
  <c r="H421" i="3"/>
  <c r="H414" i="3"/>
  <c r="E367" i="3"/>
  <c r="H353" i="3"/>
  <c r="H338" i="3"/>
  <c r="E336" i="3"/>
  <c r="H495" i="4"/>
  <c r="H484" i="4"/>
  <c r="H479" i="4"/>
  <c r="H478" i="4"/>
  <c r="H476" i="4"/>
  <c r="E466" i="4"/>
  <c r="H466" i="4" s="1"/>
  <c r="H462" i="4"/>
  <c r="H461" i="4"/>
  <c r="H457" i="4"/>
  <c r="E452" i="4"/>
  <c r="E437" i="4"/>
  <c r="H428" i="4"/>
  <c r="H426" i="4"/>
  <c r="H425" i="4"/>
  <c r="H424" i="4"/>
  <c r="H422" i="4"/>
  <c r="H421" i="4"/>
  <c r="H413" i="4"/>
  <c r="H411" i="4"/>
  <c r="H409" i="4"/>
  <c r="E401" i="4"/>
  <c r="H401" i="4" s="1"/>
  <c r="H395" i="4"/>
  <c r="H394" i="4"/>
  <c r="E392" i="4"/>
  <c r="E388" i="4"/>
  <c r="H388" i="4" s="1"/>
  <c r="E386" i="4"/>
  <c r="H386" i="4" s="1"/>
  <c r="H382" i="4"/>
  <c r="H381" i="4"/>
  <c r="H380" i="4"/>
  <c r="H376" i="4"/>
  <c r="E357" i="4"/>
  <c r="H357" i="4" s="1"/>
  <c r="H355" i="4"/>
  <c r="E337" i="4"/>
  <c r="H328" i="4"/>
  <c r="H325" i="4"/>
  <c r="E322" i="4"/>
  <c r="E315" i="4"/>
  <c r="H309" i="4"/>
  <c r="H489" i="5"/>
  <c r="H481" i="5"/>
  <c r="E474" i="5"/>
  <c r="H474" i="5" s="1"/>
  <c r="E452" i="5"/>
  <c r="H452" i="5" s="1"/>
  <c r="E399" i="5"/>
  <c r="H399" i="5" s="1"/>
  <c r="E374" i="5"/>
  <c r="H374" i="5" s="1"/>
  <c r="E356" i="5"/>
  <c r="E324" i="5"/>
  <c r="E323" i="5"/>
  <c r="H323" i="5" s="1"/>
  <c r="E493" i="6"/>
  <c r="H493" i="6" s="1"/>
  <c r="H295" i="23"/>
  <c r="E303" i="4"/>
  <c r="E311" i="6"/>
  <c r="E319" i="6"/>
  <c r="H319" i="6" s="1"/>
  <c r="E385" i="6"/>
  <c r="E386" i="6"/>
  <c r="H386" i="6" s="1"/>
  <c r="E416" i="6"/>
  <c r="E419" i="6"/>
  <c r="E454" i="6"/>
  <c r="H454" i="6" s="1"/>
  <c r="E463" i="6"/>
  <c r="H463" i="6" s="1"/>
  <c r="E343" i="6"/>
  <c r="E380" i="6"/>
  <c r="E384" i="6"/>
  <c r="E329" i="6"/>
  <c r="E338" i="6"/>
  <c r="E363" i="6"/>
  <c r="E387" i="6"/>
  <c r="H387" i="6" s="1"/>
  <c r="E296" i="7"/>
  <c r="E329" i="7"/>
  <c r="H329" i="7" s="1"/>
  <c r="E379" i="7"/>
  <c r="E381" i="7"/>
  <c r="E404" i="7"/>
  <c r="H404" i="7" s="1"/>
  <c r="E426" i="7"/>
  <c r="E475" i="7"/>
  <c r="H475" i="7" s="1"/>
  <c r="E476" i="7"/>
  <c r="H476" i="7" s="1"/>
  <c r="E312" i="7"/>
  <c r="H312" i="7" s="1"/>
  <c r="E322" i="7"/>
  <c r="H322" i="7" s="1"/>
  <c r="E324" i="7"/>
  <c r="H324" i="7" s="1"/>
  <c r="E365" i="7"/>
  <c r="E407" i="7"/>
  <c r="H407" i="7" s="1"/>
  <c r="E461" i="7"/>
  <c r="E384" i="7"/>
  <c r="E389" i="7"/>
  <c r="E395" i="7"/>
  <c r="E396" i="7"/>
  <c r="E400" i="7"/>
  <c r="H400" i="7" s="1"/>
  <c r="E410" i="7"/>
  <c r="H410" i="7" s="1"/>
  <c r="E428" i="7"/>
  <c r="E441" i="7"/>
  <c r="E443" i="7"/>
  <c r="E448" i="7"/>
  <c r="E465" i="7"/>
  <c r="H465" i="7" s="1"/>
  <c r="E467" i="7"/>
  <c r="H467" i="7" s="1"/>
  <c r="E492" i="7"/>
  <c r="E498" i="7"/>
  <c r="E370" i="8"/>
  <c r="H370" i="8" s="1"/>
  <c r="E323" i="8"/>
  <c r="H323" i="8" s="1"/>
  <c r="E350" i="8"/>
  <c r="H350" i="8" s="1"/>
  <c r="E359" i="8"/>
  <c r="E364" i="8"/>
  <c r="E371" i="8"/>
  <c r="E379" i="8"/>
  <c r="H379" i="8" s="1"/>
  <c r="E438" i="8"/>
  <c r="E452" i="8"/>
  <c r="E458" i="8"/>
  <c r="E461" i="8"/>
  <c r="H461" i="8" s="1"/>
  <c r="E328" i="8"/>
  <c r="E394" i="8"/>
  <c r="E400" i="8"/>
  <c r="E430" i="8"/>
  <c r="H430" i="8" s="1"/>
  <c r="E446" i="8"/>
  <c r="E448" i="8"/>
  <c r="E342" i="8"/>
  <c r="E368" i="8"/>
  <c r="E388" i="8"/>
  <c r="H388" i="8" s="1"/>
  <c r="E390" i="8"/>
  <c r="H390" i="8" s="1"/>
  <c r="E405" i="8"/>
  <c r="H405" i="8" s="1"/>
  <c r="E419" i="8"/>
  <c r="E423" i="8"/>
  <c r="E429" i="8"/>
  <c r="H429" i="8" s="1"/>
  <c r="E469" i="8"/>
  <c r="H469" i="8" s="1"/>
  <c r="E320" i="14"/>
  <c r="H320" i="14" s="1"/>
  <c r="E369" i="14"/>
  <c r="E418" i="14"/>
  <c r="E468" i="14"/>
  <c r="H468" i="14" s="1"/>
  <c r="E495" i="14"/>
  <c r="E299" i="14"/>
  <c r="E423" i="14"/>
  <c r="E461" i="14"/>
  <c r="H461" i="14" s="1"/>
  <c r="E464" i="14"/>
  <c r="H464" i="14" s="1"/>
  <c r="E416" i="14"/>
  <c r="E480" i="14"/>
  <c r="H480" i="14" s="1"/>
  <c r="E445" i="18"/>
  <c r="H445" i="18" s="1"/>
  <c r="E452" i="18"/>
  <c r="H452" i="18" s="1"/>
  <c r="E476" i="18"/>
  <c r="E479" i="18"/>
  <c r="E496" i="18"/>
  <c r="E498" i="18"/>
  <c r="H498" i="18" s="1"/>
  <c r="E364" i="18"/>
  <c r="H364" i="18" s="1"/>
  <c r="E367" i="18"/>
  <c r="E381" i="18"/>
  <c r="H381" i="18" s="1"/>
  <c r="E447" i="18"/>
  <c r="H447" i="18" s="1"/>
  <c r="E465" i="18"/>
  <c r="H465" i="18" s="1"/>
  <c r="E323" i="18"/>
  <c r="E394" i="18"/>
  <c r="E341" i="24"/>
  <c r="E389" i="24"/>
  <c r="E405" i="24"/>
  <c r="E407" i="24"/>
  <c r="E329" i="24"/>
  <c r="E294" i="27"/>
  <c r="E369" i="27"/>
  <c r="E462" i="27"/>
  <c r="H462" i="27" s="1"/>
  <c r="E466" i="27"/>
  <c r="H466" i="27" s="1"/>
  <c r="E471" i="27"/>
  <c r="H471" i="27" s="1"/>
  <c r="E476" i="27"/>
  <c r="H476" i="27" s="1"/>
  <c r="E394" i="27"/>
  <c r="E470" i="27"/>
  <c r="E318" i="30"/>
  <c r="H318" i="30" s="1"/>
  <c r="E321" i="30"/>
  <c r="E327" i="30"/>
  <c r="H327" i="30" s="1"/>
  <c r="E365" i="30"/>
  <c r="H365" i="30" s="1"/>
  <c r="E297" i="30"/>
  <c r="E363" i="30"/>
  <c r="E387" i="30"/>
  <c r="E407" i="30"/>
  <c r="E464" i="30"/>
  <c r="E294" i="31"/>
  <c r="E313" i="31"/>
  <c r="H313" i="31" s="1"/>
  <c r="E353" i="31"/>
  <c r="E298" i="32"/>
  <c r="E318" i="32"/>
  <c r="H318" i="32" s="1"/>
  <c r="E337" i="32"/>
  <c r="E343" i="32"/>
  <c r="E387" i="32"/>
  <c r="E403" i="32"/>
  <c r="E442" i="32"/>
  <c r="H442" i="32" s="1"/>
  <c r="E469" i="32"/>
  <c r="E491" i="32"/>
  <c r="E335" i="32"/>
  <c r="E341" i="32"/>
  <c r="H341" i="32" s="1"/>
  <c r="E460" i="32"/>
  <c r="E484" i="32"/>
  <c r="E485" i="32"/>
  <c r="E327" i="32"/>
  <c r="H327" i="32" s="1"/>
  <c r="E330" i="32"/>
  <c r="H330" i="32" s="1"/>
  <c r="E338" i="32"/>
  <c r="H338" i="32" s="1"/>
  <c r="E340" i="32"/>
  <c r="E344" i="32"/>
  <c r="E346" i="32"/>
  <c r="E388" i="32"/>
  <c r="E398" i="32"/>
  <c r="H398" i="32" s="1"/>
  <c r="E406" i="32"/>
  <c r="E410" i="32"/>
  <c r="H410" i="32" s="1"/>
  <c r="E422" i="32"/>
  <c r="E324" i="33"/>
  <c r="H324" i="33" s="1"/>
  <c r="H470" i="1"/>
  <c r="H466" i="1"/>
  <c r="H462" i="1"/>
  <c r="E489" i="2"/>
  <c r="H489" i="2" s="1"/>
  <c r="E469" i="2"/>
  <c r="E390" i="2"/>
  <c r="H390" i="2" s="1"/>
  <c r="E365" i="2"/>
  <c r="H365" i="2" s="1"/>
  <c r="E497" i="3"/>
  <c r="E474" i="3"/>
  <c r="H474" i="3" s="1"/>
  <c r="E446" i="3"/>
  <c r="H446" i="3" s="1"/>
  <c r="E431" i="3"/>
  <c r="E371" i="3"/>
  <c r="E352" i="3"/>
  <c r="E454" i="4"/>
  <c r="H454" i="4" s="1"/>
  <c r="E433" i="4"/>
  <c r="H433" i="4" s="1"/>
  <c r="E393" i="4"/>
  <c r="H393" i="4" s="1"/>
  <c r="E374" i="4"/>
  <c r="H374" i="4" s="1"/>
  <c r="E370" i="4"/>
  <c r="E327" i="4"/>
  <c r="H327" i="4" s="1"/>
  <c r="E324" i="4"/>
  <c r="H324" i="4" s="1"/>
  <c r="E308" i="4"/>
  <c r="H308" i="4" s="1"/>
  <c r="E477" i="5"/>
  <c r="H477" i="5" s="1"/>
  <c r="E426" i="5"/>
  <c r="E402" i="5"/>
  <c r="H471" i="6"/>
  <c r="H467" i="6"/>
  <c r="H452" i="6"/>
  <c r="H448" i="6"/>
  <c r="H445" i="6"/>
  <c r="H444" i="6"/>
  <c r="E437" i="6"/>
  <c r="H437" i="6" s="1"/>
  <c r="H416" i="6"/>
  <c r="E367" i="10"/>
  <c r="H367" i="10" s="1"/>
  <c r="E414" i="10"/>
  <c r="H414" i="10" s="1"/>
  <c r="E494" i="10"/>
  <c r="H494" i="10" s="1"/>
  <c r="E388" i="10"/>
  <c r="H388" i="10" s="1"/>
  <c r="E423" i="10"/>
  <c r="H423" i="10" s="1"/>
  <c r="E431" i="10"/>
  <c r="E475" i="10"/>
  <c r="H475" i="10" s="1"/>
  <c r="E300" i="10"/>
  <c r="H300" i="10" s="1"/>
  <c r="E397" i="10"/>
  <c r="E418" i="10"/>
  <c r="E492" i="10"/>
  <c r="E498" i="10"/>
  <c r="H498" i="10" s="1"/>
  <c r="E294" i="11"/>
  <c r="E351" i="11"/>
  <c r="E382" i="11"/>
  <c r="H382" i="11" s="1"/>
  <c r="E439" i="11"/>
  <c r="E472" i="11"/>
  <c r="E486" i="11"/>
  <c r="E401" i="11"/>
  <c r="E475" i="11"/>
  <c r="E338" i="11"/>
  <c r="E342" i="11"/>
  <c r="H342" i="11" s="1"/>
  <c r="E385" i="11"/>
  <c r="E434" i="11"/>
  <c r="H434" i="11" s="1"/>
  <c r="E464" i="11"/>
  <c r="E467" i="11"/>
  <c r="E322" i="12"/>
  <c r="H322" i="12" s="1"/>
  <c r="E299" i="12"/>
  <c r="H299" i="12" s="1"/>
  <c r="E300" i="12"/>
  <c r="E329" i="12"/>
  <c r="E468" i="12"/>
  <c r="H468" i="12" s="1"/>
  <c r="E384" i="12"/>
  <c r="H384" i="12" s="1"/>
  <c r="E397" i="12"/>
  <c r="E492" i="12"/>
  <c r="E351" i="12"/>
  <c r="E418" i="12"/>
  <c r="H418" i="12" s="1"/>
  <c r="E433" i="12"/>
  <c r="E450" i="12"/>
  <c r="E309" i="13"/>
  <c r="H309" i="13" s="1"/>
  <c r="E397" i="13"/>
  <c r="E398" i="13"/>
  <c r="E494" i="13"/>
  <c r="E404" i="13"/>
  <c r="E438" i="13"/>
  <c r="H438" i="13" s="1"/>
  <c r="E439" i="13"/>
  <c r="E324" i="13"/>
  <c r="E396" i="13"/>
  <c r="E364" i="13"/>
  <c r="E420" i="13"/>
  <c r="E482" i="13"/>
  <c r="H482" i="13" s="1"/>
  <c r="E324" i="16"/>
  <c r="E330" i="16"/>
  <c r="H330" i="16" s="1"/>
  <c r="E343" i="16"/>
  <c r="H343" i="16" s="1"/>
  <c r="E434" i="16"/>
  <c r="E488" i="16"/>
  <c r="H488" i="16" s="1"/>
  <c r="E490" i="16"/>
  <c r="E492" i="16"/>
  <c r="E420" i="16"/>
  <c r="E331" i="16"/>
  <c r="E429" i="16"/>
  <c r="E335" i="17"/>
  <c r="E391" i="17"/>
  <c r="E494" i="17"/>
  <c r="E402" i="22"/>
  <c r="H402" i="22" s="1"/>
  <c r="E416" i="22"/>
  <c r="E417" i="22"/>
  <c r="E305" i="22"/>
  <c r="E365" i="22"/>
  <c r="E371" i="22"/>
  <c r="H371" i="22" s="1"/>
  <c r="E426" i="22"/>
  <c r="E459" i="22"/>
  <c r="E409" i="22"/>
  <c r="E329" i="23"/>
  <c r="H329" i="23" s="1"/>
  <c r="E305" i="23"/>
  <c r="H305" i="23" s="1"/>
  <c r="E360" i="23"/>
  <c r="E379" i="23"/>
  <c r="E495" i="23"/>
  <c r="E328" i="23"/>
  <c r="E359" i="23"/>
  <c r="E398" i="23"/>
  <c r="H398" i="23" s="1"/>
  <c r="E414" i="23"/>
  <c r="E433" i="23"/>
  <c r="E467" i="23"/>
  <c r="E397" i="23"/>
  <c r="E479" i="23"/>
  <c r="E312" i="26"/>
  <c r="E325" i="26"/>
  <c r="E371" i="26"/>
  <c r="E492" i="26"/>
  <c r="E300" i="26"/>
  <c r="E356" i="26"/>
  <c r="E454" i="26"/>
  <c r="H454" i="26" s="1"/>
  <c r="E309" i="26"/>
  <c r="E422" i="26"/>
  <c r="H422" i="26" s="1"/>
  <c r="E456" i="26"/>
  <c r="G294" i="29"/>
  <c r="H294" i="29" s="1"/>
  <c r="E381" i="29"/>
  <c r="H381" i="29" s="1"/>
  <c r="E399" i="29"/>
  <c r="H399" i="29" s="1"/>
  <c r="E402" i="29"/>
  <c r="H402" i="29" s="1"/>
  <c r="E423" i="29"/>
  <c r="E451" i="29"/>
  <c r="E452" i="29"/>
  <c r="H452" i="29" s="1"/>
  <c r="E454" i="29"/>
  <c r="H454" i="29" s="1"/>
  <c r="E496" i="29"/>
  <c r="H496" i="29" s="1"/>
  <c r="E313" i="29"/>
  <c r="H313" i="29" s="1"/>
  <c r="E331" i="29"/>
  <c r="E374" i="29"/>
  <c r="H374" i="29" s="1"/>
  <c r="E396" i="29"/>
  <c r="H396" i="29" s="1"/>
  <c r="E413" i="29"/>
  <c r="E426" i="29"/>
  <c r="E299" i="29"/>
  <c r="E368" i="29"/>
  <c r="H368" i="29" s="1"/>
  <c r="E400" i="29"/>
  <c r="H400" i="29" s="1"/>
  <c r="E425" i="29"/>
  <c r="E451" i="33"/>
  <c r="E465" i="3"/>
  <c r="H465" i="3" s="1"/>
  <c r="E461" i="3"/>
  <c r="H461" i="3" s="1"/>
  <c r="E449" i="3"/>
  <c r="H449" i="3" s="1"/>
  <c r="E359" i="3"/>
  <c r="E455" i="4"/>
  <c r="H455" i="4" s="1"/>
  <c r="E429" i="4"/>
  <c r="H429" i="4" s="1"/>
  <c r="E412" i="4"/>
  <c r="H412" i="4" s="1"/>
  <c r="E398" i="4"/>
  <c r="H398" i="4" s="1"/>
  <c r="E368" i="4"/>
  <c r="H368" i="4" s="1"/>
  <c r="E319" i="4"/>
  <c r="H319" i="4" s="1"/>
  <c r="E310" i="4"/>
  <c r="H310" i="4" s="1"/>
  <c r="H355" i="6"/>
  <c r="H343" i="6"/>
  <c r="H425" i="7"/>
  <c r="H424" i="7"/>
  <c r="H369" i="7"/>
  <c r="H355" i="7"/>
  <c r="H471" i="8"/>
  <c r="H456" i="8"/>
  <c r="H449" i="8"/>
  <c r="H448" i="8"/>
  <c r="H446" i="8"/>
  <c r="H400" i="8"/>
  <c r="H395" i="8"/>
  <c r="H394" i="8"/>
  <c r="H373" i="8"/>
  <c r="H349" i="8"/>
  <c r="H348" i="8"/>
  <c r="H328" i="8"/>
  <c r="H322" i="8"/>
  <c r="H306" i="8"/>
  <c r="H472" i="9"/>
  <c r="H471" i="9"/>
  <c r="H470" i="9"/>
  <c r="H468" i="9"/>
  <c r="H490" i="11"/>
  <c r="H489" i="11"/>
  <c r="H482" i="11"/>
  <c r="H481" i="11"/>
  <c r="H471" i="11"/>
  <c r="H448" i="11"/>
  <c r="H366" i="11"/>
  <c r="H365" i="11"/>
  <c r="H350" i="11"/>
  <c r="H488" i="12"/>
  <c r="H487" i="12"/>
  <c r="H486" i="12"/>
  <c r="H471" i="12"/>
  <c r="H459" i="12"/>
  <c r="H447" i="12"/>
  <c r="H324" i="13"/>
  <c r="H426" i="7"/>
  <c r="H353" i="7"/>
  <c r="H494" i="8"/>
  <c r="H458" i="8"/>
  <c r="H452" i="8"/>
  <c r="H438" i="8"/>
  <c r="H494" i="13"/>
  <c r="H474" i="6"/>
  <c r="H432" i="6"/>
  <c r="H425" i="6"/>
  <c r="H421" i="6"/>
  <c r="H414" i="6"/>
  <c r="H407" i="6"/>
  <c r="H454" i="9"/>
  <c r="H452" i="9"/>
  <c r="H450" i="9"/>
  <c r="H448" i="9"/>
  <c r="H446" i="9"/>
  <c r="H444" i="9"/>
  <c r="H417" i="9"/>
  <c r="H415" i="9"/>
  <c r="H405" i="9"/>
  <c r="H400" i="9"/>
  <c r="H398" i="9"/>
  <c r="H396" i="9"/>
  <c r="H329" i="9"/>
  <c r="H323" i="9"/>
  <c r="H319" i="9"/>
  <c r="H316" i="9"/>
  <c r="H299" i="9"/>
  <c r="H479" i="10"/>
  <c r="H474" i="10"/>
  <c r="H459" i="10"/>
  <c r="H426" i="10"/>
  <c r="H496" i="11"/>
  <c r="H444" i="11"/>
  <c r="H436" i="11"/>
  <c r="H376" i="11"/>
  <c r="H309" i="11"/>
  <c r="H496" i="12"/>
  <c r="H436" i="12"/>
  <c r="H431" i="12"/>
  <c r="H428" i="12"/>
  <c r="H300" i="12"/>
  <c r="H423" i="14"/>
  <c r="H343" i="15"/>
  <c r="H342" i="15"/>
  <c r="H341" i="15"/>
  <c r="H489" i="16"/>
  <c r="H487" i="16"/>
  <c r="H421" i="16"/>
  <c r="H420" i="16"/>
  <c r="H368" i="16"/>
  <c r="H367" i="16"/>
  <c r="H350" i="16"/>
  <c r="H349" i="16"/>
  <c r="H342" i="16"/>
  <c r="H337" i="16"/>
  <c r="H336" i="16"/>
  <c r="H312" i="16"/>
  <c r="H390" i="17"/>
  <c r="H389" i="17"/>
  <c r="H388" i="17"/>
  <c r="H387" i="17"/>
  <c r="H386" i="17"/>
  <c r="H385" i="17"/>
  <c r="H384" i="17"/>
  <c r="H381" i="17"/>
  <c r="H380" i="17"/>
  <c r="H379" i="17"/>
  <c r="H334" i="17"/>
  <c r="H492" i="18"/>
  <c r="H367" i="18"/>
  <c r="H336" i="18"/>
  <c r="H306" i="18"/>
  <c r="H477" i="19"/>
  <c r="H452" i="19"/>
  <c r="H306" i="19"/>
  <c r="H315" i="20"/>
  <c r="H309" i="20"/>
  <c r="H395" i="21"/>
  <c r="H316" i="21"/>
  <c r="H426" i="12"/>
  <c r="H425" i="12"/>
  <c r="H424" i="12"/>
  <c r="H435" i="14"/>
  <c r="H399" i="14"/>
  <c r="H396" i="14"/>
  <c r="H368" i="14"/>
  <c r="H342" i="14"/>
  <c r="H458" i="15"/>
  <c r="H454" i="15"/>
  <c r="H450" i="15"/>
  <c r="H446" i="15"/>
  <c r="H442" i="15"/>
  <c r="H437" i="15"/>
  <c r="H436" i="15"/>
  <c r="H435" i="15"/>
  <c r="H434" i="15"/>
  <c r="H433" i="15"/>
  <c r="H429" i="15"/>
  <c r="H425" i="15"/>
  <c r="H417" i="15"/>
  <c r="H413" i="15"/>
  <c r="H368" i="15"/>
  <c r="H364" i="15"/>
  <c r="H360" i="15"/>
  <c r="H352" i="15"/>
  <c r="H417" i="16"/>
  <c r="H324" i="16"/>
  <c r="H487" i="17"/>
  <c r="H391" i="17"/>
  <c r="H376" i="17"/>
  <c r="H372" i="17"/>
  <c r="H368" i="17"/>
  <c r="H364" i="17"/>
  <c r="H360" i="17"/>
  <c r="H356" i="17"/>
  <c r="H335" i="17"/>
  <c r="H496" i="18"/>
  <c r="H462" i="19"/>
  <c r="H457" i="19"/>
  <c r="H373" i="19"/>
  <c r="H422" i="20"/>
  <c r="H495" i="20"/>
  <c r="H414" i="20"/>
  <c r="H346" i="20"/>
  <c r="H305" i="20"/>
  <c r="H472" i="21"/>
  <c r="H465" i="21"/>
  <c r="H452" i="22"/>
  <c r="H449" i="22"/>
  <c r="H447" i="22"/>
  <c r="H446" i="22"/>
  <c r="H443" i="22"/>
  <c r="H409" i="22"/>
  <c r="H400" i="22"/>
  <c r="H382" i="22"/>
  <c r="H381" i="22"/>
  <c r="H348" i="22"/>
  <c r="H328" i="22"/>
  <c r="H450" i="23"/>
  <c r="H446" i="23"/>
  <c r="H436" i="23"/>
  <c r="H429" i="23"/>
  <c r="H425" i="23"/>
  <c r="H421" i="23"/>
  <c r="H470" i="24"/>
  <c r="H469" i="24"/>
  <c r="H397" i="24"/>
  <c r="H396" i="24"/>
  <c r="H395" i="24"/>
  <c r="H394" i="24"/>
  <c r="H376" i="24"/>
  <c r="H413" i="25"/>
  <c r="H353" i="25"/>
  <c r="H352" i="25"/>
  <c r="H331" i="25"/>
  <c r="H327" i="25"/>
  <c r="H498" i="26"/>
  <c r="H481" i="26"/>
  <c r="H459" i="26"/>
  <c r="H435" i="26"/>
  <c r="H374" i="26"/>
  <c r="H367" i="26"/>
  <c r="H366" i="26"/>
  <c r="H365" i="26"/>
  <c r="H349" i="26"/>
  <c r="H496" i="27"/>
  <c r="H440" i="27"/>
  <c r="H428" i="27"/>
  <c r="H427" i="27"/>
  <c r="H382" i="27"/>
  <c r="H353" i="27"/>
  <c r="H342" i="27"/>
  <c r="H353" i="31"/>
  <c r="H485" i="32"/>
  <c r="H403" i="32"/>
  <c r="H381" i="32"/>
  <c r="H380" i="32"/>
  <c r="H323" i="22"/>
  <c r="H430" i="24"/>
  <c r="H429" i="24"/>
  <c r="H426" i="24"/>
  <c r="H425" i="24"/>
  <c r="H456" i="26"/>
  <c r="H371" i="26"/>
  <c r="H312" i="26"/>
  <c r="H469" i="32"/>
  <c r="H366" i="24"/>
  <c r="H365" i="24"/>
  <c r="H364" i="24"/>
  <c r="H356" i="24"/>
  <c r="H355" i="24"/>
  <c r="H329" i="24"/>
  <c r="H488" i="25"/>
  <c r="H477" i="25"/>
  <c r="H468" i="25"/>
  <c r="H331" i="27"/>
  <c r="H440" i="28"/>
  <c r="H366" i="28"/>
  <c r="H353" i="28"/>
  <c r="H426" i="29"/>
  <c r="H425" i="29"/>
  <c r="H361" i="29"/>
  <c r="H494" i="30"/>
  <c r="H477" i="30"/>
  <c r="H475" i="30"/>
  <c r="H474" i="30"/>
  <c r="H473" i="30"/>
  <c r="H464" i="30"/>
  <c r="H454" i="30"/>
  <c r="H446" i="30"/>
  <c r="H439" i="30"/>
  <c r="H438" i="30"/>
  <c r="H386" i="30"/>
  <c r="H384" i="30"/>
  <c r="H362" i="30"/>
  <c r="H340" i="30"/>
  <c r="H337" i="30"/>
  <c r="H297" i="30"/>
  <c r="H474" i="31"/>
  <c r="H366" i="31"/>
  <c r="H352" i="31"/>
  <c r="H484" i="32"/>
  <c r="H422" i="32"/>
  <c r="H406" i="32"/>
  <c r="H331" i="32"/>
  <c r="H328" i="32"/>
  <c r="E151" i="7"/>
  <c r="H152" i="34"/>
  <c r="E179" i="9"/>
  <c r="E206" i="9"/>
  <c r="E211" i="9"/>
  <c r="E247" i="9"/>
  <c r="E262" i="9"/>
  <c r="E180" i="12"/>
  <c r="H180" i="12" s="1"/>
  <c r="E191" i="12"/>
  <c r="E202" i="12"/>
  <c r="E206" i="12"/>
  <c r="E207" i="12"/>
  <c r="E227" i="12"/>
  <c r="E160" i="13"/>
  <c r="E213" i="13"/>
  <c r="E262" i="13"/>
  <c r="E204" i="13"/>
  <c r="H204" i="13" s="1"/>
  <c r="E218" i="13"/>
  <c r="E259" i="13"/>
  <c r="H259" i="13" s="1"/>
  <c r="E261" i="13"/>
  <c r="E267" i="13"/>
  <c r="E185" i="13"/>
  <c r="E156" i="16"/>
  <c r="E159" i="16"/>
  <c r="H159" i="16" s="1"/>
  <c r="E246" i="16"/>
  <c r="E287" i="16"/>
  <c r="E154" i="16"/>
  <c r="E162" i="16"/>
  <c r="E169" i="16"/>
  <c r="H169" i="16" s="1"/>
  <c r="E189" i="16"/>
  <c r="E208" i="16"/>
  <c r="E231" i="16"/>
  <c r="H231" i="16" s="1"/>
  <c r="E247" i="16"/>
  <c r="E217" i="22"/>
  <c r="H217" i="22" s="1"/>
  <c r="E223" i="22"/>
  <c r="H223" i="22" s="1"/>
  <c r="E230" i="22"/>
  <c r="H230" i="22" s="1"/>
  <c r="E254" i="22"/>
  <c r="E205" i="22"/>
  <c r="E206" i="22"/>
  <c r="H206" i="22" s="1"/>
  <c r="E286" i="22"/>
  <c r="H286" i="22" s="1"/>
  <c r="E164" i="23"/>
  <c r="H164" i="23" s="1"/>
  <c r="E203" i="23"/>
  <c r="E270" i="23"/>
  <c r="E167" i="24"/>
  <c r="H167" i="24" s="1"/>
  <c r="E176" i="24"/>
  <c r="E233" i="24"/>
  <c r="H233" i="24" s="1"/>
  <c r="E203" i="24"/>
  <c r="H203" i="24" s="1"/>
  <c r="E253" i="24"/>
  <c r="E159" i="24"/>
  <c r="E187" i="24"/>
  <c r="E252" i="24"/>
  <c r="H252" i="24" s="1"/>
  <c r="E188" i="25"/>
  <c r="H188" i="25" s="1"/>
  <c r="E218" i="25"/>
  <c r="E248" i="25"/>
  <c r="E282" i="25"/>
  <c r="E200" i="25"/>
  <c r="E281" i="25"/>
  <c r="E154" i="25"/>
  <c r="E283" i="25"/>
  <c r="H283" i="25" s="1"/>
  <c r="E162" i="29"/>
  <c r="E170" i="29"/>
  <c r="E189" i="29"/>
  <c r="E227" i="29"/>
  <c r="E228" i="29"/>
  <c r="E259" i="29"/>
  <c r="H259" i="29" s="1"/>
  <c r="E279" i="29"/>
  <c r="H279" i="29" s="1"/>
  <c r="E251" i="29"/>
  <c r="E223" i="29"/>
  <c r="E257" i="29"/>
  <c r="E276" i="29"/>
  <c r="E216" i="30"/>
  <c r="E273" i="30"/>
  <c r="E173" i="30"/>
  <c r="H173" i="30" s="1"/>
  <c r="E188" i="30"/>
  <c r="E253" i="30"/>
  <c r="H253" i="30" s="1"/>
  <c r="E286" i="30"/>
  <c r="E218" i="31"/>
  <c r="H218" i="31" s="1"/>
  <c r="E228" i="31"/>
  <c r="H228" i="31" s="1"/>
  <c r="E151" i="32"/>
  <c r="E229" i="32"/>
  <c r="E238" i="32"/>
  <c r="E159" i="32"/>
  <c r="E208" i="32"/>
  <c r="H208" i="32" s="1"/>
  <c r="E222" i="32"/>
  <c r="H222" i="32" s="1"/>
  <c r="E152" i="1"/>
  <c r="H152" i="1" s="1"/>
  <c r="E235" i="34"/>
  <c r="H171" i="34"/>
  <c r="H288" i="1"/>
  <c r="H284" i="1"/>
  <c r="E186" i="1"/>
  <c r="H163" i="1"/>
  <c r="H159" i="1"/>
  <c r="H279" i="2"/>
  <c r="E267" i="2"/>
  <c r="E258" i="2"/>
  <c r="E197" i="2"/>
  <c r="H197" i="2" s="1"/>
  <c r="E195" i="2"/>
  <c r="H195" i="2" s="1"/>
  <c r="H275" i="3"/>
  <c r="E257" i="3"/>
  <c r="E219" i="3"/>
  <c r="E195" i="3"/>
  <c r="E264" i="4"/>
  <c r="H245" i="4"/>
  <c r="E173" i="4"/>
  <c r="H282" i="5"/>
  <c r="E251" i="5"/>
  <c r="E234" i="5"/>
  <c r="H234" i="5" s="1"/>
  <c r="E171" i="5"/>
  <c r="E263" i="6"/>
  <c r="E246" i="6"/>
  <c r="H246" i="6" s="1"/>
  <c r="E237" i="6"/>
  <c r="H231" i="6"/>
  <c r="H207" i="6"/>
  <c r="H206" i="6"/>
  <c r="H205" i="6"/>
  <c r="H203" i="6"/>
  <c r="H202" i="6"/>
  <c r="E230" i="7"/>
  <c r="E267" i="8"/>
  <c r="H217" i="8"/>
  <c r="E173" i="8"/>
  <c r="H173" i="8" s="1"/>
  <c r="E167" i="8"/>
  <c r="H167" i="8" s="1"/>
  <c r="E284" i="9"/>
  <c r="H265" i="9"/>
  <c r="E160" i="9"/>
  <c r="H271" i="10"/>
  <c r="E200" i="10"/>
  <c r="H200" i="10" s="1"/>
  <c r="H161" i="10"/>
  <c r="H288" i="11"/>
  <c r="H287" i="11"/>
  <c r="H284" i="11"/>
  <c r="H241" i="11"/>
  <c r="H227" i="11"/>
  <c r="H152" i="25"/>
  <c r="H152" i="28"/>
  <c r="E151" i="8"/>
  <c r="E163" i="8"/>
  <c r="H163" i="8" s="1"/>
  <c r="E179" i="8"/>
  <c r="H179" i="8" s="1"/>
  <c r="E214" i="8"/>
  <c r="E221" i="8"/>
  <c r="E258" i="11"/>
  <c r="E215" i="11"/>
  <c r="H215" i="11" s="1"/>
  <c r="E257" i="15"/>
  <c r="E174" i="15"/>
  <c r="H174" i="15" s="1"/>
  <c r="E211" i="15"/>
  <c r="E206" i="19"/>
  <c r="H206" i="19" s="1"/>
  <c r="E154" i="19"/>
  <c r="E195" i="19"/>
  <c r="E276" i="19"/>
  <c r="H276" i="19" s="1"/>
  <c r="E164" i="20"/>
  <c r="E182" i="20"/>
  <c r="E184" i="20"/>
  <c r="E211" i="20"/>
  <c r="E198" i="20"/>
  <c r="E266" i="20"/>
  <c r="E202" i="21"/>
  <c r="H202" i="21" s="1"/>
  <c r="E182" i="21"/>
  <c r="H182" i="21" s="1"/>
  <c r="E258" i="21"/>
  <c r="E205" i="21"/>
  <c r="E230" i="21"/>
  <c r="E244" i="21"/>
  <c r="H244" i="21" s="1"/>
  <c r="E193" i="21"/>
  <c r="H193" i="21" s="1"/>
  <c r="E214" i="21"/>
  <c r="H214" i="21" s="1"/>
  <c r="E154" i="27"/>
  <c r="H154" i="27" s="1"/>
  <c r="E201" i="27"/>
  <c r="H201" i="27" s="1"/>
  <c r="E263" i="27"/>
  <c r="E273" i="27"/>
  <c r="E153" i="27"/>
  <c r="E199" i="27"/>
  <c r="E218" i="27"/>
  <c r="H218" i="27" s="1"/>
  <c r="E248" i="27"/>
  <c r="E202" i="27"/>
  <c r="H202" i="27" s="1"/>
  <c r="E241" i="27"/>
  <c r="E257" i="28"/>
  <c r="H257" i="28" s="1"/>
  <c r="E279" i="28"/>
  <c r="H279" i="28" s="1"/>
  <c r="E287" i="28"/>
  <c r="H287" i="28" s="1"/>
  <c r="E152" i="4"/>
  <c r="E152" i="21"/>
  <c r="H179" i="34"/>
  <c r="E238" i="1"/>
  <c r="E286" i="2"/>
  <c r="E277" i="2"/>
  <c r="E218" i="2"/>
  <c r="H218" i="2" s="1"/>
  <c r="E184" i="2"/>
  <c r="E282" i="3"/>
  <c r="E214" i="3"/>
  <c r="E170" i="3"/>
  <c r="H170" i="3" s="1"/>
  <c r="E281" i="4"/>
  <c r="H281" i="4" s="1"/>
  <c r="E240" i="4"/>
  <c r="E205" i="5"/>
  <c r="E184" i="5"/>
  <c r="E261" i="7"/>
  <c r="E205" i="7"/>
  <c r="H205" i="7" s="1"/>
  <c r="E197" i="7"/>
  <c r="E262" i="8"/>
  <c r="E255" i="8"/>
  <c r="E239" i="9"/>
  <c r="E238" i="9"/>
  <c r="E192" i="9"/>
  <c r="E165" i="9"/>
  <c r="H165" i="9" s="1"/>
  <c r="E156" i="9"/>
  <c r="E184" i="11"/>
  <c r="E283" i="12"/>
  <c r="E222" i="12"/>
  <c r="E170" i="5"/>
  <c r="H170" i="5" s="1"/>
  <c r="E195" i="5"/>
  <c r="E222" i="5"/>
  <c r="E263" i="5"/>
  <c r="E276" i="5"/>
  <c r="H276" i="5" s="1"/>
  <c r="E164" i="6"/>
  <c r="E177" i="6"/>
  <c r="H177" i="6" s="1"/>
  <c r="E187" i="6"/>
  <c r="E201" i="6"/>
  <c r="H201" i="6" s="1"/>
  <c r="E172" i="7"/>
  <c r="E221" i="7"/>
  <c r="H221" i="7" s="1"/>
  <c r="E223" i="7"/>
  <c r="H223" i="7" s="1"/>
  <c r="E242" i="7"/>
  <c r="E199" i="10"/>
  <c r="H199" i="10" s="1"/>
  <c r="E250" i="10"/>
  <c r="E264" i="10"/>
  <c r="E274" i="10"/>
  <c r="E160" i="14"/>
  <c r="E198" i="14"/>
  <c r="H198" i="14" s="1"/>
  <c r="E200" i="14"/>
  <c r="H200" i="14" s="1"/>
  <c r="E263" i="14"/>
  <c r="E167" i="14"/>
  <c r="E195" i="14"/>
  <c r="E197" i="14"/>
  <c r="E254" i="14"/>
  <c r="E222" i="14"/>
  <c r="E236" i="14"/>
  <c r="E177" i="17"/>
  <c r="E216" i="17"/>
  <c r="H216" i="17" s="1"/>
  <c r="E183" i="17"/>
  <c r="H183" i="17" s="1"/>
  <c r="E249" i="17"/>
  <c r="E187" i="17"/>
  <c r="H187" i="17" s="1"/>
  <c r="E238" i="17"/>
  <c r="H238" i="17" s="1"/>
  <c r="E164" i="18"/>
  <c r="E200" i="18"/>
  <c r="E248" i="18"/>
  <c r="H248" i="18" s="1"/>
  <c r="E283" i="18"/>
  <c r="E155" i="18"/>
  <c r="E167" i="18"/>
  <c r="H167" i="18" s="1"/>
  <c r="E190" i="18"/>
  <c r="E234" i="18"/>
  <c r="E267" i="18"/>
  <c r="H267" i="18" s="1"/>
  <c r="E172" i="18"/>
  <c r="H172" i="18" s="1"/>
  <c r="E180" i="18"/>
  <c r="E189" i="18"/>
  <c r="E221" i="18"/>
  <c r="E226" i="18"/>
  <c r="H226" i="18" s="1"/>
  <c r="E230" i="18"/>
  <c r="E255" i="18"/>
  <c r="H255" i="18" s="1"/>
  <c r="E257" i="18"/>
  <c r="H257" i="18" s="1"/>
  <c r="E284" i="18"/>
  <c r="E153" i="26"/>
  <c r="E217" i="26"/>
  <c r="E189" i="26"/>
  <c r="E195" i="26"/>
  <c r="E230" i="26"/>
  <c r="H230" i="26" s="1"/>
  <c r="E241" i="26"/>
  <c r="E226" i="26"/>
  <c r="E255" i="26"/>
  <c r="H255" i="26" s="1"/>
  <c r="E271" i="26"/>
  <c r="E152" i="6"/>
  <c r="H235" i="34"/>
  <c r="E242" i="1"/>
  <c r="E208" i="1"/>
  <c r="H208" i="1" s="1"/>
  <c r="E169" i="1"/>
  <c r="H169" i="1" s="1"/>
  <c r="H267" i="2"/>
  <c r="E263" i="2"/>
  <c r="H263" i="2" s="1"/>
  <c r="E261" i="2"/>
  <c r="E230" i="2"/>
  <c r="H230" i="2" s="1"/>
  <c r="H219" i="3"/>
  <c r="E259" i="4"/>
  <c r="E231" i="4"/>
  <c r="E203" i="4"/>
  <c r="H203" i="4" s="1"/>
  <c r="E187" i="4"/>
  <c r="H187" i="4" s="1"/>
  <c r="E258" i="5"/>
  <c r="H251" i="5"/>
  <c r="E230" i="5"/>
  <c r="E223" i="5"/>
  <c r="E221" i="5"/>
  <c r="E200" i="5"/>
  <c r="E273" i="6"/>
  <c r="H263" i="6"/>
  <c r="E239" i="6"/>
  <c r="H239" i="6" s="1"/>
  <c r="E208" i="6"/>
  <c r="H190" i="6"/>
  <c r="H189" i="6"/>
  <c r="E160" i="6"/>
  <c r="H259" i="7"/>
  <c r="H251" i="7"/>
  <c r="E198" i="7"/>
  <c r="E213" i="8"/>
  <c r="E210" i="8"/>
  <c r="E198" i="8"/>
  <c r="H198" i="8" s="1"/>
  <c r="E195" i="8"/>
  <c r="H195" i="8" s="1"/>
  <c r="E264" i="9"/>
  <c r="H264" i="9" s="1"/>
  <c r="H247" i="9"/>
  <c r="H250" i="10"/>
  <c r="E263" i="11"/>
  <c r="E214" i="11"/>
  <c r="E286" i="12"/>
  <c r="H255" i="6"/>
  <c r="H261" i="7"/>
  <c r="H279" i="8"/>
  <c r="H185" i="8"/>
  <c r="H205" i="9"/>
  <c r="H192" i="9"/>
  <c r="H257" i="10"/>
  <c r="H192" i="10"/>
  <c r="H263" i="11"/>
  <c r="H283" i="12"/>
  <c r="H234" i="15"/>
  <c r="H233" i="15"/>
  <c r="H213" i="15"/>
  <c r="H211" i="15"/>
  <c r="H176" i="15"/>
  <c r="H175" i="15"/>
  <c r="H171" i="15"/>
  <c r="H162" i="15"/>
  <c r="H287" i="16"/>
  <c r="H282" i="16"/>
  <c r="H278" i="16"/>
  <c r="H211" i="17"/>
  <c r="H195" i="17"/>
  <c r="H193" i="17"/>
  <c r="H234" i="18"/>
  <c r="H224" i="19"/>
  <c r="H198" i="19"/>
  <c r="H161" i="19"/>
  <c r="H227" i="12"/>
  <c r="H262" i="13"/>
  <c r="H284" i="15"/>
  <c r="H276" i="15"/>
  <c r="H272" i="15"/>
  <c r="H268" i="15"/>
  <c r="H254" i="15"/>
  <c r="H270" i="17"/>
  <c r="H247" i="17"/>
  <c r="H243" i="17"/>
  <c r="H202" i="17"/>
  <c r="H189" i="17"/>
  <c r="H208" i="16"/>
  <c r="H189" i="16"/>
  <c r="H162" i="16"/>
  <c r="H154" i="16"/>
  <c r="H230" i="21"/>
  <c r="H205" i="21"/>
  <c r="H215" i="24"/>
  <c r="H214" i="24"/>
  <c r="H213" i="24"/>
  <c r="H212" i="24"/>
  <c r="H176" i="24"/>
  <c r="H172" i="24"/>
  <c r="H281" i="25"/>
  <c r="H202" i="25"/>
  <c r="H234" i="29"/>
  <c r="H228" i="29"/>
  <c r="H189" i="29"/>
  <c r="H170" i="29"/>
  <c r="H261" i="30"/>
  <c r="H260" i="30"/>
  <c r="H259" i="30"/>
  <c r="H241" i="30"/>
  <c r="H212" i="30"/>
  <c r="H195" i="30"/>
  <c r="H200" i="22"/>
  <c r="H180" i="22"/>
  <c r="H155" i="22"/>
  <c r="H270" i="23"/>
  <c r="H245" i="23"/>
  <c r="H244" i="23"/>
  <c r="H241" i="23"/>
  <c r="H225" i="23"/>
  <c r="H221" i="23"/>
  <c r="H220" i="23"/>
  <c r="H198" i="23"/>
  <c r="H185" i="23"/>
  <c r="H287" i="24"/>
  <c r="H283" i="24"/>
  <c r="H279" i="24"/>
  <c r="H275" i="24"/>
  <c r="H154" i="25"/>
  <c r="H226" i="26"/>
  <c r="H230" i="20"/>
  <c r="H207" i="20"/>
  <c r="H206" i="20"/>
  <c r="H200" i="20"/>
  <c r="H199" i="20"/>
  <c r="H198" i="20"/>
  <c r="H195" i="20"/>
  <c r="H192" i="20"/>
  <c r="H190" i="20"/>
  <c r="H188" i="20"/>
  <c r="H280" i="21"/>
  <c r="H278" i="21"/>
  <c r="H277" i="21"/>
  <c r="H265" i="21"/>
  <c r="H241" i="21"/>
  <c r="H225" i="21"/>
  <c r="H215" i="21"/>
  <c r="H207" i="21"/>
  <c r="H204" i="21"/>
  <c r="H198" i="21"/>
  <c r="H172" i="21"/>
  <c r="H166" i="21"/>
  <c r="H161" i="24"/>
  <c r="H160" i="24"/>
  <c r="H280" i="25"/>
  <c r="H277" i="25"/>
  <c r="H276" i="25"/>
  <c r="H192" i="25"/>
  <c r="H191" i="25"/>
  <c r="H180" i="25"/>
  <c r="H172" i="25"/>
  <c r="H191" i="26"/>
  <c r="H190" i="26"/>
  <c r="H284" i="27"/>
  <c r="H280" i="27"/>
  <c r="H275" i="27"/>
  <c r="H254" i="27"/>
  <c r="H250" i="27"/>
  <c r="H236" i="27"/>
  <c r="H226" i="27"/>
  <c r="H225" i="27"/>
  <c r="H224" i="27"/>
  <c r="H222" i="27"/>
  <c r="H221" i="27"/>
  <c r="H198" i="27"/>
  <c r="H287" i="29"/>
  <c r="H265" i="29"/>
  <c r="H242" i="29"/>
  <c r="H225" i="29"/>
  <c r="H218" i="29"/>
  <c r="H288" i="30"/>
  <c r="H159" i="32"/>
  <c r="G10" i="17"/>
  <c r="E84" i="19"/>
  <c r="E77" i="29"/>
  <c r="H77" i="29" s="1"/>
  <c r="E125" i="34"/>
  <c r="E112" i="34"/>
  <c r="E82" i="34"/>
  <c r="H82" i="34" s="1"/>
  <c r="E73" i="34"/>
  <c r="E72" i="34"/>
  <c r="E129" i="1"/>
  <c r="H129" i="1" s="1"/>
  <c r="H98" i="1"/>
  <c r="H81" i="2"/>
  <c r="E138" i="3"/>
  <c r="E135" i="3"/>
  <c r="E109" i="3"/>
  <c r="E86" i="3"/>
  <c r="E111" i="4"/>
  <c r="E110" i="4"/>
  <c r="E105" i="4"/>
  <c r="E94" i="4"/>
  <c r="E72" i="4"/>
  <c r="H139" i="6"/>
  <c r="H119" i="6"/>
  <c r="E97" i="6"/>
  <c r="H97" i="6" s="1"/>
  <c r="H91" i="6"/>
  <c r="E86" i="6"/>
  <c r="E84" i="6"/>
  <c r="E73" i="6"/>
  <c r="E138" i="8"/>
  <c r="H138" i="8" s="1"/>
  <c r="E129" i="8"/>
  <c r="H129" i="8" s="1"/>
  <c r="E101" i="8"/>
  <c r="H101" i="8" s="1"/>
  <c r="E127" i="9"/>
  <c r="E120" i="9"/>
  <c r="E111" i="9"/>
  <c r="E110" i="11"/>
  <c r="E96" i="11"/>
  <c r="E91" i="11"/>
  <c r="E145" i="13"/>
  <c r="E127" i="13"/>
  <c r="E121" i="13"/>
  <c r="H121" i="13" s="1"/>
  <c r="E128" i="14"/>
  <c r="E124" i="14"/>
  <c r="H124" i="14" s="1"/>
  <c r="E90" i="14"/>
  <c r="E128" i="15"/>
  <c r="E77" i="15"/>
  <c r="H77" i="15" s="1"/>
  <c r="E129" i="16"/>
  <c r="H129" i="16" s="1"/>
  <c r="E116" i="16"/>
  <c r="E111" i="16"/>
  <c r="H111" i="16" s="1"/>
  <c r="E89" i="18"/>
  <c r="H89" i="18" s="1"/>
  <c r="E72" i="18"/>
  <c r="H72" i="18" s="1"/>
  <c r="E105" i="19"/>
  <c r="H105" i="19" s="1"/>
  <c r="E96" i="19"/>
  <c r="H96" i="19" s="1"/>
  <c r="E139" i="21"/>
  <c r="E132" i="21"/>
  <c r="H132" i="21" s="1"/>
  <c r="E139" i="22"/>
  <c r="H139" i="22" s="1"/>
  <c r="E138" i="22"/>
  <c r="H138" i="22" s="1"/>
  <c r="E122" i="22"/>
  <c r="E105" i="22"/>
  <c r="E115" i="23"/>
  <c r="E94" i="23"/>
  <c r="E75" i="23"/>
  <c r="E96" i="24"/>
  <c r="E140" i="26"/>
  <c r="E133" i="26"/>
  <c r="E96" i="29"/>
  <c r="H96" i="29" s="1"/>
  <c r="E128" i="30"/>
  <c r="E108" i="30"/>
  <c r="E125" i="32"/>
  <c r="H133" i="33"/>
  <c r="E142" i="4"/>
  <c r="H142" i="4" s="1"/>
  <c r="E134" i="4"/>
  <c r="H134" i="4" s="1"/>
  <c r="E98" i="4"/>
  <c r="H98" i="4" s="1"/>
  <c r="E139" i="5"/>
  <c r="E96" i="5"/>
  <c r="E127" i="6"/>
  <c r="H127" i="6" s="1"/>
  <c r="E98" i="6"/>
  <c r="H98" i="6" s="1"/>
  <c r="E87" i="6"/>
  <c r="E135" i="7"/>
  <c r="H106" i="7"/>
  <c r="E81" i="7"/>
  <c r="E145" i="8"/>
  <c r="H145" i="8" s="1"/>
  <c r="H97" i="8"/>
  <c r="E95" i="8"/>
  <c r="H95" i="8" s="1"/>
  <c r="E86" i="8"/>
  <c r="E128" i="9"/>
  <c r="H128" i="9" s="1"/>
  <c r="E112" i="9"/>
  <c r="E77" i="9"/>
  <c r="E143" i="11"/>
  <c r="H143" i="11" s="1"/>
  <c r="E138" i="13"/>
  <c r="H125" i="13"/>
  <c r="E76" i="13"/>
  <c r="E122" i="14"/>
  <c r="H122" i="14" s="1"/>
  <c r="E91" i="14"/>
  <c r="E109" i="16"/>
  <c r="E144" i="19"/>
  <c r="E130" i="19"/>
  <c r="E128" i="19"/>
  <c r="E111" i="19"/>
  <c r="E109" i="19"/>
  <c r="E100" i="19"/>
  <c r="E142" i="20"/>
  <c r="E120" i="20"/>
  <c r="H120" i="20" s="1"/>
  <c r="E73" i="20"/>
  <c r="E133" i="21"/>
  <c r="E105" i="21"/>
  <c r="E141" i="22"/>
  <c r="E109" i="22"/>
  <c r="H109" i="22" s="1"/>
  <c r="H105" i="22"/>
  <c r="E96" i="22"/>
  <c r="E89" i="22"/>
  <c r="E139" i="23"/>
  <c r="E100" i="23"/>
  <c r="E98" i="23"/>
  <c r="H98" i="23" s="1"/>
  <c r="E80" i="23"/>
  <c r="H80" i="23" s="1"/>
  <c r="E144" i="24"/>
  <c r="H144" i="24" s="1"/>
  <c r="E139" i="24"/>
  <c r="H139" i="24" s="1"/>
  <c r="E105" i="24"/>
  <c r="H105" i="24" s="1"/>
  <c r="E100" i="24"/>
  <c r="H100" i="24" s="1"/>
  <c r="E117" i="25"/>
  <c r="E110" i="25"/>
  <c r="E80" i="25"/>
  <c r="H80" i="25" s="1"/>
  <c r="E120" i="27"/>
  <c r="H120" i="27" s="1"/>
  <c r="E131" i="29"/>
  <c r="H131" i="29" s="1"/>
  <c r="E101" i="29"/>
  <c r="E132" i="32"/>
  <c r="E110" i="32"/>
  <c r="H110" i="32" s="1"/>
  <c r="E108" i="32"/>
  <c r="H108" i="32" s="1"/>
  <c r="E98" i="32"/>
  <c r="H98" i="32" s="1"/>
  <c r="E70" i="18"/>
  <c r="E70" i="17"/>
  <c r="E72" i="33"/>
  <c r="H72" i="33" s="1"/>
  <c r="G70" i="33"/>
  <c r="E116" i="21"/>
  <c r="C10" i="22"/>
  <c r="E102" i="24"/>
  <c r="E108" i="34"/>
  <c r="H107" i="1"/>
  <c r="H100" i="1"/>
  <c r="H87" i="1"/>
  <c r="H114" i="2"/>
  <c r="H136" i="3"/>
  <c r="E96" i="3"/>
  <c r="E78" i="3"/>
  <c r="H78" i="3" s="1"/>
  <c r="E72" i="3"/>
  <c r="H140" i="4"/>
  <c r="H133" i="4"/>
  <c r="E109" i="4"/>
  <c r="E90" i="5"/>
  <c r="H90" i="5" s="1"/>
  <c r="H138" i="6"/>
  <c r="H126" i="6"/>
  <c r="E107" i="6"/>
  <c r="E88" i="6"/>
  <c r="H88" i="6" s="1"/>
  <c r="H82" i="6"/>
  <c r="E145" i="7"/>
  <c r="E136" i="7"/>
  <c r="H127" i="7"/>
  <c r="H126" i="7"/>
  <c r="E116" i="8"/>
  <c r="E142" i="9"/>
  <c r="E134" i="9"/>
  <c r="H134" i="9" s="1"/>
  <c r="E125" i="9"/>
  <c r="H125" i="9" s="1"/>
  <c r="E119" i="9"/>
  <c r="H119" i="9" s="1"/>
  <c r="E133" i="10"/>
  <c r="H133" i="10" s="1"/>
  <c r="E89" i="10"/>
  <c r="H89" i="10" s="1"/>
  <c r="E105" i="11"/>
  <c r="E98" i="11"/>
  <c r="H98" i="11" s="1"/>
  <c r="E136" i="14"/>
  <c r="H136" i="14" s="1"/>
  <c r="E81" i="14"/>
  <c r="E132" i="15"/>
  <c r="E103" i="15"/>
  <c r="H103" i="15" s="1"/>
  <c r="E101" i="15"/>
  <c r="H101" i="15" s="1"/>
  <c r="E72" i="15"/>
  <c r="H72" i="15" s="1"/>
  <c r="E138" i="16"/>
  <c r="E92" i="17"/>
  <c r="E135" i="18"/>
  <c r="H135" i="18" s="1"/>
  <c r="E145" i="19"/>
  <c r="H145" i="19" s="1"/>
  <c r="E141" i="19"/>
  <c r="E101" i="19"/>
  <c r="E143" i="20"/>
  <c r="E109" i="20"/>
  <c r="H109" i="20" s="1"/>
  <c r="E143" i="23"/>
  <c r="H143" i="23" s="1"/>
  <c r="E125" i="23"/>
  <c r="E81" i="25"/>
  <c r="E140" i="27"/>
  <c r="H140" i="27" s="1"/>
  <c r="E128" i="27"/>
  <c r="H128" i="27" s="1"/>
  <c r="E99" i="27"/>
  <c r="H99" i="27" s="1"/>
  <c r="E135" i="28"/>
  <c r="H135" i="28" s="1"/>
  <c r="E114" i="28"/>
  <c r="H114" i="28" s="1"/>
  <c r="E141" i="29"/>
  <c r="H141" i="29" s="1"/>
  <c r="E135" i="29"/>
  <c r="H135" i="29" s="1"/>
  <c r="E120" i="32"/>
  <c r="E103" i="32"/>
  <c r="H103" i="32" s="1"/>
  <c r="C9" i="28"/>
  <c r="E18" i="30"/>
  <c r="C9" i="6"/>
  <c r="E22" i="12"/>
  <c r="E33" i="12"/>
  <c r="E23" i="13"/>
  <c r="H23" i="13" s="1"/>
  <c r="E53" i="13"/>
  <c r="E59" i="13"/>
  <c r="H59" i="13" s="1"/>
  <c r="E61" i="13"/>
  <c r="E50" i="13"/>
  <c r="H50" i="13" s="1"/>
  <c r="E24" i="14"/>
  <c r="E40" i="14"/>
  <c r="E43" i="14"/>
  <c r="H43" i="14" s="1"/>
  <c r="E37" i="14"/>
  <c r="H37" i="14" s="1"/>
  <c r="E26" i="15"/>
  <c r="H26" i="15" s="1"/>
  <c r="E37" i="15"/>
  <c r="E48" i="15"/>
  <c r="E36" i="15"/>
  <c r="H36" i="15" s="1"/>
  <c r="E27" i="16"/>
  <c r="E34" i="16"/>
  <c r="E57" i="16"/>
  <c r="E60" i="16"/>
  <c r="H60" i="16" s="1"/>
  <c r="E63" i="16"/>
  <c r="E52" i="16"/>
  <c r="E34" i="21"/>
  <c r="E50" i="21"/>
  <c r="C9" i="23"/>
  <c r="E37" i="23"/>
  <c r="E50" i="23"/>
  <c r="H50" i="23" s="1"/>
  <c r="E56" i="23"/>
  <c r="E33" i="23"/>
  <c r="H33" i="23" s="1"/>
  <c r="E18" i="26"/>
  <c r="E23" i="26"/>
  <c r="E47" i="26"/>
  <c r="E30" i="26"/>
  <c r="E43" i="26"/>
  <c r="C9" i="27"/>
  <c r="E24" i="27"/>
  <c r="E50" i="27"/>
  <c r="E23" i="27"/>
  <c r="H23" i="27" s="1"/>
  <c r="E31" i="27"/>
  <c r="H31" i="27" s="1"/>
  <c r="E40" i="27"/>
  <c r="E47" i="27"/>
  <c r="C9" i="31"/>
  <c r="E55" i="31"/>
  <c r="E22" i="31"/>
  <c r="E29" i="31"/>
  <c r="E35" i="32"/>
  <c r="E23" i="32"/>
  <c r="E26" i="32"/>
  <c r="H26" i="32" s="1"/>
  <c r="E52" i="32"/>
  <c r="H52" i="32" s="1"/>
  <c r="E64" i="32"/>
  <c r="E46" i="33"/>
  <c r="H41" i="34"/>
  <c r="H37" i="34"/>
  <c r="H36" i="34"/>
  <c r="H34" i="34"/>
  <c r="H33" i="34"/>
  <c r="H32" i="34"/>
  <c r="H24" i="34"/>
  <c r="E42" i="1"/>
  <c r="H42" i="1" s="1"/>
  <c r="E28" i="1"/>
  <c r="H28" i="1" s="1"/>
  <c r="H24" i="1"/>
  <c r="H22" i="1"/>
  <c r="H21" i="1"/>
  <c r="E56" i="2"/>
  <c r="H56" i="3"/>
  <c r="H53" i="3"/>
  <c r="H39" i="3"/>
  <c r="H38" i="3"/>
  <c r="H29" i="3"/>
  <c r="H21" i="3"/>
  <c r="H20" i="3"/>
  <c r="E61" i="4"/>
  <c r="E60" i="4"/>
  <c r="E58" i="4"/>
  <c r="H58" i="4" s="1"/>
  <c r="E51" i="4"/>
  <c r="E50" i="4"/>
  <c r="E48" i="4"/>
  <c r="E31" i="4"/>
  <c r="E30" i="4"/>
  <c r="H27" i="4"/>
  <c r="E56" i="5"/>
  <c r="H44" i="5"/>
  <c r="E39" i="5"/>
  <c r="E36" i="5"/>
  <c r="E32" i="5"/>
  <c r="E31" i="5"/>
  <c r="E20" i="5"/>
  <c r="E64" i="6"/>
  <c r="E42" i="6"/>
  <c r="H42" i="6" s="1"/>
  <c r="H29" i="6"/>
  <c r="H45" i="7"/>
  <c r="H64" i="8"/>
  <c r="H55" i="8"/>
  <c r="H45" i="8"/>
  <c r="E64" i="9"/>
  <c r="H47" i="9"/>
  <c r="H44" i="9"/>
  <c r="H42" i="9"/>
  <c r="H36" i="9"/>
  <c r="E58" i="10"/>
  <c r="H58" i="10" s="1"/>
  <c r="H47" i="10"/>
  <c r="H41" i="10"/>
  <c r="H35" i="10"/>
  <c r="E59" i="11"/>
  <c r="E50" i="11"/>
  <c r="H46" i="11"/>
  <c r="H32" i="11"/>
  <c r="H61" i="12"/>
  <c r="E23" i="19"/>
  <c r="H23" i="19" s="1"/>
  <c r="E45" i="19"/>
  <c r="H45" i="19" s="1"/>
  <c r="E48" i="19"/>
  <c r="E34" i="19"/>
  <c r="H34" i="19" s="1"/>
  <c r="E24" i="20"/>
  <c r="E27" i="20"/>
  <c r="E31" i="20"/>
  <c r="E30" i="20"/>
  <c r="C8" i="24"/>
  <c r="E27" i="24"/>
  <c r="H27" i="24" s="1"/>
  <c r="E21" i="24"/>
  <c r="H21" i="24" s="1"/>
  <c r="E31" i="24"/>
  <c r="E43" i="24"/>
  <c r="H43" i="24" s="1"/>
  <c r="E49" i="24"/>
  <c r="H49" i="24" s="1"/>
  <c r="E62" i="24"/>
  <c r="E32" i="28"/>
  <c r="E46" i="28"/>
  <c r="E56" i="28"/>
  <c r="E54" i="28"/>
  <c r="H54" i="28" s="1"/>
  <c r="E56" i="29"/>
  <c r="E61" i="29"/>
  <c r="E25" i="30"/>
  <c r="E39" i="30"/>
  <c r="E43" i="30"/>
  <c r="E20" i="1"/>
  <c r="H20" i="1" s="1"/>
  <c r="H47" i="3"/>
  <c r="E63" i="4"/>
  <c r="H63" i="4" s="1"/>
  <c r="E62" i="4"/>
  <c r="E34" i="4"/>
  <c r="H34" i="4" s="1"/>
  <c r="E57" i="5"/>
  <c r="H57" i="5" s="1"/>
  <c r="E25" i="6"/>
  <c r="H25" i="6" s="1"/>
  <c r="E23" i="6"/>
  <c r="H23" i="6" s="1"/>
  <c r="E40" i="7"/>
  <c r="H31" i="7"/>
  <c r="H21" i="7"/>
  <c r="E43" i="8"/>
  <c r="E26" i="9"/>
  <c r="H26" i="9" s="1"/>
  <c r="E25" i="9"/>
  <c r="H25" i="9" s="1"/>
  <c r="E20" i="9"/>
  <c r="E56" i="10"/>
  <c r="H56" i="10" s="1"/>
  <c r="E30" i="10"/>
  <c r="H30" i="10" s="1"/>
  <c r="E58" i="12"/>
  <c r="H56" i="12"/>
  <c r="E51" i="12"/>
  <c r="H40" i="14"/>
  <c r="E18" i="33"/>
  <c r="C9" i="8"/>
  <c r="C9" i="33"/>
  <c r="E64" i="18"/>
  <c r="E31" i="18"/>
  <c r="E37" i="18"/>
  <c r="E42" i="18"/>
  <c r="E59" i="18"/>
  <c r="E23" i="18"/>
  <c r="E47" i="18"/>
  <c r="E43" i="18"/>
  <c r="E57" i="18"/>
  <c r="E25" i="1"/>
  <c r="H25" i="1" s="1"/>
  <c r="E63" i="3"/>
  <c r="H63" i="3" s="1"/>
  <c r="E61" i="3"/>
  <c r="H61" i="3" s="1"/>
  <c r="E49" i="3"/>
  <c r="E35" i="3"/>
  <c r="H35" i="3" s="1"/>
  <c r="E31" i="3"/>
  <c r="H31" i="3" s="1"/>
  <c r="E43" i="4"/>
  <c r="H43" i="4" s="1"/>
  <c r="E29" i="4"/>
  <c r="E64" i="5"/>
  <c r="H64" i="5" s="1"/>
  <c r="E53" i="7"/>
  <c r="H53" i="7" s="1"/>
  <c r="E53" i="8"/>
  <c r="H53" i="8" s="1"/>
  <c r="E43" i="11"/>
  <c r="H43" i="11" s="1"/>
  <c r="E59" i="12"/>
  <c r="H59" i="12" s="1"/>
  <c r="E56" i="14"/>
  <c r="H63" i="16"/>
  <c r="H34" i="16"/>
  <c r="H24" i="20"/>
  <c r="H31" i="24"/>
  <c r="H56" i="29"/>
  <c r="H64" i="32"/>
  <c r="C8" i="29"/>
  <c r="H58" i="12"/>
  <c r="H51" i="12"/>
  <c r="H46" i="12"/>
  <c r="H64" i="13"/>
  <c r="H56" i="13"/>
  <c r="H43" i="13"/>
  <c r="H38" i="13"/>
  <c r="H33" i="13"/>
  <c r="H45" i="14"/>
  <c r="H38" i="14"/>
  <c r="H33" i="14"/>
  <c r="H41" i="15"/>
  <c r="H56" i="16"/>
  <c r="H55" i="16"/>
  <c r="H52" i="16"/>
  <c r="H46" i="16"/>
  <c r="H45" i="16"/>
  <c r="H29" i="16"/>
  <c r="H23" i="16"/>
  <c r="H57" i="17"/>
  <c r="H53" i="17"/>
  <c r="H52" i="17"/>
  <c r="H39" i="17"/>
  <c r="H29" i="17"/>
  <c r="H23" i="17"/>
  <c r="H21" i="17"/>
  <c r="H20" i="17"/>
  <c r="H46" i="18"/>
  <c r="H22" i="18"/>
  <c r="H54" i="19"/>
  <c r="H61" i="20"/>
  <c r="H57" i="20"/>
  <c r="H55" i="20"/>
  <c r="H53" i="20"/>
  <c r="H43" i="20"/>
  <c r="H42" i="20"/>
  <c r="H41" i="20"/>
  <c r="H56" i="21"/>
  <c r="H39" i="21"/>
  <c r="H33" i="21"/>
  <c r="H32" i="21"/>
  <c r="H24" i="21"/>
  <c r="H53" i="22"/>
  <c r="H38" i="22"/>
  <c r="H31" i="23"/>
  <c r="H46" i="24"/>
  <c r="H31" i="25"/>
  <c r="H46" i="26"/>
  <c r="H45" i="26"/>
  <c r="H40" i="27"/>
  <c r="H53" i="29"/>
  <c r="H506" i="19"/>
  <c r="H506" i="28"/>
  <c r="C13" i="15"/>
  <c r="G505" i="30"/>
  <c r="H523" i="33"/>
  <c r="H527" i="2"/>
  <c r="H521" i="2"/>
  <c r="H519" i="2"/>
  <c r="H525" i="3"/>
  <c r="H511" i="3"/>
  <c r="H528" i="4"/>
  <c r="H527" i="4"/>
  <c r="H526" i="4"/>
  <c r="H517" i="4"/>
  <c r="H516" i="4"/>
  <c r="H508" i="4"/>
  <c r="H519" i="5"/>
  <c r="H516" i="5"/>
  <c r="H507" i="5"/>
  <c r="H519" i="6"/>
  <c r="H507" i="6"/>
  <c r="H517" i="8"/>
  <c r="H514" i="8"/>
  <c r="H511" i="8"/>
  <c r="H524" i="9"/>
  <c r="H523" i="9"/>
  <c r="H516" i="9"/>
  <c r="H513" i="9"/>
  <c r="H512" i="9"/>
  <c r="H516" i="11"/>
  <c r="H511" i="11"/>
  <c r="H528" i="12"/>
  <c r="H525" i="13"/>
  <c r="H529" i="14"/>
  <c r="H528" i="14"/>
  <c r="H517" i="14"/>
  <c r="H514" i="14"/>
  <c r="H520" i="15"/>
  <c r="H518" i="15"/>
  <c r="H516" i="15"/>
  <c r="H510" i="15"/>
  <c r="H530" i="16"/>
  <c r="H528" i="16"/>
  <c r="H525" i="16"/>
  <c r="H517" i="16"/>
  <c r="H511" i="16"/>
  <c r="H517" i="17"/>
  <c r="H516" i="18"/>
  <c r="H521" i="19"/>
  <c r="H513" i="20"/>
  <c r="H512" i="20"/>
  <c r="H527" i="23"/>
  <c r="H520" i="23"/>
  <c r="H524" i="24"/>
  <c r="H516" i="25"/>
  <c r="H526" i="27"/>
  <c r="H524" i="27"/>
  <c r="H518" i="27"/>
  <c r="H517" i="27"/>
  <c r="H527" i="28"/>
  <c r="H515" i="29"/>
  <c r="H508" i="29"/>
  <c r="H507" i="30"/>
  <c r="H529" i="32"/>
  <c r="H513" i="32"/>
  <c r="H511" i="32"/>
  <c r="H506" i="5"/>
  <c r="H528" i="5"/>
  <c r="H507" i="10"/>
  <c r="H517" i="11"/>
  <c r="H509" i="11"/>
  <c r="H522" i="14"/>
  <c r="H508" i="15"/>
  <c r="H514" i="20"/>
  <c r="H509" i="20"/>
  <c r="H517" i="24"/>
  <c r="H512" i="24"/>
  <c r="H519" i="25"/>
  <c r="H521" i="27"/>
  <c r="H509" i="28"/>
  <c r="H517" i="29"/>
  <c r="H506" i="24"/>
  <c r="G505" i="1"/>
  <c r="H529" i="34"/>
  <c r="H528" i="34"/>
  <c r="H527" i="34"/>
  <c r="H525" i="34"/>
  <c r="H520" i="1"/>
  <c r="H519" i="1"/>
  <c r="H513" i="1"/>
  <c r="H530" i="2"/>
  <c r="H528" i="2"/>
  <c r="H507" i="2"/>
  <c r="H513" i="5"/>
  <c r="H528" i="6"/>
  <c r="H526" i="6"/>
  <c r="H517" i="6"/>
  <c r="H516" i="6"/>
  <c r="H511" i="6"/>
  <c r="H508" i="6"/>
  <c r="H527" i="7"/>
  <c r="H528" i="8"/>
  <c r="H524" i="8"/>
  <c r="H518" i="8"/>
  <c r="H508" i="8"/>
  <c r="H529" i="9"/>
  <c r="H520" i="9"/>
  <c r="H520" i="10"/>
  <c r="H526" i="11"/>
  <c r="H520" i="11"/>
  <c r="H508" i="11"/>
  <c r="H518" i="14"/>
  <c r="H530" i="15"/>
  <c r="H529" i="15"/>
  <c r="H523" i="15"/>
  <c r="H519" i="16"/>
  <c r="H521" i="18"/>
  <c r="H513" i="19"/>
  <c r="H530" i="20"/>
  <c r="H525" i="20"/>
  <c r="H516" i="21"/>
  <c r="H516" i="23"/>
  <c r="H514" i="24"/>
  <c r="H523" i="25"/>
  <c r="H520" i="27"/>
  <c r="H525" i="29"/>
  <c r="G12" i="34"/>
  <c r="G294" i="31"/>
  <c r="G294" i="12"/>
  <c r="H294" i="12" s="1"/>
  <c r="G294" i="8"/>
  <c r="E294" i="23"/>
  <c r="E294" i="5"/>
  <c r="H295" i="6"/>
  <c r="H295" i="21"/>
  <c r="G294" i="5"/>
  <c r="H294" i="5" s="1"/>
  <c r="G294" i="26"/>
  <c r="H294" i="26" s="1"/>
  <c r="H499" i="33"/>
  <c r="H487" i="33"/>
  <c r="H476" i="33"/>
  <c r="H464" i="33"/>
  <c r="H458" i="33"/>
  <c r="H452" i="33"/>
  <c r="H447" i="33"/>
  <c r="H441" i="33"/>
  <c r="H439" i="33"/>
  <c r="H419" i="33"/>
  <c r="H407" i="33"/>
  <c r="H401" i="33"/>
  <c r="H395" i="33"/>
  <c r="H389" i="33"/>
  <c r="H383" i="33"/>
  <c r="H377" i="33"/>
  <c r="H358" i="33"/>
  <c r="H352" i="33"/>
  <c r="H345" i="33"/>
  <c r="H333" i="33"/>
  <c r="H327" i="33"/>
  <c r="H475" i="34"/>
  <c r="H473" i="34"/>
  <c r="H460" i="34"/>
  <c r="H444" i="34"/>
  <c r="H442" i="34"/>
  <c r="H441" i="34"/>
  <c r="H440" i="34"/>
  <c r="H436" i="34"/>
  <c r="H434" i="34"/>
  <c r="H433" i="34"/>
  <c r="H428" i="34"/>
  <c r="H426" i="34"/>
  <c r="H425" i="34"/>
  <c r="H424" i="34"/>
  <c r="H391" i="34"/>
  <c r="H389" i="34"/>
  <c r="H388" i="34"/>
  <c r="H383" i="34"/>
  <c r="H381" i="34"/>
  <c r="H380" i="34"/>
  <c r="H379" i="34"/>
  <c r="H375" i="34"/>
  <c r="H373" i="34"/>
  <c r="H372" i="34"/>
  <c r="H352" i="34"/>
  <c r="H348" i="34"/>
  <c r="H314" i="34"/>
  <c r="H309" i="34"/>
  <c r="H308" i="34"/>
  <c r="H484" i="1"/>
  <c r="H480" i="1"/>
  <c r="G12" i="20"/>
  <c r="H295" i="7"/>
  <c r="H295" i="16"/>
  <c r="H495" i="33"/>
  <c r="H483" i="33"/>
  <c r="H478" i="33"/>
  <c r="H472" i="33"/>
  <c r="H466" i="33"/>
  <c r="H460" i="33"/>
  <c r="H449" i="33"/>
  <c r="H443" i="33"/>
  <c r="H421" i="33"/>
  <c r="H415" i="33"/>
  <c r="H409" i="33"/>
  <c r="H403" i="33"/>
  <c r="H391" i="33"/>
  <c r="H385" i="33"/>
  <c r="H379" i="33"/>
  <c r="H373" i="33"/>
  <c r="H360" i="33"/>
  <c r="H347" i="33"/>
  <c r="H341" i="33"/>
  <c r="H335" i="33"/>
  <c r="H329" i="33"/>
  <c r="H301" i="1"/>
  <c r="H467" i="2"/>
  <c r="H441" i="2"/>
  <c r="H438" i="2"/>
  <c r="H430" i="2"/>
  <c r="H422" i="2"/>
  <c r="H409" i="2"/>
  <c r="H401" i="2"/>
  <c r="H393" i="2"/>
  <c r="H381" i="2"/>
  <c r="H375" i="2"/>
  <c r="H372" i="2"/>
  <c r="H359" i="2"/>
  <c r="H344" i="2"/>
  <c r="H334" i="2"/>
  <c r="H326" i="2"/>
  <c r="H321" i="2"/>
  <c r="H319" i="2"/>
  <c r="H378" i="3"/>
  <c r="H375" i="3"/>
  <c r="H369" i="3"/>
  <c r="H363" i="3"/>
  <c r="H360" i="3"/>
  <c r="H358" i="3"/>
  <c r="H340" i="3"/>
  <c r="H296" i="3"/>
  <c r="H304" i="4"/>
  <c r="H485" i="5"/>
  <c r="H446" i="5"/>
  <c r="H416" i="5"/>
  <c r="H310" i="5"/>
  <c r="H302" i="5"/>
  <c r="H295" i="11"/>
  <c r="H295" i="26"/>
  <c r="H295" i="29"/>
  <c r="G12" i="24"/>
  <c r="H491" i="33"/>
  <c r="H480" i="33"/>
  <c r="H474" i="33"/>
  <c r="H468" i="33"/>
  <c r="H462" i="33"/>
  <c r="H456" i="33"/>
  <c r="H451" i="33"/>
  <c r="H431" i="33"/>
  <c r="H423" i="33"/>
  <c r="H417" i="33"/>
  <c r="H411" i="33"/>
  <c r="H405" i="33"/>
  <c r="H399" i="33"/>
  <c r="H393" i="33"/>
  <c r="H387" i="33"/>
  <c r="H375" i="33"/>
  <c r="H369" i="33"/>
  <c r="H356" i="33"/>
  <c r="H343" i="33"/>
  <c r="H337" i="33"/>
  <c r="H331" i="33"/>
  <c r="H325" i="33"/>
  <c r="H308" i="33"/>
  <c r="H492" i="34"/>
  <c r="H488" i="34"/>
  <c r="H484" i="34"/>
  <c r="H472" i="34"/>
  <c r="H471" i="34"/>
  <c r="H465" i="34"/>
  <c r="H464" i="34"/>
  <c r="H463" i="34"/>
  <c r="H421" i="34"/>
  <c r="H415" i="34"/>
  <c r="H414" i="34"/>
  <c r="H413" i="34"/>
  <c r="H368" i="34"/>
  <c r="H364" i="34"/>
  <c r="H360" i="34"/>
  <c r="H345" i="34"/>
  <c r="H343" i="34"/>
  <c r="H342" i="34"/>
  <c r="H421" i="1"/>
  <c r="H420" i="1"/>
  <c r="H415" i="1"/>
  <c r="H414" i="1"/>
  <c r="H408" i="1"/>
  <c r="H404" i="1"/>
  <c r="H403" i="1"/>
  <c r="H402" i="1"/>
  <c r="H400" i="1"/>
  <c r="H397" i="1"/>
  <c r="H372" i="1"/>
  <c r="H368" i="1"/>
  <c r="H364" i="1"/>
  <c r="H351" i="1"/>
  <c r="H331" i="1"/>
  <c r="H329" i="1"/>
  <c r="H307" i="1"/>
  <c r="H495" i="2"/>
  <c r="H478" i="2"/>
  <c r="H476" i="2"/>
  <c r="H446" i="2"/>
  <c r="H384" i="2"/>
  <c r="H377" i="2"/>
  <c r="H374" i="2"/>
  <c r="H355" i="2"/>
  <c r="H313" i="2"/>
  <c r="H453" i="3"/>
  <c r="H380" i="3"/>
  <c r="H368" i="3"/>
  <c r="H479" i="1"/>
  <c r="H478" i="1"/>
  <c r="H476" i="1"/>
  <c r="H473" i="1"/>
  <c r="H468" i="1"/>
  <c r="H465" i="1"/>
  <c r="H464" i="1"/>
  <c r="H460" i="1"/>
  <c r="H458" i="1"/>
  <c r="H457" i="1"/>
  <c r="H452" i="1"/>
  <c r="H451" i="1"/>
  <c r="H450" i="1"/>
  <c r="H449" i="1"/>
  <c r="H444" i="1"/>
  <c r="H443" i="1"/>
  <c r="H442" i="1"/>
  <c r="H436" i="1"/>
  <c r="H435" i="1"/>
  <c r="H434" i="1"/>
  <c r="H428" i="1"/>
  <c r="H427" i="1"/>
  <c r="H426" i="1"/>
  <c r="H425" i="1"/>
  <c r="H422" i="1"/>
  <c r="H407" i="1"/>
  <c r="H379" i="1"/>
  <c r="H377" i="1"/>
  <c r="H338" i="1"/>
  <c r="H319" i="1"/>
  <c r="H311" i="1"/>
  <c r="H305" i="1"/>
  <c r="H296" i="1"/>
  <c r="H490" i="2"/>
  <c r="H488" i="2"/>
  <c r="H483" i="2"/>
  <c r="H477" i="2"/>
  <c r="H474" i="2"/>
  <c r="H473" i="2"/>
  <c r="H452" i="2"/>
  <c r="H447" i="2"/>
  <c r="H436" i="2"/>
  <c r="H427" i="2"/>
  <c r="H395" i="2"/>
  <c r="H386" i="2"/>
  <c r="H353" i="2"/>
  <c r="H352" i="2"/>
  <c r="H351" i="2"/>
  <c r="H341" i="2"/>
  <c r="H339" i="2"/>
  <c r="H336" i="2"/>
  <c r="H332" i="2"/>
  <c r="H315" i="2"/>
  <c r="H498" i="3"/>
  <c r="H492" i="3"/>
  <c r="H482" i="3"/>
  <c r="H470" i="3"/>
  <c r="H447" i="3"/>
  <c r="H439" i="3"/>
  <c r="H431" i="3"/>
  <c r="H397" i="3"/>
  <c r="H362" i="3"/>
  <c r="H354" i="3"/>
  <c r="H327" i="3"/>
  <c r="H490" i="4"/>
  <c r="H489" i="4"/>
  <c r="H480" i="4"/>
  <c r="H477" i="4"/>
  <c r="H475" i="4"/>
  <c r="H471" i="4"/>
  <c r="H467" i="4"/>
  <c r="H452" i="4"/>
  <c r="H447" i="4"/>
  <c r="H446" i="4"/>
  <c r="H445" i="4"/>
  <c r="H443" i="4"/>
  <c r="H442" i="4"/>
  <c r="H441" i="4"/>
  <c r="H439" i="4"/>
  <c r="H418" i="4"/>
  <c r="H415" i="4"/>
  <c r="H410" i="4"/>
  <c r="H403" i="4"/>
  <c r="H402" i="4"/>
  <c r="H392" i="4"/>
  <c r="H390" i="4"/>
  <c r="H379" i="4"/>
  <c r="H369" i="4"/>
  <c r="H366" i="4"/>
  <c r="H363" i="4"/>
  <c r="H362" i="4"/>
  <c r="H359" i="4"/>
  <c r="H358" i="4"/>
  <c r="H337" i="4"/>
  <c r="H331" i="4"/>
  <c r="H322" i="4"/>
  <c r="H315" i="4"/>
  <c r="H306" i="4"/>
  <c r="H460" i="5"/>
  <c r="H415" i="5"/>
  <c r="H410" i="5"/>
  <c r="H362" i="5"/>
  <c r="H360" i="5"/>
  <c r="H356" i="5"/>
  <c r="H354" i="5"/>
  <c r="H346" i="5"/>
  <c r="H300" i="5"/>
  <c r="H469" i="6"/>
  <c r="H466" i="6"/>
  <c r="H465" i="6"/>
  <c r="H461" i="6"/>
  <c r="H451" i="6"/>
  <c r="H450" i="6"/>
  <c r="H446" i="6"/>
  <c r="H442" i="6"/>
  <c r="H434" i="6"/>
  <c r="H419" i="6"/>
  <c r="H413" i="6"/>
  <c r="H412" i="6"/>
  <c r="H403" i="6"/>
  <c r="H396" i="6"/>
  <c r="H382" i="6"/>
  <c r="H381" i="6"/>
  <c r="H380" i="6"/>
  <c r="H300" i="6"/>
  <c r="H498" i="7"/>
  <c r="H468" i="7"/>
  <c r="H448" i="7"/>
  <c r="H443" i="7"/>
  <c r="H441" i="7"/>
  <c r="H416" i="7"/>
  <c r="H406" i="7"/>
  <c r="H376" i="7"/>
  <c r="H371" i="7"/>
  <c r="H370" i="7"/>
  <c r="H368" i="7"/>
  <c r="H339" i="7"/>
  <c r="H490" i="8"/>
  <c r="H487" i="8"/>
  <c r="H465" i="8"/>
  <c r="H443" i="8"/>
  <c r="H424" i="8"/>
  <c r="H423" i="8"/>
  <c r="H419" i="8"/>
  <c r="H368" i="8"/>
  <c r="H356" i="8"/>
  <c r="H342" i="8"/>
  <c r="H311" i="8"/>
  <c r="H479" i="9"/>
  <c r="H327" i="9"/>
  <c r="H392" i="10"/>
  <c r="H385" i="10"/>
  <c r="H368" i="10"/>
  <c r="H305" i="10"/>
  <c r="H297" i="10"/>
  <c r="H474" i="11"/>
  <c r="H464" i="11"/>
  <c r="H456" i="11"/>
  <c r="H431" i="11"/>
  <c r="H430" i="11"/>
  <c r="H414" i="11"/>
  <c r="H406" i="11"/>
  <c r="H398" i="11"/>
  <c r="H348" i="11"/>
  <c r="H326" i="11"/>
  <c r="H344" i="16"/>
  <c r="H478" i="7"/>
  <c r="H454" i="7"/>
  <c r="H430" i="7"/>
  <c r="H420" i="7"/>
  <c r="H412" i="7"/>
  <c r="H391" i="7"/>
  <c r="H378" i="7"/>
  <c r="H347" i="7"/>
  <c r="H441" i="8"/>
  <c r="H378" i="8"/>
  <c r="H443" i="10"/>
  <c r="H400" i="10"/>
  <c r="H382" i="10"/>
  <c r="H341" i="10"/>
  <c r="H338" i="10"/>
  <c r="H301" i="10"/>
  <c r="H413" i="11"/>
  <c r="H386" i="11"/>
  <c r="H370" i="11"/>
  <c r="H303" i="11"/>
  <c r="H495" i="13"/>
  <c r="H456" i="13"/>
  <c r="H347" i="13"/>
  <c r="H426" i="14"/>
  <c r="H425" i="14"/>
  <c r="H390" i="14"/>
  <c r="H374" i="14"/>
  <c r="H373" i="14"/>
  <c r="H367" i="14"/>
  <c r="H352" i="14"/>
  <c r="H399" i="15"/>
  <c r="H396" i="15"/>
  <c r="H395" i="15"/>
  <c r="H307" i="15"/>
  <c r="H454" i="16"/>
  <c r="H451" i="16"/>
  <c r="H450" i="16"/>
  <c r="H447" i="16"/>
  <c r="H431" i="16"/>
  <c r="H429" i="16"/>
  <c r="H426" i="16"/>
  <c r="H425" i="16"/>
  <c r="H394" i="16"/>
  <c r="H316" i="16"/>
  <c r="H499" i="17"/>
  <c r="H498" i="17"/>
  <c r="H497" i="17"/>
  <c r="H496" i="17"/>
  <c r="H495" i="17"/>
  <c r="H494" i="17"/>
  <c r="H493" i="17"/>
  <c r="H302" i="3"/>
  <c r="H298" i="3"/>
  <c r="H497" i="4"/>
  <c r="H482" i="4"/>
  <c r="H481" i="4"/>
  <c r="H464" i="4"/>
  <c r="H459" i="4"/>
  <c r="H458" i="4"/>
  <c r="H456" i="4"/>
  <c r="H451" i="4"/>
  <c r="H436" i="4"/>
  <c r="H434" i="4"/>
  <c r="H414" i="4"/>
  <c r="H370" i="4"/>
  <c r="H353" i="4"/>
  <c r="H350" i="4"/>
  <c r="H349" i="4"/>
  <c r="H342" i="4"/>
  <c r="H340" i="4"/>
  <c r="H321" i="4"/>
  <c r="H299" i="4"/>
  <c r="H499" i="5"/>
  <c r="H491" i="5"/>
  <c r="H451" i="5"/>
  <c r="H444" i="5"/>
  <c r="H418" i="5"/>
  <c r="H402" i="5"/>
  <c r="H393" i="5"/>
  <c r="H387" i="5"/>
  <c r="H383" i="5"/>
  <c r="H350" i="5"/>
  <c r="H348" i="5"/>
  <c r="H336" i="5"/>
  <c r="H308" i="5"/>
  <c r="H498" i="6"/>
  <c r="H497" i="6"/>
  <c r="H494" i="6"/>
  <c r="H476" i="6"/>
  <c r="H475" i="6"/>
  <c r="H399" i="6"/>
  <c r="H373" i="6"/>
  <c r="H372" i="6"/>
  <c r="H370" i="6"/>
  <c r="H365" i="6"/>
  <c r="H364" i="6"/>
  <c r="H328" i="6"/>
  <c r="H493" i="7"/>
  <c r="H482" i="7"/>
  <c r="H481" i="7"/>
  <c r="H470" i="7"/>
  <c r="H457" i="7"/>
  <c r="H452" i="7"/>
  <c r="H451" i="7"/>
  <c r="H442" i="7"/>
  <c r="H409" i="7"/>
  <c r="H399" i="7"/>
  <c r="H398" i="7"/>
  <c r="H390" i="7"/>
  <c r="H389" i="7"/>
  <c r="H385" i="7"/>
  <c r="H383" i="7"/>
  <c r="H374" i="7"/>
  <c r="H373" i="7"/>
  <c r="H372" i="7"/>
  <c r="H343" i="7"/>
  <c r="H492" i="8"/>
  <c r="H474" i="8"/>
  <c r="H459" i="8"/>
  <c r="H453" i="8"/>
  <c r="H421" i="8"/>
  <c r="H418" i="8"/>
  <c r="H404" i="8"/>
  <c r="H391" i="8"/>
  <c r="H371" i="8"/>
  <c r="H365" i="8"/>
  <c r="H364" i="8"/>
  <c r="H362" i="8"/>
  <c r="H359" i="8"/>
  <c r="H351" i="8"/>
  <c r="H325" i="8"/>
  <c r="H324" i="8"/>
  <c r="H489" i="9"/>
  <c r="H478" i="9"/>
  <c r="H440" i="9"/>
  <c r="H431" i="9"/>
  <c r="H429" i="9"/>
  <c r="H427" i="9"/>
  <c r="H423" i="9"/>
  <c r="H413" i="9"/>
  <c r="H385" i="9"/>
  <c r="H376" i="9"/>
  <c r="H351" i="9"/>
  <c r="H312" i="9"/>
  <c r="H492" i="10"/>
  <c r="H450" i="10"/>
  <c r="H418" i="10"/>
  <c r="H402" i="10"/>
  <c r="H395" i="10"/>
  <c r="H390" i="10"/>
  <c r="H374" i="10"/>
  <c r="H372" i="10"/>
  <c r="H329" i="10"/>
  <c r="H315" i="10"/>
  <c r="H311" i="10"/>
  <c r="H484" i="11"/>
  <c r="H472" i="11"/>
  <c r="H457" i="11"/>
  <c r="H446" i="11"/>
  <c r="H435" i="11"/>
  <c r="H404" i="11"/>
  <c r="H394" i="11"/>
  <c r="H362" i="11"/>
  <c r="H361" i="11"/>
  <c r="H356" i="11"/>
  <c r="H353" i="11"/>
  <c r="H352" i="11"/>
  <c r="H343" i="11"/>
  <c r="H335" i="11"/>
  <c r="H330" i="11"/>
  <c r="H318" i="11"/>
  <c r="H315" i="11"/>
  <c r="H310" i="11"/>
  <c r="H498" i="12"/>
  <c r="H469" i="12"/>
  <c r="H433" i="12"/>
  <c r="H365" i="12"/>
  <c r="H364" i="12"/>
  <c r="H342" i="12"/>
  <c r="H474" i="13"/>
  <c r="H446" i="13"/>
  <c r="H445" i="13"/>
  <c r="H444" i="13"/>
  <c r="H404" i="13"/>
  <c r="H376" i="13"/>
  <c r="H371" i="13"/>
  <c r="H496" i="14"/>
  <c r="H355" i="15"/>
  <c r="H362" i="12"/>
  <c r="H348" i="12"/>
  <c r="H485" i="13"/>
  <c r="H472" i="13"/>
  <c r="H440" i="13"/>
  <c r="H439" i="13"/>
  <c r="H419" i="13"/>
  <c r="H398" i="13"/>
  <c r="H390" i="13"/>
  <c r="H362" i="13"/>
  <c r="H351" i="13"/>
  <c r="H345" i="13"/>
  <c r="H490" i="14"/>
  <c r="H489" i="14"/>
  <c r="H488" i="14"/>
  <c r="H483" i="14"/>
  <c r="H474" i="14"/>
  <c r="H445" i="14"/>
  <c r="H418" i="14"/>
  <c r="H341" i="14"/>
  <c r="H309" i="14"/>
  <c r="H499" i="15"/>
  <c r="H495" i="15"/>
  <c r="H489" i="15"/>
  <c r="H484" i="15"/>
  <c r="H480" i="15"/>
  <c r="H476" i="15"/>
  <c r="H472" i="15"/>
  <c r="H468" i="15"/>
  <c r="H404" i="15"/>
  <c r="H390" i="15"/>
  <c r="H388" i="15"/>
  <c r="H385" i="15"/>
  <c r="H384" i="15"/>
  <c r="H380" i="15"/>
  <c r="H306" i="15"/>
  <c r="H305" i="15"/>
  <c r="H304" i="15"/>
  <c r="H474" i="16"/>
  <c r="H473" i="16"/>
  <c r="H418" i="16"/>
  <c r="H415" i="16"/>
  <c r="H374" i="16"/>
  <c r="H371" i="16"/>
  <c r="H359" i="16"/>
  <c r="H322" i="16"/>
  <c r="H412" i="17"/>
  <c r="H411" i="17"/>
  <c r="H410" i="17"/>
  <c r="H409" i="17"/>
  <c r="H408" i="17"/>
  <c r="H407" i="17"/>
  <c r="H406" i="17"/>
  <c r="H405" i="17"/>
  <c r="H404" i="17"/>
  <c r="H403" i="17"/>
  <c r="H402" i="17"/>
  <c r="H300" i="17"/>
  <c r="H488" i="18"/>
  <c r="H482" i="18"/>
  <c r="H439" i="18"/>
  <c r="H435" i="18"/>
  <c r="H394" i="18"/>
  <c r="H384" i="18"/>
  <c r="H350" i="18"/>
  <c r="H299" i="18"/>
  <c r="H488" i="19"/>
  <c r="H474" i="19"/>
  <c r="H472" i="19"/>
  <c r="H469" i="19"/>
  <c r="H442" i="19"/>
  <c r="H436" i="19"/>
  <c r="H419" i="19"/>
  <c r="H405" i="19"/>
  <c r="H397" i="19"/>
  <c r="H390" i="19"/>
  <c r="H389" i="19"/>
  <c r="H372" i="19"/>
  <c r="H366" i="19"/>
  <c r="H348" i="19"/>
  <c r="H342" i="19"/>
  <c r="H309" i="19"/>
  <c r="H305" i="19"/>
  <c r="H300" i="19"/>
  <c r="H499" i="20"/>
  <c r="H480" i="20"/>
  <c r="H479" i="20"/>
  <c r="H478" i="20"/>
  <c r="H473" i="20"/>
  <c r="H472" i="20"/>
  <c r="H471" i="20"/>
  <c r="H470" i="20"/>
  <c r="H369" i="20"/>
  <c r="H368" i="20"/>
  <c r="H363" i="20"/>
  <c r="H362" i="20"/>
  <c r="H361" i="20"/>
  <c r="H360" i="20"/>
  <c r="H352" i="20"/>
  <c r="H333" i="20"/>
  <c r="H329" i="20"/>
  <c r="H321" i="20"/>
  <c r="H307" i="20"/>
  <c r="H454" i="21"/>
  <c r="H446" i="21"/>
  <c r="H420" i="21"/>
  <c r="H413" i="21"/>
  <c r="H379" i="21"/>
  <c r="H366" i="21"/>
  <c r="H342" i="21"/>
  <c r="H325" i="21"/>
  <c r="H324" i="21"/>
  <c r="H436" i="22"/>
  <c r="H418" i="22"/>
  <c r="H342" i="22"/>
  <c r="H336" i="22"/>
  <c r="H325" i="22"/>
  <c r="H303" i="22"/>
  <c r="H466" i="24"/>
  <c r="H454" i="24"/>
  <c r="H451" i="24"/>
  <c r="H450" i="24"/>
  <c r="H445" i="24"/>
  <c r="H444" i="24"/>
  <c r="H420" i="24"/>
  <c r="H390" i="24"/>
  <c r="H350" i="24"/>
  <c r="H349" i="24"/>
  <c r="H348" i="24"/>
  <c r="H328" i="24"/>
  <c r="H487" i="25"/>
  <c r="H481" i="25"/>
  <c r="H479" i="25"/>
  <c r="H340" i="25"/>
  <c r="H338" i="25"/>
  <c r="H336" i="25"/>
  <c r="H493" i="26"/>
  <c r="H441" i="26"/>
  <c r="H418" i="26"/>
  <c r="H372" i="26"/>
  <c r="H358" i="26"/>
  <c r="H326" i="26"/>
  <c r="H305" i="26"/>
  <c r="H350" i="27"/>
  <c r="H434" i="28"/>
  <c r="H410" i="28"/>
  <c r="H389" i="28"/>
  <c r="H377" i="28"/>
  <c r="H354" i="19"/>
  <c r="H335" i="19"/>
  <c r="H298" i="19"/>
  <c r="H335" i="20"/>
  <c r="H332" i="20"/>
  <c r="H327" i="20"/>
  <c r="H317" i="20"/>
  <c r="H301" i="20"/>
  <c r="H297" i="20"/>
  <c r="H377" i="21"/>
  <c r="H375" i="21"/>
  <c r="H357" i="23"/>
  <c r="H360" i="25"/>
  <c r="H321" i="25"/>
  <c r="H316" i="25"/>
  <c r="H484" i="26"/>
  <c r="H398" i="26"/>
  <c r="H385" i="26"/>
  <c r="H360" i="26"/>
  <c r="H339" i="26"/>
  <c r="H301" i="26"/>
  <c r="H347" i="28"/>
  <c r="H322" i="28"/>
  <c r="H297" i="28"/>
  <c r="H492" i="17"/>
  <c r="H491" i="17"/>
  <c r="H490" i="17"/>
  <c r="H489" i="17"/>
  <c r="H460" i="17"/>
  <c r="H459" i="17"/>
  <c r="H458" i="17"/>
  <c r="H457" i="17"/>
  <c r="H456" i="17"/>
  <c r="H455" i="17"/>
  <c r="H399" i="17"/>
  <c r="H398" i="17"/>
  <c r="H397" i="17"/>
  <c r="H396" i="17"/>
  <c r="H392" i="17"/>
  <c r="H340" i="17"/>
  <c r="H339" i="17"/>
  <c r="H338" i="17"/>
  <c r="H337" i="17"/>
  <c r="H336" i="17"/>
  <c r="H303" i="17"/>
  <c r="H459" i="18"/>
  <c r="H390" i="18"/>
  <c r="H485" i="19"/>
  <c r="H428" i="19"/>
  <c r="H426" i="19"/>
  <c r="H421" i="19"/>
  <c r="H402" i="19"/>
  <c r="H352" i="19"/>
  <c r="H318" i="19"/>
  <c r="H451" i="20"/>
  <c r="H443" i="20"/>
  <c r="H441" i="20"/>
  <c r="H440" i="20"/>
  <c r="H435" i="20"/>
  <c r="H400" i="20"/>
  <c r="H381" i="20"/>
  <c r="H376" i="20"/>
  <c r="H375" i="20"/>
  <c r="H344" i="20"/>
  <c r="H338" i="20"/>
  <c r="H331" i="20"/>
  <c r="H316" i="20"/>
  <c r="H296" i="20"/>
  <c r="H487" i="21"/>
  <c r="H429" i="21"/>
  <c r="H424" i="21"/>
  <c r="H398" i="21"/>
  <c r="H376" i="21"/>
  <c r="H470" i="22"/>
  <c r="H469" i="22"/>
  <c r="H441" i="22"/>
  <c r="H439" i="22"/>
  <c r="H404" i="22"/>
  <c r="H394" i="22"/>
  <c r="H373" i="22"/>
  <c r="H365" i="22"/>
  <c r="H362" i="22"/>
  <c r="H361" i="22"/>
  <c r="H331" i="22"/>
  <c r="H440" i="23"/>
  <c r="H403" i="23"/>
  <c r="H395" i="23"/>
  <c r="H478" i="24"/>
  <c r="H448" i="25"/>
  <c r="H440" i="25"/>
  <c r="H435" i="25"/>
  <c r="H397" i="25"/>
  <c r="H384" i="25"/>
  <c r="H374" i="25"/>
  <c r="H369" i="25"/>
  <c r="H363" i="25"/>
  <c r="H350" i="25"/>
  <c r="H313" i="25"/>
  <c r="H312" i="25"/>
  <c r="H492" i="26"/>
  <c r="H453" i="26"/>
  <c r="H437" i="26"/>
  <c r="H426" i="26"/>
  <c r="H397" i="26"/>
  <c r="H381" i="26"/>
  <c r="H375" i="26"/>
  <c r="H359" i="26"/>
  <c r="H341" i="26"/>
  <c r="H307" i="26"/>
  <c r="H303" i="26"/>
  <c r="H298" i="26"/>
  <c r="H498" i="27"/>
  <c r="H482" i="27"/>
  <c r="H470" i="27"/>
  <c r="H465" i="27"/>
  <c r="H443" i="27"/>
  <c r="H328" i="27"/>
  <c r="H424" i="28"/>
  <c r="H350" i="28"/>
  <c r="H331" i="28"/>
  <c r="H318" i="28"/>
  <c r="H305" i="28"/>
  <c r="H482" i="29"/>
  <c r="H481" i="29"/>
  <c r="H479" i="29"/>
  <c r="H476" i="29"/>
  <c r="H469" i="29"/>
  <c r="H413" i="29"/>
  <c r="H382" i="29"/>
  <c r="H352" i="29"/>
  <c r="H316" i="29"/>
  <c r="H498" i="30"/>
  <c r="H487" i="30"/>
  <c r="H486" i="30"/>
  <c r="H421" i="30"/>
  <c r="H417" i="30"/>
  <c r="H416" i="30"/>
  <c r="H415" i="30"/>
  <c r="H413" i="30"/>
  <c r="H408" i="30"/>
  <c r="H407" i="30"/>
  <c r="H405" i="30"/>
  <c r="H404" i="30"/>
  <c r="H403" i="30"/>
  <c r="H402" i="30"/>
  <c r="H376" i="30"/>
  <c r="H366" i="30"/>
  <c r="H364" i="30"/>
  <c r="H352" i="30"/>
  <c r="H351" i="30"/>
  <c r="H350" i="30"/>
  <c r="H348" i="30"/>
  <c r="H326" i="30"/>
  <c r="H313" i="30"/>
  <c r="H301" i="30"/>
  <c r="H486" i="31"/>
  <c r="H440" i="31"/>
  <c r="H436" i="31"/>
  <c r="H433" i="31"/>
  <c r="H415" i="31"/>
  <c r="H403" i="31"/>
  <c r="H397" i="31"/>
  <c r="H385" i="31"/>
  <c r="H371" i="31"/>
  <c r="H361" i="31"/>
  <c r="H357" i="31"/>
  <c r="H490" i="32"/>
  <c r="H486" i="32"/>
  <c r="H479" i="32"/>
  <c r="H459" i="32"/>
  <c r="H458" i="32"/>
  <c r="H456" i="32"/>
  <c r="H450" i="32"/>
  <c r="H444" i="32"/>
  <c r="H443" i="32"/>
  <c r="H437" i="32"/>
  <c r="H435" i="32"/>
  <c r="H433" i="32"/>
  <c r="H432" i="32"/>
  <c r="H431" i="32"/>
  <c r="H429" i="32"/>
  <c r="H428" i="32"/>
  <c r="H427" i="32"/>
  <c r="H397" i="32"/>
  <c r="H394" i="32"/>
  <c r="H393" i="32"/>
  <c r="H359" i="32"/>
  <c r="H358" i="32"/>
  <c r="H353" i="32"/>
  <c r="H352" i="32"/>
  <c r="H350" i="32"/>
  <c r="H359" i="28"/>
  <c r="H327" i="28"/>
  <c r="H314" i="28"/>
  <c r="H301" i="28"/>
  <c r="H423" i="29"/>
  <c r="H325" i="29"/>
  <c r="H321" i="30"/>
  <c r="H442" i="31"/>
  <c r="H438" i="31"/>
  <c r="H429" i="31"/>
  <c r="H421" i="31"/>
  <c r="H411" i="31"/>
  <c r="H405" i="31"/>
  <c r="H399" i="31"/>
  <c r="H390" i="31"/>
  <c r="H381" i="31"/>
  <c r="H375" i="31"/>
  <c r="H362" i="31"/>
  <c r="H359" i="31"/>
  <c r="H347" i="31"/>
  <c r="H318" i="31"/>
  <c r="H310" i="31"/>
  <c r="H497" i="32"/>
  <c r="H495" i="32"/>
  <c r="H494" i="32"/>
  <c r="H493" i="32"/>
  <c r="H466" i="32"/>
  <c r="H464" i="32"/>
  <c r="H463" i="32"/>
  <c r="H461" i="32"/>
  <c r="H460" i="32"/>
  <c r="H441" i="32"/>
  <c r="H417" i="32"/>
  <c r="H416" i="32"/>
  <c r="H415" i="32"/>
  <c r="H413" i="32"/>
  <c r="H391" i="32"/>
  <c r="H390" i="32"/>
  <c r="H389" i="32"/>
  <c r="H388" i="32"/>
  <c r="H308" i="32"/>
  <c r="H385" i="29"/>
  <c r="H334" i="29"/>
  <c r="H308" i="29"/>
  <c r="H462" i="31"/>
  <c r="H431" i="31"/>
  <c r="H426" i="31"/>
  <c r="H423" i="31"/>
  <c r="H413" i="31"/>
  <c r="H407" i="31"/>
  <c r="H395" i="31"/>
  <c r="H392" i="31"/>
  <c r="H389" i="31"/>
  <c r="H383" i="31"/>
  <c r="H377" i="31"/>
  <c r="H369" i="31"/>
  <c r="H351" i="31"/>
  <c r="H420" i="32"/>
  <c r="H306" i="32"/>
  <c r="C11" i="26"/>
  <c r="G11" i="26" s="1"/>
  <c r="C11" i="21"/>
  <c r="E151" i="20"/>
  <c r="H152" i="11"/>
  <c r="H152" i="32"/>
  <c r="H188" i="3"/>
  <c r="H233" i="34"/>
  <c r="H207" i="34"/>
  <c r="H203" i="34"/>
  <c r="H190" i="34"/>
  <c r="H188" i="34"/>
  <c r="H176" i="34"/>
  <c r="H163" i="34"/>
  <c r="H160" i="34"/>
  <c r="H159" i="34"/>
  <c r="H279" i="1"/>
  <c r="H278" i="1"/>
  <c r="H277" i="1"/>
  <c r="H272" i="1"/>
  <c r="H268" i="1"/>
  <c r="H267" i="1"/>
  <c r="H266" i="1"/>
  <c r="H265" i="1"/>
  <c r="H262" i="1"/>
  <c r="H261" i="1"/>
  <c r="H241" i="1"/>
  <c r="H239" i="1"/>
  <c r="H226" i="1"/>
  <c r="H225" i="1"/>
  <c r="H223" i="1"/>
  <c r="H222" i="1"/>
  <c r="H223" i="2"/>
  <c r="H182" i="2"/>
  <c r="H164" i="2"/>
  <c r="H269" i="3"/>
  <c r="H205" i="3"/>
  <c r="H204" i="3"/>
  <c r="H197" i="3"/>
  <c r="H184" i="3"/>
  <c r="H258" i="4"/>
  <c r="H202" i="4"/>
  <c r="H194" i="4"/>
  <c r="H173" i="4"/>
  <c r="H287" i="5"/>
  <c r="H217" i="5"/>
  <c r="H212" i="5"/>
  <c r="H198" i="5"/>
  <c r="H184" i="5"/>
  <c r="H172" i="5"/>
  <c r="H168" i="5"/>
  <c r="H285" i="6"/>
  <c r="H281" i="6"/>
  <c r="H273" i="6"/>
  <c r="H226" i="12"/>
  <c r="H186" i="12"/>
  <c r="H249" i="13"/>
  <c r="H237" i="13"/>
  <c r="H189" i="13"/>
  <c r="G151" i="6"/>
  <c r="H151" i="6" s="1"/>
  <c r="H286" i="34"/>
  <c r="H282" i="34"/>
  <c r="H278" i="34"/>
  <c r="H274" i="34"/>
  <c r="H270" i="34"/>
  <c r="H266" i="34"/>
  <c r="H262" i="34"/>
  <c r="H258" i="34"/>
  <c r="H249" i="34"/>
  <c r="H245" i="34"/>
  <c r="H242" i="34"/>
  <c r="H241" i="34"/>
  <c r="H237" i="34"/>
  <c r="H191" i="34"/>
  <c r="H177" i="9"/>
  <c r="H210" i="10"/>
  <c r="H174" i="10"/>
  <c r="H280" i="12"/>
  <c r="H258" i="12"/>
  <c r="H249" i="12"/>
  <c r="H244" i="12"/>
  <c r="H238" i="12"/>
  <c r="H249" i="2"/>
  <c r="H214" i="2"/>
  <c r="H174" i="2"/>
  <c r="H249" i="4"/>
  <c r="H253" i="6"/>
  <c r="H252" i="6"/>
  <c r="H224" i="6"/>
  <c r="H215" i="6"/>
  <c r="H214" i="6"/>
  <c r="H210" i="6"/>
  <c r="H180" i="6"/>
  <c r="H169" i="6"/>
  <c r="H272" i="7"/>
  <c r="H265" i="7"/>
  <c r="H261" i="8"/>
  <c r="H260" i="8"/>
  <c r="H257" i="8"/>
  <c r="H194" i="8"/>
  <c r="H190" i="8"/>
  <c r="H189" i="8"/>
  <c r="H188" i="8"/>
  <c r="H168" i="8"/>
  <c r="H287" i="9"/>
  <c r="H286" i="9"/>
  <c r="H285" i="9"/>
  <c r="H281" i="9"/>
  <c r="H279" i="9"/>
  <c r="H277" i="9"/>
  <c r="H274" i="9"/>
  <c r="H273" i="9"/>
  <c r="H271" i="9"/>
  <c r="H270" i="9"/>
  <c r="H238" i="9"/>
  <c r="H233" i="9"/>
  <c r="H228" i="9"/>
  <c r="H195" i="9"/>
  <c r="H193" i="9"/>
  <c r="H182" i="9"/>
  <c r="H155" i="9"/>
  <c r="H244" i="1"/>
  <c r="H242" i="1"/>
  <c r="H215" i="1"/>
  <c r="H211" i="1"/>
  <c r="H200" i="1"/>
  <c r="H185" i="1"/>
  <c r="H184" i="1"/>
  <c r="H183" i="1"/>
  <c r="H182" i="1"/>
  <c r="H179" i="1"/>
  <c r="H175" i="1"/>
  <c r="H281" i="2"/>
  <c r="H258" i="2"/>
  <c r="H248" i="2"/>
  <c r="H196" i="2"/>
  <c r="H154" i="2"/>
  <c r="H274" i="3"/>
  <c r="H234" i="3"/>
  <c r="H195" i="3"/>
  <c r="H192" i="3"/>
  <c r="H190" i="3"/>
  <c r="H288" i="4"/>
  <c r="H273" i="4"/>
  <c r="H259" i="4"/>
  <c r="H255" i="4"/>
  <c r="H246" i="4"/>
  <c r="H234" i="4"/>
  <c r="H226" i="4"/>
  <c r="H222" i="4"/>
  <c r="H218" i="4"/>
  <c r="H214" i="4"/>
  <c r="H210" i="4"/>
  <c r="H200" i="4"/>
  <c r="H171" i="4"/>
  <c r="H279" i="5"/>
  <c r="H275" i="5"/>
  <c r="H230" i="5"/>
  <c r="H228" i="5"/>
  <c r="H224" i="5"/>
  <c r="H220" i="5"/>
  <c r="H215" i="5"/>
  <c r="H210" i="5"/>
  <c r="H180" i="5"/>
  <c r="H155" i="5"/>
  <c r="H259" i="6"/>
  <c r="H243" i="6"/>
  <c r="H233" i="6"/>
  <c r="H199" i="6"/>
  <c r="H198" i="6"/>
  <c r="H197" i="6"/>
  <c r="H192" i="6"/>
  <c r="H188" i="6"/>
  <c r="H185" i="6"/>
  <c r="H162" i="6"/>
  <c r="H279" i="7"/>
  <c r="H278" i="7"/>
  <c r="H277" i="7"/>
  <c r="H275" i="7"/>
  <c r="H194" i="7"/>
  <c r="H190" i="7"/>
  <c r="H277" i="8"/>
  <c r="H271" i="8"/>
  <c r="H262" i="8"/>
  <c r="H234" i="8"/>
  <c r="H213" i="8"/>
  <c r="H210" i="8"/>
  <c r="H164" i="8"/>
  <c r="H162" i="8"/>
  <c r="H161" i="8"/>
  <c r="H160" i="8"/>
  <c r="H267" i="9"/>
  <c r="H261" i="9"/>
  <c r="H257" i="9"/>
  <c r="H253" i="9"/>
  <c r="H244" i="9"/>
  <c r="H243" i="9"/>
  <c r="H242" i="9"/>
  <c r="H231" i="9"/>
  <c r="H207" i="9"/>
  <c r="H199" i="9"/>
  <c r="H186" i="9"/>
  <c r="H175" i="9"/>
  <c r="H172" i="9"/>
  <c r="H167" i="9"/>
  <c r="H153" i="9"/>
  <c r="H288" i="10"/>
  <c r="H287" i="10"/>
  <c r="H280" i="10"/>
  <c r="H265" i="10"/>
  <c r="H242" i="10"/>
  <c r="H240" i="10"/>
  <c r="H211" i="10"/>
  <c r="H171" i="10"/>
  <c r="H279" i="11"/>
  <c r="H278" i="11"/>
  <c r="H277" i="11"/>
  <c r="H234" i="11"/>
  <c r="H288" i="12"/>
  <c r="H287" i="12"/>
  <c r="H286" i="12"/>
  <c r="H265" i="12"/>
  <c r="H263" i="12"/>
  <c r="H261" i="12"/>
  <c r="H260" i="12"/>
  <c r="H248" i="12"/>
  <c r="H231" i="12"/>
  <c r="H230" i="12"/>
  <c r="H225" i="12"/>
  <c r="H217" i="12"/>
  <c r="H287" i="13"/>
  <c r="H267" i="13"/>
  <c r="H261" i="13"/>
  <c r="H254" i="13"/>
  <c r="H233" i="13"/>
  <c r="H226" i="13"/>
  <c r="H225" i="13"/>
  <c r="H220" i="13"/>
  <c r="H215" i="13"/>
  <c r="H208" i="13"/>
  <c r="H185" i="13"/>
  <c r="H181" i="13"/>
  <c r="H167" i="13"/>
  <c r="H160" i="13"/>
  <c r="H159" i="13"/>
  <c r="H264" i="14"/>
  <c r="H202" i="14"/>
  <c r="H180" i="14"/>
  <c r="H155" i="14"/>
  <c r="H246" i="15"/>
  <c r="H245" i="15"/>
  <c r="H231" i="15"/>
  <c r="H210" i="15"/>
  <c r="H195" i="15"/>
  <c r="H194" i="15"/>
  <c r="H193" i="15"/>
  <c r="H189" i="15"/>
  <c r="H187" i="15"/>
  <c r="H185" i="15"/>
  <c r="H184" i="15"/>
  <c r="H285" i="16"/>
  <c r="H279" i="16"/>
  <c r="H275" i="16"/>
  <c r="H263" i="16"/>
  <c r="H259" i="16"/>
  <c r="H246" i="16"/>
  <c r="H238" i="16"/>
  <c r="H232" i="16"/>
  <c r="H230" i="16"/>
  <c r="H209" i="16"/>
  <c r="H204" i="16"/>
  <c r="H195" i="16"/>
  <c r="H193" i="16"/>
  <c r="H166" i="16"/>
  <c r="H273" i="17"/>
  <c r="H257" i="17"/>
  <c r="H256" i="17"/>
  <c r="H255" i="17"/>
  <c r="H225" i="17"/>
  <c r="H221" i="17"/>
  <c r="H220" i="17"/>
  <c r="H219" i="17"/>
  <c r="H200" i="17"/>
  <c r="H184" i="17"/>
  <c r="H182" i="15"/>
  <c r="H252" i="16"/>
  <c r="H178" i="16"/>
  <c r="H286" i="18"/>
  <c r="H276" i="18"/>
  <c r="H215" i="18"/>
  <c r="H187" i="18"/>
  <c r="H253" i="20"/>
  <c r="H173" i="20"/>
  <c r="H219" i="10"/>
  <c r="H187" i="10"/>
  <c r="H176" i="10"/>
  <c r="H155" i="10"/>
  <c r="H275" i="11"/>
  <c r="H236" i="11"/>
  <c r="H285" i="12"/>
  <c r="H284" i="12"/>
  <c r="H279" i="12"/>
  <c r="H277" i="12"/>
  <c r="H273" i="12"/>
  <c r="H267" i="12"/>
  <c r="H253" i="12"/>
  <c r="H246" i="12"/>
  <c r="H232" i="12"/>
  <c r="H229" i="12"/>
  <c r="H210" i="12"/>
  <c r="H198" i="12"/>
  <c r="H168" i="12"/>
  <c r="H158" i="12"/>
  <c r="H281" i="13"/>
  <c r="H239" i="13"/>
  <c r="H217" i="13"/>
  <c r="H197" i="13"/>
  <c r="H164" i="13"/>
  <c r="H154" i="13"/>
  <c r="H287" i="14"/>
  <c r="H286" i="14"/>
  <c r="H269" i="14"/>
  <c r="H254" i="14"/>
  <c r="H245" i="14"/>
  <c r="H225" i="14"/>
  <c r="H206" i="14"/>
  <c r="H192" i="14"/>
  <c r="H191" i="14"/>
  <c r="H190" i="14"/>
  <c r="H170" i="14"/>
  <c r="H285" i="15"/>
  <c r="H277" i="15"/>
  <c r="H270" i="15"/>
  <c r="H269" i="15"/>
  <c r="H257" i="15"/>
  <c r="H252" i="15"/>
  <c r="H235" i="15"/>
  <c r="H228" i="15"/>
  <c r="H226" i="15"/>
  <c r="H225" i="15"/>
  <c r="H224" i="15"/>
  <c r="H218" i="15"/>
  <c r="H217" i="15"/>
  <c r="H216" i="15"/>
  <c r="H205" i="15"/>
  <c r="H204" i="15"/>
  <c r="H203" i="15"/>
  <c r="H199" i="15"/>
  <c r="H167" i="15"/>
  <c r="H166" i="15"/>
  <c r="H267" i="16"/>
  <c r="H247" i="16"/>
  <c r="H242" i="16"/>
  <c r="H240" i="16"/>
  <c r="H236" i="16"/>
  <c r="H235" i="16"/>
  <c r="H214" i="16"/>
  <c r="H213" i="16"/>
  <c r="H210" i="16"/>
  <c r="H197" i="16"/>
  <c r="H187" i="16"/>
  <c r="H182" i="16"/>
  <c r="H245" i="17"/>
  <c r="H240" i="17"/>
  <c r="H239" i="17"/>
  <c r="H206" i="17"/>
  <c r="H205" i="17"/>
  <c r="H282" i="18"/>
  <c r="H264" i="18"/>
  <c r="H252" i="18"/>
  <c r="H244" i="18"/>
  <c r="H168" i="18"/>
  <c r="H236" i="19"/>
  <c r="H212" i="19"/>
  <c r="H205" i="19"/>
  <c r="H204" i="19"/>
  <c r="H258" i="18"/>
  <c r="H243" i="18"/>
  <c r="H242" i="18"/>
  <c r="H241" i="18"/>
  <c r="H237" i="18"/>
  <c r="H231" i="18"/>
  <c r="H225" i="18"/>
  <c r="H219" i="18"/>
  <c r="H200" i="18"/>
  <c r="H282" i="19"/>
  <c r="H275" i="19"/>
  <c r="H274" i="19"/>
  <c r="H269" i="19"/>
  <c r="H234" i="19"/>
  <c r="H217" i="19"/>
  <c r="H194" i="19"/>
  <c r="H162" i="19"/>
  <c r="H278" i="20"/>
  <c r="H276" i="20"/>
  <c r="H274" i="20"/>
  <c r="H272" i="20"/>
  <c r="H264" i="20"/>
  <c r="H263" i="20"/>
  <c r="H258" i="20"/>
  <c r="H257" i="20"/>
  <c r="H248" i="20"/>
  <c r="H244" i="20"/>
  <c r="H243" i="20"/>
  <c r="H242" i="20"/>
  <c r="H233" i="20"/>
  <c r="H212" i="20"/>
  <c r="H197" i="20"/>
  <c r="H185" i="20"/>
  <c r="H182" i="20"/>
  <c r="H174" i="20"/>
  <c r="H167" i="20"/>
  <c r="H161" i="20"/>
  <c r="H159" i="20"/>
  <c r="H286" i="21"/>
  <c r="H283" i="21"/>
  <c r="H279" i="21"/>
  <c r="H275" i="21"/>
  <c r="H260" i="21"/>
  <c r="H258" i="21"/>
  <c r="H243" i="21"/>
  <c r="H238" i="21"/>
  <c r="H234" i="21"/>
  <c r="H217" i="21"/>
  <c r="H192" i="21"/>
  <c r="H168" i="21"/>
  <c r="H162" i="21"/>
  <c r="H285" i="22"/>
  <c r="H282" i="22"/>
  <c r="H281" i="22"/>
  <c r="H278" i="22"/>
  <c r="H277" i="22"/>
  <c r="H274" i="22"/>
  <c r="H254" i="22"/>
  <c r="H241" i="22"/>
  <c r="H222" i="22"/>
  <c r="H219" i="22"/>
  <c r="H192" i="22"/>
  <c r="H189" i="22"/>
  <c r="H281" i="23"/>
  <c r="H278" i="23"/>
  <c r="H277" i="23"/>
  <c r="H264" i="23"/>
  <c r="H263" i="23"/>
  <c r="H230" i="23"/>
  <c r="H192" i="23"/>
  <c r="H191" i="23"/>
  <c r="H190" i="23"/>
  <c r="H183" i="24"/>
  <c r="H159" i="24"/>
  <c r="H156" i="24"/>
  <c r="H254" i="25"/>
  <c r="H242" i="25"/>
  <c r="H241" i="25"/>
  <c r="H232" i="25"/>
  <c r="H193" i="25"/>
  <c r="H168" i="25"/>
  <c r="H263" i="27"/>
  <c r="H166" i="25"/>
  <c r="H251" i="20"/>
  <c r="H236" i="20"/>
  <c r="H226" i="20"/>
  <c r="H222" i="20"/>
  <c r="H221" i="20"/>
  <c r="H218" i="20"/>
  <c r="H217" i="20"/>
  <c r="H181" i="20"/>
  <c r="H180" i="20"/>
  <c r="H176" i="20"/>
  <c r="H170" i="20"/>
  <c r="H154" i="20"/>
  <c r="H269" i="21"/>
  <c r="H236" i="21"/>
  <c r="H234" i="22"/>
  <c r="H205" i="22"/>
  <c r="H198" i="22"/>
  <c r="H197" i="22"/>
  <c r="H185" i="22"/>
  <c r="H181" i="22"/>
  <c r="H267" i="23"/>
  <c r="H250" i="23"/>
  <c r="H217" i="23"/>
  <c r="H202" i="23"/>
  <c r="H201" i="23"/>
  <c r="H170" i="23"/>
  <c r="H163" i="23"/>
  <c r="H162" i="23"/>
  <c r="H288" i="24"/>
  <c r="H285" i="24"/>
  <c r="H282" i="24"/>
  <c r="H281" i="24"/>
  <c r="H280" i="24"/>
  <c r="H277" i="24"/>
  <c r="H272" i="24"/>
  <c r="H255" i="24"/>
  <c r="H254" i="24"/>
  <c r="H253" i="24"/>
  <c r="H256" i="25"/>
  <c r="H253" i="25"/>
  <c r="H158" i="27"/>
  <c r="H158" i="28"/>
  <c r="H257" i="29"/>
  <c r="H251" i="29"/>
  <c r="H241" i="29"/>
  <c r="H186" i="29"/>
  <c r="H179" i="29"/>
  <c r="H167" i="29"/>
  <c r="H164" i="29"/>
  <c r="H158" i="29"/>
  <c r="H286" i="30"/>
  <c r="H188" i="30"/>
  <c r="H225" i="31"/>
  <c r="H166" i="31"/>
  <c r="H233" i="32"/>
  <c r="H161" i="32"/>
  <c r="H282" i="28"/>
  <c r="H256" i="28"/>
  <c r="H199" i="28"/>
  <c r="H189" i="28"/>
  <c r="H157" i="28"/>
  <c r="H154" i="28"/>
  <c r="H252" i="29"/>
  <c r="H166" i="29"/>
  <c r="H177" i="30"/>
  <c r="H283" i="31"/>
  <c r="H237" i="32"/>
  <c r="H188" i="23"/>
  <c r="H181" i="23"/>
  <c r="H168" i="23"/>
  <c r="H167" i="23"/>
  <c r="H267" i="24"/>
  <c r="H266" i="24"/>
  <c r="H246" i="24"/>
  <c r="H222" i="24"/>
  <c r="H221" i="24"/>
  <c r="H219" i="24"/>
  <c r="H218" i="24"/>
  <c r="H163" i="24"/>
  <c r="H285" i="25"/>
  <c r="H284" i="25"/>
  <c r="H260" i="25"/>
  <c r="H259" i="25"/>
  <c r="H219" i="25"/>
  <c r="H217" i="25"/>
  <c r="H213" i="25"/>
  <c r="H204" i="25"/>
  <c r="H171" i="25"/>
  <c r="H257" i="26"/>
  <c r="H236" i="26"/>
  <c r="H228" i="26"/>
  <c r="H202" i="26"/>
  <c r="H195" i="26"/>
  <c r="H282" i="27"/>
  <c r="H265" i="27"/>
  <c r="H243" i="27"/>
  <c r="H234" i="27"/>
  <c r="H205" i="27"/>
  <c r="H199" i="27"/>
  <c r="H191" i="27"/>
  <c r="H180" i="27"/>
  <c r="H270" i="28"/>
  <c r="H229" i="28"/>
  <c r="H223" i="28"/>
  <c r="H217" i="28"/>
  <c r="H216" i="28"/>
  <c r="H173" i="28"/>
  <c r="H285" i="29"/>
  <c r="H283" i="29"/>
  <c r="H269" i="29"/>
  <c r="H254" i="29"/>
  <c r="H250" i="29"/>
  <c r="H205" i="29"/>
  <c r="H162" i="29"/>
  <c r="H282" i="30"/>
  <c r="H278" i="30"/>
  <c r="H276" i="30"/>
  <c r="H274" i="30"/>
  <c r="H273" i="30"/>
  <c r="H250" i="30"/>
  <c r="H231" i="30"/>
  <c r="H230" i="30"/>
  <c r="H218" i="30"/>
  <c r="H216" i="30"/>
  <c r="H210" i="30"/>
  <c r="H234" i="31"/>
  <c r="H192" i="31"/>
  <c r="H191" i="31"/>
  <c r="H270" i="32"/>
  <c r="H263" i="32"/>
  <c r="H262" i="32"/>
  <c r="H259" i="32"/>
  <c r="H258" i="32"/>
  <c r="H256" i="32"/>
  <c r="H254" i="32"/>
  <c r="H250" i="32"/>
  <c r="H246" i="32"/>
  <c r="H245" i="32"/>
  <c r="H241" i="32"/>
  <c r="H240" i="32"/>
  <c r="H238" i="32"/>
  <c r="H231" i="32"/>
  <c r="H217" i="32"/>
  <c r="H215" i="32"/>
  <c r="H214" i="32"/>
  <c r="H213" i="32"/>
  <c r="H166" i="32"/>
  <c r="C8" i="10"/>
  <c r="C10" i="10"/>
  <c r="H75" i="33"/>
  <c r="H81" i="33"/>
  <c r="H87" i="33"/>
  <c r="H93" i="33"/>
  <c r="H99" i="33"/>
  <c r="H105" i="33"/>
  <c r="H111" i="33"/>
  <c r="C10" i="27"/>
  <c r="G10" i="27" s="1"/>
  <c r="E70" i="28"/>
  <c r="H71" i="19"/>
  <c r="C8" i="28"/>
  <c r="G70" i="10"/>
  <c r="H70" i="10" s="1"/>
  <c r="G70" i="17"/>
  <c r="H70" i="17" s="1"/>
  <c r="G70" i="28"/>
  <c r="H144" i="33"/>
  <c r="H142" i="34"/>
  <c r="H138" i="34"/>
  <c r="H134" i="34"/>
  <c r="H83" i="34"/>
  <c r="H135" i="1"/>
  <c r="H134" i="1"/>
  <c r="H109" i="1"/>
  <c r="H97" i="1"/>
  <c r="H96" i="1"/>
  <c r="H89" i="1"/>
  <c r="H73" i="1"/>
  <c r="H72" i="1"/>
  <c r="H91" i="2"/>
  <c r="H143" i="3"/>
  <c r="H130" i="3"/>
  <c r="H128" i="3"/>
  <c r="H101" i="3"/>
  <c r="H85" i="3"/>
  <c r="H76" i="3"/>
  <c r="H121" i="4"/>
  <c r="H120" i="4"/>
  <c r="H110" i="4"/>
  <c r="H109" i="4"/>
  <c r="H104" i="4"/>
  <c r="H103" i="4"/>
  <c r="H87" i="4"/>
  <c r="H83" i="4"/>
  <c r="H130" i="5"/>
  <c r="H114" i="5"/>
  <c r="H82" i="5"/>
  <c r="H79" i="5"/>
  <c r="H145" i="6"/>
  <c r="H144" i="6"/>
  <c r="H140" i="6"/>
  <c r="H125" i="6"/>
  <c r="H95" i="6"/>
  <c r="H89" i="6"/>
  <c r="H87" i="6"/>
  <c r="H114" i="7"/>
  <c r="H89" i="7"/>
  <c r="H79" i="7"/>
  <c r="H133" i="8"/>
  <c r="H130" i="8"/>
  <c r="H90" i="8"/>
  <c r="H129" i="9"/>
  <c r="H114" i="9"/>
  <c r="H107" i="9"/>
  <c r="H85" i="9"/>
  <c r="H79" i="9"/>
  <c r="H76" i="9"/>
  <c r="H126" i="10"/>
  <c r="H111" i="10"/>
  <c r="H93" i="10"/>
  <c r="H135" i="11"/>
  <c r="H114" i="11"/>
  <c r="H99" i="11"/>
  <c r="H96" i="11"/>
  <c r="H74" i="11"/>
  <c r="H79" i="12"/>
  <c r="H141" i="13"/>
  <c r="H127" i="13"/>
  <c r="H106" i="13"/>
  <c r="H105" i="13"/>
  <c r="H128" i="14"/>
  <c r="H126" i="14"/>
  <c r="H117" i="14"/>
  <c r="H90" i="14"/>
  <c r="H138" i="15"/>
  <c r="H132" i="15"/>
  <c r="H128" i="15"/>
  <c r="H120" i="15"/>
  <c r="H114" i="15"/>
  <c r="H99" i="15"/>
  <c r="H92" i="15"/>
  <c r="H80" i="15"/>
  <c r="H95" i="16"/>
  <c r="H144" i="17"/>
  <c r="H143" i="17"/>
  <c r="H130" i="17"/>
  <c r="H107" i="17"/>
  <c r="H106" i="17"/>
  <c r="H96" i="17"/>
  <c r="H127" i="18"/>
  <c r="H106" i="18"/>
  <c r="H140" i="19"/>
  <c r="H116" i="19"/>
  <c r="H97" i="19"/>
  <c r="H89" i="19"/>
  <c r="H82" i="19"/>
  <c r="H79" i="19"/>
  <c r="H78" i="19"/>
  <c r="H138" i="20"/>
  <c r="H106" i="20"/>
  <c r="H81" i="20"/>
  <c r="H135" i="21"/>
  <c r="H140" i="22"/>
  <c r="H124" i="22"/>
  <c r="H120" i="22"/>
  <c r="H117" i="22"/>
  <c r="H116" i="22"/>
  <c r="H112" i="22"/>
  <c r="H108" i="22"/>
  <c r="H103" i="22"/>
  <c r="H100" i="22"/>
  <c r="H91" i="22"/>
  <c r="H85" i="22"/>
  <c r="H82" i="22"/>
  <c r="H77" i="22"/>
  <c r="H135" i="23"/>
  <c r="H95" i="23"/>
  <c r="H70" i="5"/>
  <c r="H70" i="24"/>
  <c r="H140" i="33"/>
  <c r="H114" i="33"/>
  <c r="H100" i="34"/>
  <c r="H106" i="2"/>
  <c r="H135" i="3"/>
  <c r="H132" i="3"/>
  <c r="H118" i="3"/>
  <c r="H95" i="3"/>
  <c r="H81" i="3"/>
  <c r="H123" i="4"/>
  <c r="H111" i="4"/>
  <c r="H105" i="4"/>
  <c r="H94" i="4"/>
  <c r="H138" i="5"/>
  <c r="H132" i="5"/>
  <c r="H120" i="5"/>
  <c r="H142" i="6"/>
  <c r="H121" i="6"/>
  <c r="H86" i="6"/>
  <c r="H84" i="6"/>
  <c r="H136" i="7"/>
  <c r="H135" i="9"/>
  <c r="H118" i="9"/>
  <c r="H97" i="9"/>
  <c r="H84" i="9"/>
  <c r="H81" i="9"/>
  <c r="H74" i="9"/>
  <c r="H134" i="10"/>
  <c r="H85" i="10"/>
  <c r="H144" i="13"/>
  <c r="H87" i="14"/>
  <c r="H109" i="16"/>
  <c r="H101" i="16"/>
  <c r="H75" i="17"/>
  <c r="H83" i="18"/>
  <c r="H130" i="19"/>
  <c r="H114" i="19"/>
  <c r="H144" i="20"/>
  <c r="H142" i="20"/>
  <c r="H136" i="33"/>
  <c r="H115" i="3"/>
  <c r="H105" i="3"/>
  <c r="H77" i="3"/>
  <c r="H84" i="4"/>
  <c r="H86" i="5"/>
  <c r="H121" i="9"/>
  <c r="H115" i="9"/>
  <c r="H102" i="9"/>
  <c r="H80" i="9"/>
  <c r="H131" i="10"/>
  <c r="H122" i="10"/>
  <c r="H102" i="10"/>
  <c r="H81" i="10"/>
  <c r="H72" i="17"/>
  <c r="H97" i="18"/>
  <c r="H98" i="19"/>
  <c r="H127" i="21"/>
  <c r="H108" i="21"/>
  <c r="H144" i="22"/>
  <c r="H142" i="22"/>
  <c r="H137" i="22"/>
  <c r="H132" i="22"/>
  <c r="H129" i="22"/>
  <c r="H125" i="22"/>
  <c r="H121" i="22"/>
  <c r="H118" i="22"/>
  <c r="H113" i="22"/>
  <c r="H110" i="22"/>
  <c r="H135" i="20"/>
  <c r="H132" i="20"/>
  <c r="H97" i="20"/>
  <c r="H91" i="20"/>
  <c r="H78" i="20"/>
  <c r="H73" i="20"/>
  <c r="H144" i="21"/>
  <c r="H138" i="21"/>
  <c r="H120" i="21"/>
  <c r="H112" i="21"/>
  <c r="H143" i="22"/>
  <c r="H135" i="22"/>
  <c r="H131" i="22"/>
  <c r="H123" i="22"/>
  <c r="H119" i="22"/>
  <c r="H115" i="22"/>
  <c r="H107" i="22"/>
  <c r="H102" i="22"/>
  <c r="H98" i="22"/>
  <c r="H96" i="22"/>
  <c r="H84" i="22"/>
  <c r="H81" i="22"/>
  <c r="H76" i="22"/>
  <c r="H75" i="22"/>
  <c r="H141" i="23"/>
  <c r="H140" i="23"/>
  <c r="H139" i="23"/>
  <c r="H132" i="23"/>
  <c r="H127" i="23"/>
  <c r="H117" i="23"/>
  <c r="H106" i="23"/>
  <c r="H105" i="23"/>
  <c r="H104" i="23"/>
  <c r="H90" i="23"/>
  <c r="H89" i="23"/>
  <c r="H75" i="23"/>
  <c r="H141" i="24"/>
  <c r="H128" i="24"/>
  <c r="H126" i="24"/>
  <c r="H114" i="24"/>
  <c r="H106" i="24"/>
  <c r="H93" i="24"/>
  <c r="H87" i="24"/>
  <c r="H82" i="24"/>
  <c r="H73" i="24"/>
  <c r="H135" i="25"/>
  <c r="H129" i="25"/>
  <c r="H123" i="25"/>
  <c r="H110" i="25"/>
  <c r="H106" i="25"/>
  <c r="H105" i="25"/>
  <c r="H79" i="25"/>
  <c r="H145" i="26"/>
  <c r="H141" i="26"/>
  <c r="H135" i="26"/>
  <c r="H118" i="26"/>
  <c r="H98" i="26"/>
  <c r="H93" i="26"/>
  <c r="H72" i="26"/>
  <c r="H143" i="27"/>
  <c r="H119" i="27"/>
  <c r="H101" i="27"/>
  <c r="H76" i="27"/>
  <c r="H105" i="28"/>
  <c r="H85" i="28"/>
  <c r="H145" i="29"/>
  <c r="H144" i="29"/>
  <c r="H106" i="29"/>
  <c r="H78" i="29"/>
  <c r="H141" i="30"/>
  <c r="H140" i="30"/>
  <c r="H138" i="30"/>
  <c r="H133" i="30"/>
  <c r="H105" i="30"/>
  <c r="H85" i="30"/>
  <c r="H81" i="30"/>
  <c r="H133" i="31"/>
  <c r="H145" i="32"/>
  <c r="H140" i="32"/>
  <c r="H134" i="32"/>
  <c r="H133" i="32"/>
  <c r="H132" i="32"/>
  <c r="H119" i="32"/>
  <c r="H82" i="32"/>
  <c r="H78" i="32"/>
  <c r="H138" i="25"/>
  <c r="H133" i="26"/>
  <c r="H141" i="27"/>
  <c r="H134" i="27"/>
  <c r="H118" i="27"/>
  <c r="H92" i="27"/>
  <c r="H101" i="28"/>
  <c r="H131" i="30"/>
  <c r="H86" i="30"/>
  <c r="H137" i="24"/>
  <c r="H137" i="25"/>
  <c r="H90" i="25"/>
  <c r="H109" i="26"/>
  <c r="H105" i="26"/>
  <c r="H105" i="27"/>
  <c r="H102" i="27"/>
  <c r="H91" i="27"/>
  <c r="H123" i="28"/>
  <c r="H85" i="29"/>
  <c r="H74" i="29"/>
  <c r="H138" i="32"/>
  <c r="H127" i="32"/>
  <c r="H125" i="32"/>
  <c r="H121" i="32"/>
  <c r="H120" i="32"/>
  <c r="H96" i="32"/>
  <c r="E42" i="14"/>
  <c r="E18" i="14"/>
  <c r="E23" i="23"/>
  <c r="H23" i="23" s="1"/>
  <c r="E18" i="23"/>
  <c r="H18" i="14"/>
  <c r="G18" i="27"/>
  <c r="E18" i="27"/>
  <c r="C9" i="26"/>
  <c r="H19" i="21"/>
  <c r="E22" i="2"/>
  <c r="H22" i="2" s="1"/>
  <c r="C9" i="2"/>
  <c r="E60" i="6"/>
  <c r="H60" i="6" s="1"/>
  <c r="E18" i="6"/>
  <c r="G18" i="24"/>
  <c r="C9" i="1"/>
  <c r="H19" i="2"/>
  <c r="H19" i="5"/>
  <c r="H19" i="8"/>
  <c r="H19" i="11"/>
  <c r="H22" i="12"/>
  <c r="H19" i="23"/>
  <c r="H60" i="34"/>
  <c r="H59" i="34"/>
  <c r="H58" i="34"/>
  <c r="H56" i="34"/>
  <c r="H55" i="34"/>
  <c r="H51" i="34"/>
  <c r="H48" i="34"/>
  <c r="H47" i="34"/>
  <c r="H46" i="34"/>
  <c r="H39" i="34"/>
  <c r="H35" i="34"/>
  <c r="H29" i="34"/>
  <c r="H49" i="1"/>
  <c r="H48" i="1"/>
  <c r="H45" i="1"/>
  <c r="H44" i="1"/>
  <c r="H43" i="1"/>
  <c r="H29" i="1"/>
  <c r="H58" i="2"/>
  <c r="H56" i="2"/>
  <c r="H46" i="2"/>
  <c r="H44" i="2"/>
  <c r="H50" i="3"/>
  <c r="H46" i="3"/>
  <c r="H41" i="3"/>
  <c r="H62" i="4"/>
  <c r="H35" i="4"/>
  <c r="H56" i="5"/>
  <c r="H50" i="5"/>
  <c r="H36" i="5"/>
  <c r="H26" i="6"/>
  <c r="H22" i="6"/>
  <c r="H39" i="7"/>
  <c r="H22" i="10"/>
  <c r="H27" i="13"/>
  <c r="H62" i="16"/>
  <c r="H43" i="18"/>
  <c r="H33" i="18"/>
  <c r="H37" i="19"/>
  <c r="H19" i="4"/>
  <c r="H19" i="10"/>
  <c r="H19" i="13"/>
  <c r="G18" i="33"/>
  <c r="H18" i="33" s="1"/>
  <c r="H20" i="33"/>
  <c r="H26" i="34"/>
  <c r="H23" i="34"/>
  <c r="H22" i="34"/>
  <c r="H21" i="34"/>
  <c r="H20" i="34"/>
  <c r="H64" i="1"/>
  <c r="H62" i="1"/>
  <c r="H61" i="1"/>
  <c r="H58" i="1"/>
  <c r="H57" i="1"/>
  <c r="H56" i="1"/>
  <c r="H53" i="1"/>
  <c r="H41" i="1"/>
  <c r="H40" i="1"/>
  <c r="H39" i="1"/>
  <c r="H36" i="1"/>
  <c r="H35" i="1"/>
  <c r="H33" i="1"/>
  <c r="H32" i="1"/>
  <c r="H31" i="1"/>
  <c r="H26" i="1"/>
  <c r="H61" i="2"/>
  <c r="H53" i="2"/>
  <c r="H40" i="2"/>
  <c r="H33" i="2"/>
  <c r="H32" i="2"/>
  <c r="H31" i="2"/>
  <c r="H33" i="3"/>
  <c r="H59" i="4"/>
  <c r="H54" i="4"/>
  <c r="H49" i="4"/>
  <c r="H47" i="4"/>
  <c r="H45" i="4"/>
  <c r="H30" i="4"/>
  <c r="H25" i="4"/>
  <c r="H24" i="4"/>
  <c r="H21" i="4"/>
  <c r="H20" i="4"/>
  <c r="H46" i="5"/>
  <c r="H42" i="5"/>
  <c r="H38" i="5"/>
  <c r="H63" i="6"/>
  <c r="H53" i="6"/>
  <c r="H34" i="6"/>
  <c r="H55" i="7"/>
  <c r="H46" i="7"/>
  <c r="H32" i="8"/>
  <c r="H63" i="9"/>
  <c r="H46" i="10"/>
  <c r="H45" i="10"/>
  <c r="H53" i="11"/>
  <c r="H38" i="11"/>
  <c r="H29" i="11"/>
  <c r="H63" i="12"/>
  <c r="H47" i="12"/>
  <c r="H45" i="12"/>
  <c r="H44" i="12"/>
  <c r="H35" i="12"/>
  <c r="H58" i="13"/>
  <c r="H32" i="13"/>
  <c r="H31" i="13"/>
  <c r="H30" i="13"/>
  <c r="H61" i="14"/>
  <c r="H46" i="14"/>
  <c r="H44" i="14"/>
  <c r="H25" i="14"/>
  <c r="H59" i="15"/>
  <c r="H57" i="15"/>
  <c r="H47" i="15"/>
  <c r="H46" i="15"/>
  <c r="H45" i="15"/>
  <c r="H44" i="15"/>
  <c r="H33" i="15"/>
  <c r="H42" i="16"/>
  <c r="H40" i="16"/>
  <c r="H39" i="16"/>
  <c r="H35" i="16"/>
  <c r="H42" i="17"/>
  <c r="H60" i="18"/>
  <c r="H60" i="19"/>
  <c r="H38" i="7"/>
  <c r="H57" i="8"/>
  <c r="H50" i="8"/>
  <c r="H42" i="8"/>
  <c r="H40" i="8"/>
  <c r="H39" i="8"/>
  <c r="H38" i="8"/>
  <c r="H20" i="8"/>
  <c r="H64" i="9"/>
  <c r="H60" i="9"/>
  <c r="H59" i="9"/>
  <c r="H58" i="9"/>
  <c r="H52" i="9"/>
  <c r="H51" i="9"/>
  <c r="H50" i="9"/>
  <c r="H32" i="9"/>
  <c r="H59" i="10"/>
  <c r="H53" i="10"/>
  <c r="H29" i="10"/>
  <c r="H59" i="11"/>
  <c r="H51" i="11"/>
  <c r="H27" i="11"/>
  <c r="H20" i="11"/>
  <c r="H54" i="12"/>
  <c r="H42" i="12"/>
  <c r="H39" i="12"/>
  <c r="H37" i="12"/>
  <c r="H61" i="13"/>
  <c r="H35" i="13"/>
  <c r="H29" i="13"/>
  <c r="H21" i="13"/>
  <c r="H55" i="14"/>
  <c r="H48" i="14"/>
  <c r="H36" i="14"/>
  <c r="H35" i="14"/>
  <c r="H31" i="14"/>
  <c r="H53" i="15"/>
  <c r="H39" i="15"/>
  <c r="H54" i="16"/>
  <c r="H37" i="18"/>
  <c r="H35" i="18"/>
  <c r="H64" i="19"/>
  <c r="H59" i="19"/>
  <c r="H49" i="19"/>
  <c r="H33" i="19"/>
  <c r="H59" i="20"/>
  <c r="H37" i="20"/>
  <c r="H41" i="21"/>
  <c r="H34" i="21"/>
  <c r="H58" i="22"/>
  <c r="H54" i="22"/>
  <c r="H41" i="22"/>
  <c r="H35" i="22"/>
  <c r="H27" i="22"/>
  <c r="H24" i="22"/>
  <c r="H21" i="22"/>
  <c r="H51" i="23"/>
  <c r="H47" i="23"/>
  <c r="H45" i="23"/>
  <c r="H44" i="23"/>
  <c r="H42" i="23"/>
  <c r="H40" i="23"/>
  <c r="H37" i="23"/>
  <c r="H50" i="24"/>
  <c r="H64" i="25"/>
  <c r="H49" i="25"/>
  <c r="H44" i="25"/>
  <c r="H43" i="25"/>
  <c r="H35" i="25"/>
  <c r="H29" i="26"/>
  <c r="H25" i="26"/>
  <c r="H64" i="27"/>
  <c r="H35" i="27"/>
  <c r="H56" i="28"/>
  <c r="H48" i="28"/>
  <c r="H30" i="28"/>
  <c r="H43" i="30"/>
  <c r="H36" i="30"/>
  <c r="H26" i="30"/>
  <c r="H23" i="31"/>
  <c r="H22" i="31"/>
  <c r="H35" i="32"/>
  <c r="H30" i="32"/>
  <c r="H28" i="32"/>
  <c r="C8" i="14"/>
  <c r="H50" i="21"/>
  <c r="H60" i="23"/>
  <c r="H28" i="24"/>
  <c r="H23" i="24"/>
  <c r="H37" i="25"/>
  <c r="H61" i="28"/>
  <c r="H58" i="28"/>
  <c r="H26" i="28"/>
  <c r="H51" i="31"/>
  <c r="H42" i="21"/>
  <c r="H39" i="26"/>
  <c r="H51" i="27"/>
  <c r="H42" i="27"/>
  <c r="H37" i="27"/>
  <c r="H24" i="27"/>
  <c r="H20" i="27"/>
  <c r="H63" i="28"/>
  <c r="H46" i="28"/>
  <c r="H31" i="28"/>
  <c r="H57" i="29"/>
  <c r="H35" i="29"/>
  <c r="H50" i="30"/>
  <c r="H49" i="30"/>
  <c r="H31" i="30"/>
  <c r="H24" i="30"/>
  <c r="H21" i="30"/>
  <c r="H42" i="31"/>
  <c r="H27" i="31"/>
  <c r="H61" i="32"/>
  <c r="H60" i="32"/>
  <c r="H33" i="32"/>
  <c r="H24" i="32"/>
  <c r="F455" i="33"/>
  <c r="F324" i="33"/>
  <c r="F377" i="33"/>
  <c r="F409" i="33"/>
  <c r="F441" i="33"/>
  <c r="F355" i="33"/>
  <c r="F474" i="33"/>
  <c r="F325" i="33"/>
  <c r="F374" i="33"/>
  <c r="F406" i="33"/>
  <c r="F442" i="33"/>
  <c r="F308" i="33"/>
  <c r="F463" i="33"/>
  <c r="F296" i="33"/>
  <c r="F332" i="33"/>
  <c r="F385" i="33"/>
  <c r="F417" i="33"/>
  <c r="F449" i="33"/>
  <c r="F365" i="33"/>
  <c r="F297" i="33"/>
  <c r="F333" i="33"/>
  <c r="F382" i="33"/>
  <c r="F414" i="33"/>
  <c r="F450" i="33"/>
  <c r="G294" i="33"/>
  <c r="F358" i="33"/>
  <c r="F459" i="33"/>
  <c r="F475" i="33"/>
  <c r="F300" i="33"/>
  <c r="F319" i="33"/>
  <c r="F336" i="33"/>
  <c r="F371" i="33"/>
  <c r="F389" i="33"/>
  <c r="F405" i="33"/>
  <c r="F421" i="33"/>
  <c r="F437" i="33"/>
  <c r="F486" i="33"/>
  <c r="F349" i="33"/>
  <c r="F454" i="33"/>
  <c r="F470" i="33"/>
  <c r="F301" i="33"/>
  <c r="F320" i="33"/>
  <c r="F337" i="33"/>
  <c r="F370" i="33"/>
  <c r="F386" i="33"/>
  <c r="F402" i="33"/>
  <c r="F418" i="33"/>
  <c r="F436" i="33"/>
  <c r="F485" i="33"/>
  <c r="F350" i="33"/>
  <c r="F451" i="33"/>
  <c r="F467" i="33"/>
  <c r="F311" i="33"/>
  <c r="F328" i="33"/>
  <c r="F344" i="33"/>
  <c r="F381" i="33"/>
  <c r="F397" i="33"/>
  <c r="F413" i="33"/>
  <c r="F429" i="33"/>
  <c r="F445" i="33"/>
  <c r="F494" i="33"/>
  <c r="F359" i="33"/>
  <c r="F462" i="33"/>
  <c r="F478" i="33"/>
  <c r="F312" i="33"/>
  <c r="F329" i="33"/>
  <c r="F345" i="33"/>
  <c r="F378" i="33"/>
  <c r="F394" i="33"/>
  <c r="F410" i="33"/>
  <c r="F428" i="33"/>
  <c r="F446" i="33"/>
  <c r="F493" i="33"/>
  <c r="F353" i="33"/>
  <c r="F114" i="33"/>
  <c r="H509" i="34"/>
  <c r="F354" i="34"/>
  <c r="F311" i="34"/>
  <c r="F307" i="34"/>
  <c r="F332" i="34"/>
  <c r="F480" i="34"/>
  <c r="F473" i="34"/>
  <c r="H399" i="34"/>
  <c r="H395" i="34"/>
  <c r="H392" i="34"/>
  <c r="F302" i="34"/>
  <c r="F478" i="34"/>
  <c r="H377" i="34"/>
  <c r="F315" i="34"/>
  <c r="F294" i="34"/>
  <c r="F339" i="34"/>
  <c r="F314" i="34"/>
  <c r="F303" i="34"/>
  <c r="F162" i="34"/>
  <c r="F158" i="34"/>
  <c r="F153" i="34"/>
  <c r="H196" i="34"/>
  <c r="F256" i="34"/>
  <c r="H285" i="34"/>
  <c r="H281" i="34"/>
  <c r="H277" i="34"/>
  <c r="H273" i="34"/>
  <c r="F186" i="34"/>
  <c r="F191" i="34"/>
  <c r="F160" i="34"/>
  <c r="F235" i="34"/>
  <c r="F125" i="34"/>
  <c r="F108" i="34"/>
  <c r="F73" i="34"/>
  <c r="F118" i="34"/>
  <c r="H78" i="34"/>
  <c r="H73" i="34"/>
  <c r="F112" i="34"/>
  <c r="F93" i="34"/>
  <c r="F102" i="34"/>
  <c r="H126" i="34"/>
  <c r="F28" i="34"/>
  <c r="F521" i="1"/>
  <c r="H509" i="1"/>
  <c r="H526" i="1"/>
  <c r="H354" i="1"/>
  <c r="F485" i="1"/>
  <c r="F393" i="1"/>
  <c r="F380" i="1"/>
  <c r="F307" i="1"/>
  <c r="F345" i="1"/>
  <c r="F319" i="1"/>
  <c r="F301" i="1"/>
  <c r="H335" i="1"/>
  <c r="F177" i="1"/>
  <c r="H237" i="1"/>
  <c r="F152" i="1"/>
  <c r="H240" i="1"/>
  <c r="H224" i="1"/>
  <c r="H220" i="1"/>
  <c r="H186" i="1"/>
  <c r="H178" i="1"/>
  <c r="H170" i="1"/>
  <c r="H166" i="1"/>
  <c r="F186" i="1"/>
  <c r="F196" i="1"/>
  <c r="F232" i="1"/>
  <c r="H259" i="1"/>
  <c r="F242" i="1"/>
  <c r="F238" i="1"/>
  <c r="H221" i="1"/>
  <c r="H217" i="1"/>
  <c r="H207" i="1"/>
  <c r="H201" i="1"/>
  <c r="F119" i="1"/>
  <c r="F93" i="1"/>
  <c r="F125" i="1"/>
  <c r="H102" i="1"/>
  <c r="F129" i="1"/>
  <c r="F72" i="1"/>
  <c r="F82" i="1"/>
  <c r="F91" i="1"/>
  <c r="F113" i="1"/>
  <c r="F132" i="1"/>
  <c r="H80" i="1"/>
  <c r="H95" i="1"/>
  <c r="H75" i="1"/>
  <c r="F28" i="1"/>
  <c r="F20" i="1"/>
  <c r="G18" i="1"/>
  <c r="H18" i="1" s="1"/>
  <c r="D9" i="1"/>
  <c r="H63" i="1"/>
  <c r="H59" i="1"/>
  <c r="F42" i="1"/>
  <c r="H23" i="1"/>
  <c r="F515" i="2"/>
  <c r="F527" i="2"/>
  <c r="F506" i="2"/>
  <c r="F520" i="2"/>
  <c r="F525" i="2"/>
  <c r="F513" i="2"/>
  <c r="F511" i="2"/>
  <c r="F510" i="2"/>
  <c r="F512" i="2"/>
  <c r="F523" i="2"/>
  <c r="G505" i="2"/>
  <c r="H505" i="2" s="1"/>
  <c r="F508" i="2"/>
  <c r="F518" i="2"/>
  <c r="H298" i="2"/>
  <c r="H301" i="2"/>
  <c r="H347" i="2"/>
  <c r="H373" i="2"/>
  <c r="H407" i="2"/>
  <c r="H423" i="2"/>
  <c r="H429" i="2"/>
  <c r="H486" i="2"/>
  <c r="F488" i="2"/>
  <c r="F486" i="2"/>
  <c r="F477" i="2"/>
  <c r="F448" i="2"/>
  <c r="F402" i="2"/>
  <c r="H305" i="2"/>
  <c r="H329" i="2"/>
  <c r="H385" i="2"/>
  <c r="H448" i="2"/>
  <c r="F447" i="2"/>
  <c r="F386" i="2"/>
  <c r="H345" i="2"/>
  <c r="H387" i="2"/>
  <c r="H414" i="2"/>
  <c r="H421" i="2"/>
  <c r="H439" i="2"/>
  <c r="H456" i="2"/>
  <c r="H466" i="2"/>
  <c r="H471" i="2"/>
  <c r="H349" i="2"/>
  <c r="H327" i="2"/>
  <c r="H308" i="2"/>
  <c r="H433" i="2"/>
  <c r="H437" i="2"/>
  <c r="H485" i="2"/>
  <c r="H309" i="2"/>
  <c r="H303" i="2"/>
  <c r="H307" i="2"/>
  <c r="H311" i="2"/>
  <c r="H318" i="2"/>
  <c r="H343" i="2"/>
  <c r="H354" i="2"/>
  <c r="H370" i="2"/>
  <c r="H398" i="2"/>
  <c r="H408" i="2"/>
  <c r="H431" i="2"/>
  <c r="H480" i="2"/>
  <c r="H491" i="2"/>
  <c r="H295" i="2"/>
  <c r="F489" i="2"/>
  <c r="F469" i="2"/>
  <c r="F452" i="2"/>
  <c r="F390" i="2"/>
  <c r="F368" i="2"/>
  <c r="F365" i="2"/>
  <c r="F363" i="2"/>
  <c r="F338" i="2"/>
  <c r="H299" i="2"/>
  <c r="H316" i="2"/>
  <c r="H322" i="2"/>
  <c r="H338" i="2"/>
  <c r="H368" i="2"/>
  <c r="H379" i="2"/>
  <c r="H383" i="2"/>
  <c r="H406" i="2"/>
  <c r="H412" i="2"/>
  <c r="H415" i="2"/>
  <c r="H454" i="2"/>
  <c r="H457" i="2"/>
  <c r="H463" i="2"/>
  <c r="H497" i="2"/>
  <c r="F446" i="2"/>
  <c r="F425" i="2"/>
  <c r="F367" i="2"/>
  <c r="F359" i="2"/>
  <c r="F337" i="2"/>
  <c r="H288" i="2"/>
  <c r="H285" i="2"/>
  <c r="H278" i="2"/>
  <c r="H206" i="2"/>
  <c r="H215" i="2"/>
  <c r="H226" i="2"/>
  <c r="H240" i="2"/>
  <c r="F267" i="2"/>
  <c r="F197" i="2"/>
  <c r="F195" i="2"/>
  <c r="F184" i="2"/>
  <c r="F164" i="2"/>
  <c r="H155" i="2"/>
  <c r="H178" i="2"/>
  <c r="H203" i="2"/>
  <c r="H219" i="2"/>
  <c r="H231" i="2"/>
  <c r="H152" i="2"/>
  <c r="F263" i="2"/>
  <c r="F261" i="2"/>
  <c r="H77" i="2"/>
  <c r="H104" i="2"/>
  <c r="H110" i="2"/>
  <c r="H126" i="2"/>
  <c r="H132" i="2"/>
  <c r="H144" i="2"/>
  <c r="F81" i="2"/>
  <c r="H73" i="2"/>
  <c r="H96" i="2"/>
  <c r="H108" i="2"/>
  <c r="F144" i="2"/>
  <c r="H133" i="2"/>
  <c r="H60" i="2"/>
  <c r="H64" i="2"/>
  <c r="F26" i="2"/>
  <c r="H49" i="2"/>
  <c r="H26" i="2"/>
  <c r="F63" i="2"/>
  <c r="F40" i="2"/>
  <c r="F60" i="2"/>
  <c r="H55" i="2"/>
  <c r="F34" i="2"/>
  <c r="F27" i="2"/>
  <c r="F47" i="2"/>
  <c r="H43" i="2"/>
  <c r="F52" i="2"/>
  <c r="H528" i="3"/>
  <c r="H527" i="3"/>
  <c r="H520" i="3"/>
  <c r="H318" i="3"/>
  <c r="H329" i="3"/>
  <c r="H335" i="3"/>
  <c r="F492" i="3"/>
  <c r="F446" i="3"/>
  <c r="F441" i="3"/>
  <c r="F416" i="3"/>
  <c r="F368" i="3"/>
  <c r="F360" i="3"/>
  <c r="F352" i="3"/>
  <c r="F474" i="3"/>
  <c r="F454" i="3"/>
  <c r="H359" i="3"/>
  <c r="H349" i="3"/>
  <c r="H177" i="3"/>
  <c r="H255" i="3"/>
  <c r="H250" i="3"/>
  <c r="H214" i="3"/>
  <c r="H207" i="3"/>
  <c r="H194" i="3"/>
  <c r="F158" i="3"/>
  <c r="F164" i="3"/>
  <c r="F173" i="3"/>
  <c r="F177" i="3"/>
  <c r="F183" i="3"/>
  <c r="F188" i="3"/>
  <c r="F199" i="3"/>
  <c r="F229" i="3"/>
  <c r="F233" i="3"/>
  <c r="F239" i="3"/>
  <c r="F245" i="3"/>
  <c r="F249" i="3"/>
  <c r="F256" i="3"/>
  <c r="F268" i="3"/>
  <c r="H154" i="3"/>
  <c r="H232" i="3"/>
  <c r="D11" i="3"/>
  <c r="F219" i="3"/>
  <c r="F154" i="3"/>
  <c r="H167" i="3"/>
  <c r="F257" i="3"/>
  <c r="F87" i="3"/>
  <c r="F80" i="3"/>
  <c r="F84" i="3"/>
  <c r="F90" i="3"/>
  <c r="F94" i="3"/>
  <c r="F101" i="3"/>
  <c r="F110" i="3"/>
  <c r="F115" i="3"/>
  <c r="F120" i="3"/>
  <c r="F125" i="3"/>
  <c r="F134" i="3"/>
  <c r="F71" i="3"/>
  <c r="H145" i="3"/>
  <c r="H141" i="3"/>
  <c r="F135" i="3"/>
  <c r="F117" i="3"/>
  <c r="H89" i="3"/>
  <c r="F77" i="3"/>
  <c r="F89" i="3"/>
  <c r="F73" i="3"/>
  <c r="F81" i="3"/>
  <c r="F85" i="3"/>
  <c r="F91" i="3"/>
  <c r="F96" i="3"/>
  <c r="F102" i="3"/>
  <c r="F107" i="3"/>
  <c r="F111" i="3"/>
  <c r="F116" i="3"/>
  <c r="F121" i="3"/>
  <c r="F137" i="3"/>
  <c r="F143" i="3"/>
  <c r="H107" i="3"/>
  <c r="H116" i="3"/>
  <c r="H134" i="3"/>
  <c r="F70" i="3"/>
  <c r="F49" i="3"/>
  <c r="F34" i="3"/>
  <c r="F62" i="3"/>
  <c r="F31" i="3"/>
  <c r="F27" i="3"/>
  <c r="F26" i="3"/>
  <c r="F23" i="3"/>
  <c r="H42" i="3"/>
  <c r="F51" i="3"/>
  <c r="H27" i="3"/>
  <c r="F52" i="3"/>
  <c r="F64" i="3"/>
  <c r="F61" i="3"/>
  <c r="F512" i="4"/>
  <c r="F521" i="4"/>
  <c r="F509" i="4"/>
  <c r="D13" i="4"/>
  <c r="G13" i="4" s="1"/>
  <c r="G505" i="4"/>
  <c r="H505" i="4" s="1"/>
  <c r="F529" i="4"/>
  <c r="F519" i="4"/>
  <c r="F518" i="4"/>
  <c r="F507" i="4"/>
  <c r="H514" i="4"/>
  <c r="H521" i="4"/>
  <c r="F515" i="4"/>
  <c r="F505" i="4"/>
  <c r="F374" i="4"/>
  <c r="F344" i="4"/>
  <c r="F460" i="4"/>
  <c r="H296" i="4"/>
  <c r="F377" i="4"/>
  <c r="H408" i="4"/>
  <c r="F485" i="4"/>
  <c r="H301" i="4"/>
  <c r="F318" i="4"/>
  <c r="F330" i="4"/>
  <c r="F354" i="4"/>
  <c r="H295" i="4"/>
  <c r="H314" i="4"/>
  <c r="G294" i="4"/>
  <c r="F455" i="4"/>
  <c r="F452" i="4"/>
  <c r="F429" i="4"/>
  <c r="F392" i="4"/>
  <c r="F339" i="4"/>
  <c r="F322" i="4"/>
  <c r="F466" i="4"/>
  <c r="F401" i="4"/>
  <c r="F388" i="4"/>
  <c r="F386" i="4"/>
  <c r="F370" i="4"/>
  <c r="F357" i="4"/>
  <c r="F329" i="4"/>
  <c r="F324" i="4"/>
  <c r="F308" i="4"/>
  <c r="F295" i="4"/>
  <c r="F317" i="4"/>
  <c r="F345" i="4"/>
  <c r="F405" i="4"/>
  <c r="H460" i="4"/>
  <c r="F298" i="4"/>
  <c r="F314" i="4"/>
  <c r="F406" i="4"/>
  <c r="F303" i="4"/>
  <c r="F387" i="4"/>
  <c r="D12" i="4"/>
  <c r="G12" i="4" s="1"/>
  <c r="F398" i="4"/>
  <c r="F327" i="4"/>
  <c r="F332" i="4"/>
  <c r="F408" i="4"/>
  <c r="F297" i="4"/>
  <c r="F333" i="4"/>
  <c r="F437" i="4"/>
  <c r="F326" i="4"/>
  <c r="F454" i="4"/>
  <c r="F307" i="4"/>
  <c r="H334" i="4"/>
  <c r="F294" i="4"/>
  <c r="H294" i="4"/>
  <c r="F433" i="4"/>
  <c r="F372" i="4"/>
  <c r="F337" i="4"/>
  <c r="F319" i="4"/>
  <c r="F315" i="4"/>
  <c r="H178" i="4"/>
  <c r="F281" i="4"/>
  <c r="F173" i="4"/>
  <c r="H158" i="4"/>
  <c r="H165" i="4"/>
  <c r="H247" i="4"/>
  <c r="F259" i="4"/>
  <c r="F240" i="4"/>
  <c r="F209" i="4"/>
  <c r="H79" i="4"/>
  <c r="H76" i="4"/>
  <c r="H73" i="4"/>
  <c r="H80" i="4"/>
  <c r="H101" i="4"/>
  <c r="H107" i="4"/>
  <c r="H129" i="4"/>
  <c r="F134" i="4"/>
  <c r="F123" i="4"/>
  <c r="F109" i="4"/>
  <c r="F105" i="4"/>
  <c r="F101" i="4"/>
  <c r="F98" i="4"/>
  <c r="F83" i="4"/>
  <c r="F74" i="4"/>
  <c r="H113" i="4"/>
  <c r="H124" i="4"/>
  <c r="H145" i="4"/>
  <c r="F142" i="4"/>
  <c r="H138" i="4"/>
  <c r="H135" i="4"/>
  <c r="F132" i="4"/>
  <c r="H81" i="4"/>
  <c r="H78" i="4"/>
  <c r="H75" i="4"/>
  <c r="H61" i="4"/>
  <c r="H53" i="4"/>
  <c r="H37" i="4"/>
  <c r="F63" i="4"/>
  <c r="F29" i="4"/>
  <c r="F61" i="4"/>
  <c r="F51" i="4"/>
  <c r="F43" i="4"/>
  <c r="F527" i="5"/>
  <c r="F519" i="5"/>
  <c r="F507" i="5"/>
  <c r="F514" i="5"/>
  <c r="F515" i="5"/>
  <c r="F530" i="5"/>
  <c r="F526" i="5"/>
  <c r="F521" i="5"/>
  <c r="F509" i="5"/>
  <c r="F523" i="5"/>
  <c r="F524" i="5"/>
  <c r="H475" i="5"/>
  <c r="H297" i="5"/>
  <c r="H493" i="5"/>
  <c r="H324" i="5"/>
  <c r="H320" i="5"/>
  <c r="H332" i="5"/>
  <c r="H368" i="5"/>
  <c r="H436" i="5"/>
  <c r="H456" i="5"/>
  <c r="H341" i="5"/>
  <c r="H389" i="5"/>
  <c r="H429" i="5"/>
  <c r="H326" i="5"/>
  <c r="H334" i="5"/>
  <c r="H342" i="5"/>
  <c r="H438" i="5"/>
  <c r="H466" i="5"/>
  <c r="F439" i="5"/>
  <c r="F374" i="5"/>
  <c r="F356" i="5"/>
  <c r="H379" i="5"/>
  <c r="H403" i="5"/>
  <c r="H483" i="5"/>
  <c r="H372" i="5"/>
  <c r="H412" i="5"/>
  <c r="H432" i="5"/>
  <c r="H440" i="5"/>
  <c r="H448" i="5"/>
  <c r="H385" i="5"/>
  <c r="H473" i="5"/>
  <c r="H330" i="5"/>
  <c r="H338" i="5"/>
  <c r="H462" i="5"/>
  <c r="F477" i="5"/>
  <c r="F426" i="5"/>
  <c r="F410" i="5"/>
  <c r="F342" i="5"/>
  <c r="F324" i="5"/>
  <c r="F248" i="5"/>
  <c r="F222" i="5"/>
  <c r="F158" i="5"/>
  <c r="F164" i="5"/>
  <c r="F169" i="5"/>
  <c r="F176" i="5"/>
  <c r="F181" i="5"/>
  <c r="F186" i="5"/>
  <c r="F196" i="5"/>
  <c r="F208" i="5"/>
  <c r="F235" i="5"/>
  <c r="F240" i="5"/>
  <c r="F247" i="5"/>
  <c r="F263" i="5"/>
  <c r="F267" i="5"/>
  <c r="F272" i="5"/>
  <c r="F283" i="5"/>
  <c r="F234" i="5"/>
  <c r="F201" i="5"/>
  <c r="F197" i="5"/>
  <c r="F171" i="5"/>
  <c r="F154" i="5"/>
  <c r="F159" i="5"/>
  <c r="F165" i="5"/>
  <c r="F173" i="5"/>
  <c r="F177" i="5"/>
  <c r="F182" i="5"/>
  <c r="F187" i="5"/>
  <c r="F229" i="5"/>
  <c r="F237" i="5"/>
  <c r="F244" i="5"/>
  <c r="F249" i="5"/>
  <c r="F256" i="5"/>
  <c r="F264" i="5"/>
  <c r="F268" i="5"/>
  <c r="F273" i="5"/>
  <c r="F286" i="5"/>
  <c r="F152" i="5"/>
  <c r="F276" i="5"/>
  <c r="F205" i="5"/>
  <c r="F193" i="5"/>
  <c r="F184" i="5"/>
  <c r="F172" i="5"/>
  <c r="F200" i="5"/>
  <c r="F157" i="5"/>
  <c r="F163" i="5"/>
  <c r="F167" i="5"/>
  <c r="F175" i="5"/>
  <c r="F179" i="5"/>
  <c r="F185" i="5"/>
  <c r="F206" i="5"/>
  <c r="F216" i="5"/>
  <c r="F232" i="5"/>
  <c r="F239" i="5"/>
  <c r="F246" i="5"/>
  <c r="F253" i="5"/>
  <c r="F262" i="5"/>
  <c r="F266" i="5"/>
  <c r="F271" i="5"/>
  <c r="F281" i="5"/>
  <c r="F258" i="5"/>
  <c r="F254" i="5"/>
  <c r="F251" i="5"/>
  <c r="H250" i="5"/>
  <c r="F233" i="5"/>
  <c r="F230" i="5"/>
  <c r="F223" i="5"/>
  <c r="F203" i="5"/>
  <c r="H200" i="5"/>
  <c r="F195" i="5"/>
  <c r="H194" i="5"/>
  <c r="F170" i="5"/>
  <c r="F78" i="5"/>
  <c r="F87" i="5"/>
  <c r="F117" i="5"/>
  <c r="F131" i="5"/>
  <c r="F140" i="5"/>
  <c r="H135" i="5"/>
  <c r="F74" i="5"/>
  <c r="F80" i="5"/>
  <c r="F84" i="5"/>
  <c r="F88" i="5"/>
  <c r="F92" i="5"/>
  <c r="F96" i="5"/>
  <c r="F100" i="5"/>
  <c r="F104" i="5"/>
  <c r="F109" i="5"/>
  <c r="F113" i="5"/>
  <c r="F118" i="5"/>
  <c r="F122" i="5"/>
  <c r="F127" i="5"/>
  <c r="F132" i="5"/>
  <c r="F137" i="5"/>
  <c r="H73" i="5"/>
  <c r="H89" i="5"/>
  <c r="H93" i="5"/>
  <c r="H110" i="5"/>
  <c r="H113" i="5"/>
  <c r="H137" i="5"/>
  <c r="H144" i="5"/>
  <c r="D10" i="5"/>
  <c r="F73" i="5"/>
  <c r="F83" i="5"/>
  <c r="F91" i="5"/>
  <c r="F99" i="5"/>
  <c r="F108" i="5"/>
  <c r="F112" i="5"/>
  <c r="F121" i="5"/>
  <c r="F144" i="5"/>
  <c r="F75" i="5"/>
  <c r="F81" i="5"/>
  <c r="F85" i="5"/>
  <c r="F89" i="5"/>
  <c r="F93" i="5"/>
  <c r="F97" i="5"/>
  <c r="F101" i="5"/>
  <c r="F105" i="5"/>
  <c r="F110" i="5"/>
  <c r="F115" i="5"/>
  <c r="F119" i="5"/>
  <c r="F123" i="5"/>
  <c r="F128" i="5"/>
  <c r="F134" i="5"/>
  <c r="F138" i="5"/>
  <c r="H74" i="5"/>
  <c r="H99" i="5"/>
  <c r="H115" i="5"/>
  <c r="H123" i="5"/>
  <c r="H127" i="5"/>
  <c r="F71" i="5"/>
  <c r="F56" i="5"/>
  <c r="F51" i="5"/>
  <c r="F39" i="5"/>
  <c r="F32" i="5"/>
  <c r="H29" i="5"/>
  <c r="H45" i="5"/>
  <c r="H30" i="5"/>
  <c r="H59" i="5"/>
  <c r="F64" i="5"/>
  <c r="F522" i="6"/>
  <c r="H522" i="6"/>
  <c r="H529" i="6"/>
  <c r="F521" i="6"/>
  <c r="F529" i="6"/>
  <c r="H515" i="6"/>
  <c r="H513" i="6"/>
  <c r="F519" i="6"/>
  <c r="F515" i="6"/>
  <c r="F513" i="6"/>
  <c r="F510" i="6"/>
  <c r="F508" i="6"/>
  <c r="F509" i="6"/>
  <c r="G505" i="6"/>
  <c r="H505" i="6" s="1"/>
  <c r="H303" i="6"/>
  <c r="H478" i="6"/>
  <c r="H486" i="6"/>
  <c r="H349" i="6"/>
  <c r="H313" i="6"/>
  <c r="H298" i="6"/>
  <c r="H326" i="6"/>
  <c r="H335" i="6"/>
  <c r="H345" i="6"/>
  <c r="H358" i="6"/>
  <c r="H389" i="6"/>
  <c r="H462" i="6"/>
  <c r="H489" i="6"/>
  <c r="F296" i="6"/>
  <c r="F302" i="6"/>
  <c r="F317" i="6"/>
  <c r="F330" i="6"/>
  <c r="F335" i="6"/>
  <c r="F340" i="6"/>
  <c r="F346" i="6"/>
  <c r="F358" i="6"/>
  <c r="F393" i="6"/>
  <c r="F405" i="6"/>
  <c r="F460" i="6"/>
  <c r="F485" i="6"/>
  <c r="F491" i="6"/>
  <c r="H487" i="6"/>
  <c r="F454" i="6"/>
  <c r="F406" i="6"/>
  <c r="F386" i="6"/>
  <c r="F380" i="6"/>
  <c r="F363" i="6"/>
  <c r="F343" i="6"/>
  <c r="H341" i="6"/>
  <c r="F478" i="6"/>
  <c r="F416" i="6"/>
  <c r="F384" i="6"/>
  <c r="F263" i="6"/>
  <c r="F249" i="6"/>
  <c r="F186" i="6"/>
  <c r="F157" i="6"/>
  <c r="H235" i="6"/>
  <c r="H249" i="6"/>
  <c r="F152" i="6"/>
  <c r="H286" i="6"/>
  <c r="H282" i="6"/>
  <c r="H278" i="6"/>
  <c r="H274" i="6"/>
  <c r="H270" i="6"/>
  <c r="F239" i="6"/>
  <c r="F229" i="6"/>
  <c r="H208" i="6"/>
  <c r="F201" i="6"/>
  <c r="F187" i="6"/>
  <c r="F164" i="6"/>
  <c r="F160" i="6"/>
  <c r="F98" i="6"/>
  <c r="F88" i="6"/>
  <c r="F80" i="6"/>
  <c r="F92" i="6"/>
  <c r="F102" i="6"/>
  <c r="F113" i="6"/>
  <c r="F71" i="6"/>
  <c r="H137" i="6"/>
  <c r="H112" i="6"/>
  <c r="F137" i="6"/>
  <c r="F107" i="6"/>
  <c r="F84" i="6"/>
  <c r="F83" i="6"/>
  <c r="F103" i="6"/>
  <c r="F115" i="6"/>
  <c r="F123" i="6"/>
  <c r="H71" i="6"/>
  <c r="D10" i="6"/>
  <c r="G10" i="6" s="1"/>
  <c r="F116" i="6"/>
  <c r="F99" i="6"/>
  <c r="F77" i="6"/>
  <c r="F85" i="6"/>
  <c r="F94" i="6"/>
  <c r="F127" i="6"/>
  <c r="F70" i="6"/>
  <c r="F124" i="6"/>
  <c r="F97" i="6"/>
  <c r="F87" i="6"/>
  <c r="H73" i="6"/>
  <c r="H24" i="6"/>
  <c r="H20" i="6"/>
  <c r="H27" i="6"/>
  <c r="H528" i="7"/>
  <c r="H517" i="7"/>
  <c r="H525" i="7"/>
  <c r="H491" i="7"/>
  <c r="H328" i="7"/>
  <c r="H303" i="7"/>
  <c r="H311" i="7"/>
  <c r="F492" i="7"/>
  <c r="F454" i="7"/>
  <c r="F443" i="7"/>
  <c r="H428" i="7"/>
  <c r="F396" i="7"/>
  <c r="F321" i="7"/>
  <c r="H463" i="7"/>
  <c r="H318" i="7"/>
  <c r="F426" i="7"/>
  <c r="F351" i="7"/>
  <c r="F404" i="7"/>
  <c r="F400" i="7"/>
  <c r="F384" i="7"/>
  <c r="F324" i="7"/>
  <c r="H283" i="7"/>
  <c r="F197" i="7"/>
  <c r="F172" i="7"/>
  <c r="H216" i="7"/>
  <c r="H231" i="7"/>
  <c r="F156" i="7"/>
  <c r="F179" i="7"/>
  <c r="F246" i="7"/>
  <c r="F242" i="7"/>
  <c r="H228" i="7"/>
  <c r="H225" i="7"/>
  <c r="F220" i="7"/>
  <c r="F198" i="7"/>
  <c r="F261" i="7"/>
  <c r="H169" i="7"/>
  <c r="H176" i="7"/>
  <c r="H181" i="7"/>
  <c r="H220" i="7"/>
  <c r="F160" i="7"/>
  <c r="F186" i="7"/>
  <c r="F229" i="7"/>
  <c r="F254" i="7"/>
  <c r="H152" i="7"/>
  <c r="F262" i="7"/>
  <c r="F253" i="7"/>
  <c r="F223" i="7"/>
  <c r="F221" i="7"/>
  <c r="F205" i="7"/>
  <c r="H74" i="7"/>
  <c r="H83" i="7"/>
  <c r="H87" i="7"/>
  <c r="H102" i="7"/>
  <c r="H118" i="7"/>
  <c r="F117" i="7"/>
  <c r="F76" i="7"/>
  <c r="F72" i="7"/>
  <c r="F84" i="7"/>
  <c r="F88" i="7"/>
  <c r="F99" i="7"/>
  <c r="F104" i="7"/>
  <c r="F111" i="7"/>
  <c r="F116" i="7"/>
  <c r="F121" i="7"/>
  <c r="F129" i="7"/>
  <c r="F138" i="7"/>
  <c r="F144" i="7"/>
  <c r="H103" i="7"/>
  <c r="H108" i="7"/>
  <c r="F135" i="7"/>
  <c r="F81" i="7"/>
  <c r="F74" i="7"/>
  <c r="F82" i="7"/>
  <c r="F86" i="7"/>
  <c r="F93" i="7"/>
  <c r="F101" i="7"/>
  <c r="F108" i="7"/>
  <c r="F113" i="7"/>
  <c r="F119" i="7"/>
  <c r="F123" i="7"/>
  <c r="H100" i="7"/>
  <c r="F145" i="7"/>
  <c r="F106" i="7"/>
  <c r="F27" i="7"/>
  <c r="F59" i="7"/>
  <c r="F28" i="7"/>
  <c r="H47" i="7"/>
  <c r="F56" i="7"/>
  <c r="F25" i="7"/>
  <c r="F26" i="7"/>
  <c r="H40" i="7"/>
  <c r="H35" i="7"/>
  <c r="F63" i="7"/>
  <c r="F48" i="7"/>
  <c r="F60" i="7"/>
  <c r="H28" i="7"/>
  <c r="F34" i="7"/>
  <c r="F50" i="7"/>
  <c r="F42" i="7"/>
  <c r="D9" i="7"/>
  <c r="H26" i="7"/>
  <c r="F24" i="7"/>
  <c r="F30" i="7"/>
  <c r="F62" i="7"/>
  <c r="F53" i="7"/>
  <c r="H521" i="8"/>
  <c r="F527" i="8"/>
  <c r="H510" i="8"/>
  <c r="H526" i="8"/>
  <c r="F517" i="8"/>
  <c r="H516" i="8"/>
  <c r="H407" i="8"/>
  <c r="H304" i="8"/>
  <c r="H412" i="8"/>
  <c r="H464" i="8"/>
  <c r="F498" i="8"/>
  <c r="F476" i="8"/>
  <c r="F461" i="8"/>
  <c r="F419" i="8"/>
  <c r="F389" i="8"/>
  <c r="H369" i="8"/>
  <c r="H434" i="8"/>
  <c r="H296" i="8"/>
  <c r="H420" i="8"/>
  <c r="F469" i="8"/>
  <c r="F447" i="8"/>
  <c r="F430" i="8"/>
  <c r="F408" i="8"/>
  <c r="F390" i="8"/>
  <c r="H357" i="8"/>
  <c r="H346" i="8"/>
  <c r="H454" i="8"/>
  <c r="H340" i="8"/>
  <c r="H460" i="8"/>
  <c r="H484" i="8"/>
  <c r="F480" i="8"/>
  <c r="F452" i="8"/>
  <c r="F446" i="8"/>
  <c r="F400" i="8"/>
  <c r="F394" i="8"/>
  <c r="F364" i="8"/>
  <c r="F342" i="8"/>
  <c r="F328" i="8"/>
  <c r="F267" i="8"/>
  <c r="F195" i="8"/>
  <c r="F163" i="8"/>
  <c r="F153" i="8"/>
  <c r="F158" i="8"/>
  <c r="F176" i="8"/>
  <c r="F232" i="8"/>
  <c r="F246" i="8"/>
  <c r="F273" i="8"/>
  <c r="H247" i="8"/>
  <c r="H253" i="8"/>
  <c r="H266" i="8"/>
  <c r="H263" i="8"/>
  <c r="F213" i="8"/>
  <c r="F210" i="8"/>
  <c r="F198" i="8"/>
  <c r="F160" i="8"/>
  <c r="F270" i="8"/>
  <c r="F255" i="8"/>
  <c r="F214" i="8"/>
  <c r="F179" i="8"/>
  <c r="F173" i="8"/>
  <c r="F167" i="8"/>
  <c r="F166" i="8"/>
  <c r="F182" i="8"/>
  <c r="F239" i="8"/>
  <c r="F256" i="8"/>
  <c r="H158" i="8"/>
  <c r="H240" i="8"/>
  <c r="H256" i="8"/>
  <c r="H286" i="8"/>
  <c r="F262" i="8"/>
  <c r="H255" i="8"/>
  <c r="F221" i="8"/>
  <c r="F211" i="8"/>
  <c r="F139" i="8"/>
  <c r="F95" i="8"/>
  <c r="F75" i="8"/>
  <c r="F83" i="8"/>
  <c r="F92" i="8"/>
  <c r="F100" i="8"/>
  <c r="F104" i="8"/>
  <c r="F109" i="8"/>
  <c r="F115" i="8"/>
  <c r="F119" i="8"/>
  <c r="F123" i="8"/>
  <c r="F143" i="8"/>
  <c r="H98" i="8"/>
  <c r="H121" i="8"/>
  <c r="F70" i="8"/>
  <c r="F77" i="8"/>
  <c r="F84" i="8"/>
  <c r="F93" i="8"/>
  <c r="F101" i="8"/>
  <c r="F105" i="8"/>
  <c r="F111" i="8"/>
  <c r="F116" i="8"/>
  <c r="F127" i="8"/>
  <c r="F134" i="8"/>
  <c r="F140" i="8"/>
  <c r="F144" i="8"/>
  <c r="H111" i="8"/>
  <c r="F138" i="8"/>
  <c r="F97" i="8"/>
  <c r="F145" i="8"/>
  <c r="F73" i="8"/>
  <c r="F80" i="8"/>
  <c r="F85" i="8"/>
  <c r="F94" i="8"/>
  <c r="F102" i="8"/>
  <c r="F107" i="8"/>
  <c r="F112" i="8"/>
  <c r="F117" i="8"/>
  <c r="F121" i="8"/>
  <c r="H73" i="8"/>
  <c r="H80" i="8"/>
  <c r="H92" i="8"/>
  <c r="H100" i="8"/>
  <c r="H112" i="8"/>
  <c r="H119" i="8"/>
  <c r="H123" i="8"/>
  <c r="F71" i="8"/>
  <c r="F72" i="8"/>
  <c r="F99" i="8"/>
  <c r="H25" i="8"/>
  <c r="F27" i="8"/>
  <c r="F28" i="8"/>
  <c r="F60" i="8"/>
  <c r="F43" i="8"/>
  <c r="F62" i="8"/>
  <c r="H30" i="8"/>
  <c r="F63" i="8"/>
  <c r="F48" i="8"/>
  <c r="H63" i="8"/>
  <c r="F18" i="8"/>
  <c r="F26" i="8"/>
  <c r="F23" i="8"/>
  <c r="F37" i="8"/>
  <c r="F34" i="8"/>
  <c r="F56" i="8"/>
  <c r="H507" i="9"/>
  <c r="H506" i="9"/>
  <c r="F506" i="9"/>
  <c r="F511" i="9"/>
  <c r="F401" i="9"/>
  <c r="F357" i="9"/>
  <c r="F311" i="9"/>
  <c r="F304" i="9"/>
  <c r="F296" i="9"/>
  <c r="F345" i="9"/>
  <c r="F298" i="9"/>
  <c r="F334" i="9"/>
  <c r="F478" i="9"/>
  <c r="F335" i="9"/>
  <c r="F387" i="9"/>
  <c r="H387" i="9"/>
  <c r="F493" i="9"/>
  <c r="F479" i="9"/>
  <c r="F473" i="9"/>
  <c r="F418" i="9"/>
  <c r="F414" i="9"/>
  <c r="F388" i="9"/>
  <c r="F483" i="9"/>
  <c r="F423" i="9"/>
  <c r="F403" i="9"/>
  <c r="F308" i="9"/>
  <c r="F486" i="9"/>
  <c r="F441" i="9"/>
  <c r="F341" i="9"/>
  <c r="F393" i="9"/>
  <c r="F314" i="9"/>
  <c r="F330" i="9"/>
  <c r="F358" i="9"/>
  <c r="F390" i="9"/>
  <c r="F474" i="9"/>
  <c r="D12" i="9"/>
  <c r="G12" i="9" s="1"/>
  <c r="F379" i="9"/>
  <c r="H379" i="9"/>
  <c r="F408" i="9"/>
  <c r="F460" i="9"/>
  <c r="F413" i="9"/>
  <c r="F383" i="9"/>
  <c r="F354" i="9"/>
  <c r="F347" i="9"/>
  <c r="F327" i="9"/>
  <c r="F312" i="9"/>
  <c r="F262" i="9"/>
  <c r="F247" i="9"/>
  <c r="F239" i="9"/>
  <c r="F192" i="9"/>
  <c r="F160" i="9"/>
  <c r="F156" i="9"/>
  <c r="F152" i="9"/>
  <c r="H236" i="9"/>
  <c r="H234" i="9"/>
  <c r="F211" i="9"/>
  <c r="H202" i="9"/>
  <c r="H190" i="9"/>
  <c r="H181" i="9"/>
  <c r="F178" i="9"/>
  <c r="H168" i="9"/>
  <c r="H158" i="9"/>
  <c r="H156" i="9"/>
  <c r="F128" i="9"/>
  <c r="F74" i="9"/>
  <c r="F88" i="9"/>
  <c r="F103" i="9"/>
  <c r="F113" i="9"/>
  <c r="D10" i="9"/>
  <c r="G10" i="9" s="1"/>
  <c r="F120" i="9"/>
  <c r="H94" i="9"/>
  <c r="F75" i="9"/>
  <c r="F84" i="9"/>
  <c r="F100" i="9"/>
  <c r="F110" i="9"/>
  <c r="F115" i="9"/>
  <c r="H142" i="9"/>
  <c r="H138" i="9"/>
  <c r="F129" i="9"/>
  <c r="H120" i="9"/>
  <c r="H91" i="9"/>
  <c r="F77" i="9"/>
  <c r="F119" i="9"/>
  <c r="F83" i="9"/>
  <c r="F71" i="9"/>
  <c r="F142" i="9"/>
  <c r="F125" i="9"/>
  <c r="H111" i="9"/>
  <c r="F81" i="9"/>
  <c r="F85" i="9"/>
  <c r="F101" i="9"/>
  <c r="F111" i="9"/>
  <c r="F118" i="9"/>
  <c r="F137" i="9"/>
  <c r="F134" i="9"/>
  <c r="F127" i="9"/>
  <c r="F121" i="9"/>
  <c r="H34" i="9"/>
  <c r="H48" i="9"/>
  <c r="H28" i="9"/>
  <c r="F64" i="9"/>
  <c r="F26" i="9"/>
  <c r="H511" i="10"/>
  <c r="H514" i="10"/>
  <c r="F517" i="10"/>
  <c r="H529" i="10"/>
  <c r="H433" i="10"/>
  <c r="H389" i="10"/>
  <c r="H350" i="10"/>
  <c r="H358" i="10"/>
  <c r="H342" i="10"/>
  <c r="H356" i="10"/>
  <c r="H371" i="10"/>
  <c r="H386" i="10"/>
  <c r="H398" i="10"/>
  <c r="F431" i="10"/>
  <c r="F390" i="10"/>
  <c r="F372" i="10"/>
  <c r="F356" i="10"/>
  <c r="F351" i="10"/>
  <c r="H436" i="10"/>
  <c r="H307" i="10"/>
  <c r="H346" i="10"/>
  <c r="H360" i="10"/>
  <c r="H483" i="10"/>
  <c r="H295" i="10"/>
  <c r="H180" i="10"/>
  <c r="F166" i="10"/>
  <c r="F226" i="10"/>
  <c r="F249" i="10"/>
  <c r="H163" i="10"/>
  <c r="H218" i="10"/>
  <c r="H268" i="10"/>
  <c r="H276" i="10"/>
  <c r="F274" i="10"/>
  <c r="F240" i="10"/>
  <c r="H228" i="10"/>
  <c r="F211" i="10"/>
  <c r="F208" i="10"/>
  <c r="F199" i="10"/>
  <c r="F187" i="10"/>
  <c r="F154" i="10"/>
  <c r="H178" i="10"/>
  <c r="H246" i="10"/>
  <c r="H263" i="10"/>
  <c r="F250" i="10"/>
  <c r="F195" i="10"/>
  <c r="F133" i="10"/>
  <c r="H101" i="10"/>
  <c r="H109" i="10"/>
  <c r="H119" i="10"/>
  <c r="H128" i="10"/>
  <c r="F73" i="10"/>
  <c r="F83" i="10"/>
  <c r="F87" i="10"/>
  <c r="F100" i="10"/>
  <c r="F104" i="10"/>
  <c r="F109" i="10"/>
  <c r="F113" i="10"/>
  <c r="F118" i="10"/>
  <c r="F129" i="10"/>
  <c r="F137" i="10"/>
  <c r="D10" i="10"/>
  <c r="G10" i="10" s="1"/>
  <c r="F70" i="10"/>
  <c r="F81" i="10"/>
  <c r="F127" i="10"/>
  <c r="H99" i="10"/>
  <c r="H103" i="10"/>
  <c r="H107" i="10"/>
  <c r="H117" i="10"/>
  <c r="H125" i="10"/>
  <c r="H143" i="10"/>
  <c r="F77" i="10"/>
  <c r="F80" i="10"/>
  <c r="F85" i="10"/>
  <c r="F89" i="10"/>
  <c r="F93" i="10"/>
  <c r="F98" i="10"/>
  <c r="F102" i="10"/>
  <c r="F107" i="10"/>
  <c r="F111" i="10"/>
  <c r="F116" i="10"/>
  <c r="F120" i="10"/>
  <c r="F132" i="10"/>
  <c r="F139" i="10"/>
  <c r="F74" i="10"/>
  <c r="F58" i="10"/>
  <c r="F42" i="10"/>
  <c r="F61" i="10"/>
  <c r="F18" i="10"/>
  <c r="F22" i="10"/>
  <c r="F50" i="10"/>
  <c r="F39" i="10"/>
  <c r="F48" i="10"/>
  <c r="F56" i="10"/>
  <c r="F63" i="10"/>
  <c r="D9" i="10"/>
  <c r="G9" i="10" s="1"/>
  <c r="F37" i="10"/>
  <c r="H32" i="10"/>
  <c r="H514" i="11"/>
  <c r="F515" i="11"/>
  <c r="F523" i="11"/>
  <c r="D13" i="11"/>
  <c r="G13" i="11" s="1"/>
  <c r="F521" i="11"/>
  <c r="F439" i="11"/>
  <c r="F420" i="11"/>
  <c r="F342" i="11"/>
  <c r="H338" i="11"/>
  <c r="F304" i="11"/>
  <c r="F310" i="11"/>
  <c r="F315" i="11"/>
  <c r="F319" i="11"/>
  <c r="F332" i="11"/>
  <c r="F343" i="11"/>
  <c r="F347" i="11"/>
  <c r="F358" i="11"/>
  <c r="F385" i="11"/>
  <c r="F389" i="11"/>
  <c r="F395" i="11"/>
  <c r="F432" i="11"/>
  <c r="F441" i="11"/>
  <c r="F455" i="11"/>
  <c r="F468" i="11"/>
  <c r="F478" i="11"/>
  <c r="F485" i="11"/>
  <c r="H317" i="11"/>
  <c r="H377" i="11"/>
  <c r="H381" i="11"/>
  <c r="H407" i="11"/>
  <c r="H411" i="11"/>
  <c r="H438" i="11"/>
  <c r="H458" i="11"/>
  <c r="H466" i="11"/>
  <c r="F295" i="11"/>
  <c r="G294" i="11"/>
  <c r="H294" i="11" s="1"/>
  <c r="F486" i="11"/>
  <c r="F476" i="11"/>
  <c r="H467" i="11"/>
  <c r="F380" i="11"/>
  <c r="H331" i="11"/>
  <c r="H498" i="11"/>
  <c r="F472" i="11"/>
  <c r="F300" i="11"/>
  <c r="F297" i="11"/>
  <c r="F302" i="11"/>
  <c r="F307" i="11"/>
  <c r="F317" i="11"/>
  <c r="F321" i="11"/>
  <c r="F326" i="11"/>
  <c r="F330" i="11"/>
  <c r="F334" i="11"/>
  <c r="F339" i="11"/>
  <c r="F345" i="11"/>
  <c r="F363" i="11"/>
  <c r="F371" i="11"/>
  <c r="F379" i="11"/>
  <c r="F387" i="11"/>
  <c r="F392" i="11"/>
  <c r="F411" i="11"/>
  <c r="F437" i="11"/>
  <c r="F458" i="11"/>
  <c r="F483" i="11"/>
  <c r="F491" i="11"/>
  <c r="H319" i="11"/>
  <c r="H372" i="11"/>
  <c r="H405" i="11"/>
  <c r="H409" i="11"/>
  <c r="H442" i="11"/>
  <c r="H469" i="11"/>
  <c r="H480" i="11"/>
  <c r="H475" i="11"/>
  <c r="F464" i="11"/>
  <c r="F434" i="11"/>
  <c r="F405" i="11"/>
  <c r="F382" i="11"/>
  <c r="F381" i="11"/>
  <c r="F351" i="11"/>
  <c r="F338" i="11"/>
  <c r="H320" i="11"/>
  <c r="H159" i="11"/>
  <c r="F153" i="11"/>
  <c r="F159" i="11"/>
  <c r="F166" i="11"/>
  <c r="F175" i="11"/>
  <c r="F187" i="11"/>
  <c r="F198" i="11"/>
  <c r="F208" i="11"/>
  <c r="F229" i="11"/>
  <c r="F237" i="11"/>
  <c r="F244" i="11"/>
  <c r="F248" i="11"/>
  <c r="F256" i="11"/>
  <c r="F268" i="11"/>
  <c r="F151" i="11"/>
  <c r="F152" i="11"/>
  <c r="H156" i="11"/>
  <c r="H166" i="11"/>
  <c r="H181" i="11"/>
  <c r="H201" i="11"/>
  <c r="H249" i="11"/>
  <c r="F282" i="11"/>
  <c r="H225" i="11"/>
  <c r="F214" i="11"/>
  <c r="F206" i="11"/>
  <c r="H162" i="11"/>
  <c r="H176" i="11"/>
  <c r="H203" i="11"/>
  <c r="H222" i="11"/>
  <c r="H245" i="11"/>
  <c r="F156" i="11"/>
  <c r="F164" i="11"/>
  <c r="F173" i="11"/>
  <c r="F177" i="11"/>
  <c r="F183" i="11"/>
  <c r="F201" i="11"/>
  <c r="F211" i="11"/>
  <c r="F226" i="11"/>
  <c r="F232" i="11"/>
  <c r="F239" i="11"/>
  <c r="F252" i="11"/>
  <c r="F273" i="11"/>
  <c r="F263" i="11"/>
  <c r="F223" i="11"/>
  <c r="F221" i="11"/>
  <c r="F215" i="11"/>
  <c r="H197" i="11"/>
  <c r="H189" i="11"/>
  <c r="F184" i="11"/>
  <c r="F182" i="11"/>
  <c r="H167" i="11"/>
  <c r="H104" i="11"/>
  <c r="H140" i="11"/>
  <c r="H138" i="11"/>
  <c r="H91" i="11"/>
  <c r="H122" i="11"/>
  <c r="H88" i="11"/>
  <c r="H128" i="11"/>
  <c r="F59" i="11"/>
  <c r="F22" i="11"/>
  <c r="F26" i="11"/>
  <c r="H30" i="11"/>
  <c r="G18" i="11"/>
  <c r="F43" i="11"/>
  <c r="F52" i="11"/>
  <c r="F23" i="11"/>
  <c r="F64" i="11"/>
  <c r="F63" i="11"/>
  <c r="H56" i="11"/>
  <c r="F30" i="11"/>
  <c r="H505" i="12"/>
  <c r="H521" i="12"/>
  <c r="H529" i="12"/>
  <c r="H523" i="12"/>
  <c r="H349" i="12"/>
  <c r="H405" i="12"/>
  <c r="H297" i="12"/>
  <c r="H303" i="12"/>
  <c r="H319" i="12"/>
  <c r="H334" i="12"/>
  <c r="H340" i="12"/>
  <c r="H359" i="12"/>
  <c r="H383" i="12"/>
  <c r="H422" i="12"/>
  <c r="H458" i="12"/>
  <c r="H464" i="12"/>
  <c r="H475" i="12"/>
  <c r="H483" i="12"/>
  <c r="H499" i="12"/>
  <c r="H472" i="12"/>
  <c r="F468" i="12"/>
  <c r="H452" i="12"/>
  <c r="F418" i="12"/>
  <c r="H373" i="12"/>
  <c r="H353" i="12"/>
  <c r="H313" i="12"/>
  <c r="H306" i="12"/>
  <c r="H417" i="12"/>
  <c r="H298" i="12"/>
  <c r="H304" i="12"/>
  <c r="H331" i="12"/>
  <c r="H335" i="12"/>
  <c r="H370" i="12"/>
  <c r="H376" i="12"/>
  <c r="H380" i="12"/>
  <c r="H385" i="12"/>
  <c r="H412" i="12"/>
  <c r="H423" i="12"/>
  <c r="H466" i="12"/>
  <c r="H478" i="12"/>
  <c r="H494" i="12"/>
  <c r="F384" i="12"/>
  <c r="H350" i="12"/>
  <c r="H271" i="12"/>
  <c r="H269" i="12"/>
  <c r="H257" i="12"/>
  <c r="H255" i="12"/>
  <c r="H236" i="12"/>
  <c r="H218" i="12"/>
  <c r="F206" i="12"/>
  <c r="F180" i="12"/>
  <c r="H164" i="12"/>
  <c r="F286" i="12"/>
  <c r="F283" i="12"/>
  <c r="F280" i="12"/>
  <c r="F202" i="12"/>
  <c r="H83" i="12"/>
  <c r="F102" i="12"/>
  <c r="F118" i="12"/>
  <c r="H86" i="12"/>
  <c r="F103" i="12"/>
  <c r="F112" i="12"/>
  <c r="F121" i="12"/>
  <c r="F143" i="12"/>
  <c r="F82" i="12"/>
  <c r="F83" i="12"/>
  <c r="F92" i="12"/>
  <c r="F116" i="12"/>
  <c r="F125" i="12"/>
  <c r="F137" i="12"/>
  <c r="F86" i="12"/>
  <c r="H93" i="12"/>
  <c r="F88" i="12"/>
  <c r="F104" i="12"/>
  <c r="F113" i="12"/>
  <c r="F127" i="12"/>
  <c r="F71" i="12"/>
  <c r="D10" i="12"/>
  <c r="F84" i="12"/>
  <c r="F93" i="12"/>
  <c r="F108" i="12"/>
  <c r="D8" i="12"/>
  <c r="F9" i="12" s="1"/>
  <c r="H141" i="12"/>
  <c r="F94" i="12"/>
  <c r="F110" i="12"/>
  <c r="F134" i="12"/>
  <c r="F73" i="12"/>
  <c r="F96" i="12"/>
  <c r="F105" i="12"/>
  <c r="F119" i="12"/>
  <c r="F128" i="12"/>
  <c r="F74" i="12"/>
  <c r="F75" i="12"/>
  <c r="F85" i="12"/>
  <c r="F100" i="12"/>
  <c r="F109" i="12"/>
  <c r="F123" i="12"/>
  <c r="F70" i="12"/>
  <c r="F78" i="12"/>
  <c r="H133" i="12"/>
  <c r="F87" i="12"/>
  <c r="F36" i="12"/>
  <c r="F62" i="12"/>
  <c r="F58" i="12"/>
  <c r="F33" i="12"/>
  <c r="F43" i="12"/>
  <c r="F52" i="12"/>
  <c r="F37" i="12"/>
  <c r="F59" i="12"/>
  <c r="F50" i="12"/>
  <c r="F512" i="13"/>
  <c r="F505" i="13"/>
  <c r="F514" i="13"/>
  <c r="F521" i="13"/>
  <c r="D13" i="13"/>
  <c r="F515" i="13"/>
  <c r="F524" i="13"/>
  <c r="H516" i="13"/>
  <c r="F509" i="13"/>
  <c r="F527" i="13"/>
  <c r="F507" i="13"/>
  <c r="H521" i="13"/>
  <c r="F530" i="13"/>
  <c r="H522" i="13"/>
  <c r="F518" i="13"/>
  <c r="H316" i="13"/>
  <c r="H412" i="13"/>
  <c r="H464" i="13"/>
  <c r="H301" i="13"/>
  <c r="H393" i="13"/>
  <c r="H437" i="13"/>
  <c r="H457" i="13"/>
  <c r="H497" i="13"/>
  <c r="H354" i="13"/>
  <c r="H343" i="13"/>
  <c r="H375" i="13"/>
  <c r="H387" i="13"/>
  <c r="H455" i="13"/>
  <c r="H483" i="13"/>
  <c r="F495" i="13"/>
  <c r="F471" i="13"/>
  <c r="F464" i="13"/>
  <c r="F439" i="13"/>
  <c r="H424" i="13"/>
  <c r="F413" i="13"/>
  <c r="F410" i="13"/>
  <c r="F396" i="13"/>
  <c r="H308" i="13"/>
  <c r="H476" i="13"/>
  <c r="H297" i="13"/>
  <c r="H401" i="13"/>
  <c r="H433" i="13"/>
  <c r="H449" i="13"/>
  <c r="H330" i="13"/>
  <c r="H382" i="13"/>
  <c r="H339" i="13"/>
  <c r="H475" i="13"/>
  <c r="F494" i="13"/>
  <c r="F364" i="13"/>
  <c r="F324" i="13"/>
  <c r="H157" i="13"/>
  <c r="H273" i="13"/>
  <c r="D11" i="13"/>
  <c r="F176" i="13"/>
  <c r="F231" i="13"/>
  <c r="F157" i="13"/>
  <c r="F179" i="13"/>
  <c r="F196" i="13"/>
  <c r="F237" i="13"/>
  <c r="F249" i="13"/>
  <c r="F188" i="13"/>
  <c r="F230" i="13"/>
  <c r="F256" i="13"/>
  <c r="F152" i="13"/>
  <c r="F227" i="13"/>
  <c r="F189" i="13"/>
  <c r="F168" i="13"/>
  <c r="H168" i="13"/>
  <c r="H283" i="13"/>
  <c r="H279" i="13"/>
  <c r="F261" i="13"/>
  <c r="F213" i="13"/>
  <c r="F166" i="13"/>
  <c r="H175" i="13"/>
  <c r="H227" i="13"/>
  <c r="H246" i="13"/>
  <c r="H263" i="13"/>
  <c r="H268" i="13"/>
  <c r="H286" i="13"/>
  <c r="F183" i="13"/>
  <c r="F206" i="13"/>
  <c r="F238" i="13"/>
  <c r="F248" i="13"/>
  <c r="F268" i="13"/>
  <c r="F169" i="13"/>
  <c r="F163" i="13"/>
  <c r="F175" i="13"/>
  <c r="F185" i="13"/>
  <c r="F229" i="13"/>
  <c r="F245" i="13"/>
  <c r="F158" i="13"/>
  <c r="D8" i="13"/>
  <c r="F13" i="13" s="1"/>
  <c r="F267" i="13"/>
  <c r="F262" i="13"/>
  <c r="F218" i="13"/>
  <c r="F76" i="13"/>
  <c r="F75" i="13"/>
  <c r="F107" i="13"/>
  <c r="F123" i="13"/>
  <c r="F137" i="13"/>
  <c r="F84" i="13"/>
  <c r="F108" i="13"/>
  <c r="F85" i="13"/>
  <c r="F94" i="13"/>
  <c r="F103" i="13"/>
  <c r="F111" i="13"/>
  <c r="F134" i="13"/>
  <c r="H85" i="13"/>
  <c r="F96" i="13"/>
  <c r="F71" i="13"/>
  <c r="F145" i="13"/>
  <c r="F125" i="13"/>
  <c r="F121" i="13"/>
  <c r="H90" i="13"/>
  <c r="F82" i="13"/>
  <c r="F98" i="13"/>
  <c r="F115" i="13"/>
  <c r="F101" i="13"/>
  <c r="F109" i="13"/>
  <c r="F118" i="13"/>
  <c r="F72" i="13"/>
  <c r="F112" i="13"/>
  <c r="F138" i="13"/>
  <c r="F127" i="13"/>
  <c r="H48" i="13"/>
  <c r="F62" i="13"/>
  <c r="F50" i="13"/>
  <c r="F59" i="13"/>
  <c r="F526" i="14"/>
  <c r="F512" i="14"/>
  <c r="D13" i="14"/>
  <c r="F515" i="14"/>
  <c r="F530" i="14"/>
  <c r="H521" i="14"/>
  <c r="H526" i="14"/>
  <c r="F517" i="14"/>
  <c r="F518" i="14"/>
  <c r="F521" i="14"/>
  <c r="F507" i="14"/>
  <c r="F522" i="14"/>
  <c r="H508" i="14"/>
  <c r="H520" i="14"/>
  <c r="F458" i="14"/>
  <c r="F416" i="14"/>
  <c r="F377" i="14"/>
  <c r="F312" i="14"/>
  <c r="F299" i="14"/>
  <c r="F298" i="14"/>
  <c r="F304" i="14"/>
  <c r="F310" i="14"/>
  <c r="F318" i="14"/>
  <c r="F326" i="14"/>
  <c r="F330" i="14"/>
  <c r="F335" i="14"/>
  <c r="F346" i="14"/>
  <c r="F358" i="14"/>
  <c r="F369" i="14"/>
  <c r="F378" i="14"/>
  <c r="F385" i="14"/>
  <c r="F389" i="14"/>
  <c r="F398" i="14"/>
  <c r="F406" i="14"/>
  <c r="F410" i="14"/>
  <c r="F463" i="14"/>
  <c r="F495" i="14"/>
  <c r="H295" i="14"/>
  <c r="G294" i="14"/>
  <c r="F484" i="14"/>
  <c r="F461" i="14"/>
  <c r="F395" i="14"/>
  <c r="F321" i="14"/>
  <c r="F480" i="14"/>
  <c r="F464" i="14"/>
  <c r="F420" i="14"/>
  <c r="F311" i="14"/>
  <c r="F300" i="14"/>
  <c r="F302" i="14"/>
  <c r="F307" i="14"/>
  <c r="F315" i="14"/>
  <c r="F333" i="14"/>
  <c r="F339" i="14"/>
  <c r="F344" i="14"/>
  <c r="F354" i="14"/>
  <c r="F372" i="14"/>
  <c r="F380" i="14"/>
  <c r="F387" i="14"/>
  <c r="F392" i="14"/>
  <c r="F403" i="14"/>
  <c r="F408" i="14"/>
  <c r="F412" i="14"/>
  <c r="F432" i="14"/>
  <c r="F438" i="14"/>
  <c r="F467" i="14"/>
  <c r="F483" i="14"/>
  <c r="F492" i="14"/>
  <c r="D12" i="14"/>
  <c r="G12" i="14" s="1"/>
  <c r="H484" i="14"/>
  <c r="F468" i="14"/>
  <c r="F466" i="14"/>
  <c r="H455" i="14"/>
  <c r="H434" i="14"/>
  <c r="F423" i="14"/>
  <c r="F418" i="14"/>
  <c r="F383" i="14"/>
  <c r="F364" i="14"/>
  <c r="H351" i="14"/>
  <c r="F320" i="14"/>
  <c r="F245" i="14"/>
  <c r="F197" i="14"/>
  <c r="F195" i="14"/>
  <c r="F181" i="14"/>
  <c r="F167" i="14"/>
  <c r="F172" i="14"/>
  <c r="F176" i="14"/>
  <c r="F183" i="14"/>
  <c r="F199" i="14"/>
  <c r="F229" i="14"/>
  <c r="F235" i="14"/>
  <c r="F240" i="14"/>
  <c r="F252" i="14"/>
  <c r="F272" i="14"/>
  <c r="H270" i="14"/>
  <c r="F152" i="14"/>
  <c r="H236" i="14"/>
  <c r="H234" i="14"/>
  <c r="F231" i="14"/>
  <c r="H227" i="14"/>
  <c r="F222" i="14"/>
  <c r="F214" i="14"/>
  <c r="F200" i="14"/>
  <c r="F198" i="14"/>
  <c r="F188" i="14"/>
  <c r="F185" i="14"/>
  <c r="F179" i="14"/>
  <c r="H251" i="14"/>
  <c r="F156" i="14"/>
  <c r="F165" i="14"/>
  <c r="F173" i="14"/>
  <c r="F177" i="14"/>
  <c r="F186" i="14"/>
  <c r="F201" i="14"/>
  <c r="F216" i="14"/>
  <c r="F230" i="14"/>
  <c r="F237" i="14"/>
  <c r="F247" i="14"/>
  <c r="F253" i="14"/>
  <c r="F266" i="14"/>
  <c r="H181" i="14"/>
  <c r="H188" i="14"/>
  <c r="H231" i="14"/>
  <c r="H249" i="14"/>
  <c r="H259" i="14"/>
  <c r="F250" i="14"/>
  <c r="H241" i="14"/>
  <c r="H222" i="14"/>
  <c r="H204" i="14"/>
  <c r="F160" i="14"/>
  <c r="H141" i="14"/>
  <c r="H82" i="14"/>
  <c r="F128" i="14"/>
  <c r="H123" i="14"/>
  <c r="H81" i="14"/>
  <c r="H78" i="14"/>
  <c r="H56" i="14"/>
  <c r="H28" i="14"/>
  <c r="F43" i="14"/>
  <c r="H54" i="14"/>
  <c r="F63" i="14"/>
  <c r="F52" i="14"/>
  <c r="F18" i="14"/>
  <c r="H64" i="14"/>
  <c r="F50" i="14"/>
  <c r="F24" i="14"/>
  <c r="F37" i="14"/>
  <c r="H24" i="14"/>
  <c r="F521" i="15"/>
  <c r="H338" i="15"/>
  <c r="H327" i="15"/>
  <c r="H333" i="15"/>
  <c r="H357" i="15"/>
  <c r="H378" i="15"/>
  <c r="F372" i="15"/>
  <c r="F314" i="15"/>
  <c r="H421" i="15"/>
  <c r="H314" i="15"/>
  <c r="H438" i="15"/>
  <c r="H496" i="15"/>
  <c r="F491" i="15"/>
  <c r="H490" i="15"/>
  <c r="H477" i="15"/>
  <c r="H473" i="15"/>
  <c r="H469" i="15"/>
  <c r="H466" i="15"/>
  <c r="H462" i="15"/>
  <c r="H430" i="15"/>
  <c r="H426" i="15"/>
  <c r="H422" i="15"/>
  <c r="H418" i="15"/>
  <c r="H414" i="15"/>
  <c r="H411" i="15"/>
  <c r="F408" i="15"/>
  <c r="H407" i="15"/>
  <c r="H405" i="15"/>
  <c r="F382" i="15"/>
  <c r="F357" i="15"/>
  <c r="H337" i="15"/>
  <c r="F327" i="15"/>
  <c r="H308" i="15"/>
  <c r="F177" i="15"/>
  <c r="F208" i="15"/>
  <c r="F174" i="15"/>
  <c r="F183" i="15"/>
  <c r="F209" i="15"/>
  <c r="F257" i="15"/>
  <c r="F238" i="15"/>
  <c r="H190" i="15"/>
  <c r="F196" i="15"/>
  <c r="F237" i="15"/>
  <c r="D11" i="15"/>
  <c r="G11" i="15" s="1"/>
  <c r="F211" i="15"/>
  <c r="F132" i="15"/>
  <c r="F110" i="15"/>
  <c r="F103" i="15"/>
  <c r="F101" i="15"/>
  <c r="H83" i="15"/>
  <c r="F93" i="15"/>
  <c r="F72" i="15"/>
  <c r="F107" i="15"/>
  <c r="F123" i="15"/>
  <c r="F128" i="15"/>
  <c r="H108" i="15"/>
  <c r="F118" i="15"/>
  <c r="F113" i="15"/>
  <c r="F129" i="15"/>
  <c r="F77" i="15"/>
  <c r="F26" i="15"/>
  <c r="D9" i="15"/>
  <c r="F37" i="15"/>
  <c r="F34" i="15"/>
  <c r="F36" i="15"/>
  <c r="F28" i="15"/>
  <c r="F48" i="15"/>
  <c r="F22" i="15"/>
  <c r="F12" i="15"/>
  <c r="H64" i="15"/>
  <c r="H527" i="16"/>
  <c r="F522" i="16"/>
  <c r="H508" i="16"/>
  <c r="F526" i="16"/>
  <c r="F505" i="16"/>
  <c r="F517" i="16"/>
  <c r="F508" i="16"/>
  <c r="D13" i="16"/>
  <c r="G13" i="16" s="1"/>
  <c r="F518" i="16"/>
  <c r="H326" i="16"/>
  <c r="H354" i="16"/>
  <c r="H378" i="16"/>
  <c r="F492" i="16"/>
  <c r="F490" i="16"/>
  <c r="H476" i="16"/>
  <c r="H456" i="16"/>
  <c r="F324" i="16"/>
  <c r="H334" i="16"/>
  <c r="H483" i="16"/>
  <c r="H491" i="16"/>
  <c r="F420" i="16"/>
  <c r="F343" i="16"/>
  <c r="F330" i="16"/>
  <c r="H325" i="16"/>
  <c r="F156" i="16"/>
  <c r="F165" i="16"/>
  <c r="F175" i="16"/>
  <c r="F179" i="16"/>
  <c r="F187" i="16"/>
  <c r="F216" i="16"/>
  <c r="F237" i="16"/>
  <c r="G151" i="16"/>
  <c r="F287" i="16"/>
  <c r="H261" i="16"/>
  <c r="F252" i="16"/>
  <c r="H250" i="16"/>
  <c r="F231" i="16"/>
  <c r="F159" i="16"/>
  <c r="F157" i="16"/>
  <c r="F166" i="16"/>
  <c r="F176" i="16"/>
  <c r="F182" i="16"/>
  <c r="F229" i="16"/>
  <c r="F238" i="16"/>
  <c r="F152" i="16"/>
  <c r="F151" i="16"/>
  <c r="D11" i="16"/>
  <c r="F246" i="16"/>
  <c r="F209" i="16"/>
  <c r="F247" i="16"/>
  <c r="F169" i="16"/>
  <c r="F153" i="16"/>
  <c r="F164" i="16"/>
  <c r="F174" i="16"/>
  <c r="F178" i="16"/>
  <c r="F186" i="16"/>
  <c r="F235" i="16"/>
  <c r="F249" i="16"/>
  <c r="F268" i="16"/>
  <c r="F210" i="16"/>
  <c r="F208" i="16"/>
  <c r="F189" i="16"/>
  <c r="F162" i="16"/>
  <c r="H74" i="16"/>
  <c r="H73" i="16"/>
  <c r="H88" i="16"/>
  <c r="H113" i="16"/>
  <c r="H92" i="16"/>
  <c r="H140" i="16"/>
  <c r="H137" i="16"/>
  <c r="F109" i="16"/>
  <c r="H78" i="16"/>
  <c r="H76" i="16"/>
  <c r="H134" i="16"/>
  <c r="H102" i="16"/>
  <c r="H127" i="16"/>
  <c r="H84" i="16"/>
  <c r="H117" i="16"/>
  <c r="H132" i="16"/>
  <c r="F138" i="16"/>
  <c r="F116" i="16"/>
  <c r="F110" i="16"/>
  <c r="F57" i="16"/>
  <c r="G18" i="16"/>
  <c r="H50" i="16"/>
  <c r="H41" i="16"/>
  <c r="F34" i="16"/>
  <c r="H33" i="16"/>
  <c r="H31" i="16"/>
  <c r="H64" i="16"/>
  <c r="D9" i="16"/>
  <c r="F27" i="16"/>
  <c r="F63" i="16"/>
  <c r="H522" i="17"/>
  <c r="H520" i="17"/>
  <c r="H512" i="17"/>
  <c r="G505" i="17"/>
  <c r="F521" i="17"/>
  <c r="H513" i="17"/>
  <c r="F507" i="17"/>
  <c r="G13" i="17"/>
  <c r="H485" i="17"/>
  <c r="F391" i="17"/>
  <c r="F335" i="17"/>
  <c r="H302" i="17"/>
  <c r="H483" i="17"/>
  <c r="H479" i="17"/>
  <c r="H475" i="17"/>
  <c r="H471" i="17"/>
  <c r="H467" i="17"/>
  <c r="H299" i="17"/>
  <c r="F238" i="17"/>
  <c r="F187" i="17"/>
  <c r="G11" i="17"/>
  <c r="F249" i="17"/>
  <c r="H153" i="17"/>
  <c r="H82" i="17"/>
  <c r="F93" i="17"/>
  <c r="F118" i="17"/>
  <c r="H141" i="17"/>
  <c r="F115" i="17"/>
  <c r="H134" i="17"/>
  <c r="F92" i="17"/>
  <c r="F101" i="17"/>
  <c r="H118" i="17"/>
  <c r="F123" i="17"/>
  <c r="F517" i="18"/>
  <c r="F508" i="18"/>
  <c r="F522" i="18"/>
  <c r="F530" i="18"/>
  <c r="F510" i="18"/>
  <c r="F519" i="18"/>
  <c r="F528" i="18"/>
  <c r="F505" i="18"/>
  <c r="F507" i="18"/>
  <c r="F515" i="18"/>
  <c r="F524" i="18"/>
  <c r="F512" i="18"/>
  <c r="F526" i="18"/>
  <c r="D13" i="18"/>
  <c r="G13" i="18" s="1"/>
  <c r="F529" i="18"/>
  <c r="H505" i="18"/>
  <c r="H318" i="18"/>
  <c r="H329" i="18"/>
  <c r="H358" i="18"/>
  <c r="H363" i="18"/>
  <c r="H376" i="18"/>
  <c r="H380" i="18"/>
  <c r="H392" i="18"/>
  <c r="H399" i="18"/>
  <c r="H405" i="18"/>
  <c r="H409" i="18"/>
  <c r="H414" i="18"/>
  <c r="H419" i="18"/>
  <c r="H423" i="18"/>
  <c r="H441" i="18"/>
  <c r="H446" i="18"/>
  <c r="H463" i="18"/>
  <c r="H484" i="18"/>
  <c r="F465" i="18"/>
  <c r="F414" i="18"/>
  <c r="F367" i="18"/>
  <c r="F323" i="18"/>
  <c r="H308" i="18"/>
  <c r="H327" i="18"/>
  <c r="H356" i="18"/>
  <c r="H369" i="18"/>
  <c r="H378" i="18"/>
  <c r="H407" i="18"/>
  <c r="H421" i="18"/>
  <c r="H437" i="18"/>
  <c r="H449" i="18"/>
  <c r="H461" i="18"/>
  <c r="H480" i="18"/>
  <c r="F498" i="18"/>
  <c r="F496" i="18"/>
  <c r="F476" i="18"/>
  <c r="F394" i="18"/>
  <c r="H309" i="18"/>
  <c r="F153" i="18"/>
  <c r="F158" i="18"/>
  <c r="F164" i="18"/>
  <c r="F176" i="18"/>
  <c r="F181" i="18"/>
  <c r="F186" i="18"/>
  <c r="F195" i="18"/>
  <c r="F222" i="18"/>
  <c r="F233" i="18"/>
  <c r="F239" i="18"/>
  <c r="F246" i="18"/>
  <c r="F253" i="18"/>
  <c r="F261" i="18"/>
  <c r="F270" i="18"/>
  <c r="F274" i="18"/>
  <c r="F283" i="18"/>
  <c r="D11" i="18"/>
  <c r="F267" i="18"/>
  <c r="F257" i="18"/>
  <c r="F255" i="18"/>
  <c r="F248" i="18"/>
  <c r="F234" i="18"/>
  <c r="F226" i="18"/>
  <c r="H206" i="18"/>
  <c r="F189" i="18"/>
  <c r="H163" i="18"/>
  <c r="H176" i="18"/>
  <c r="H186" i="18"/>
  <c r="H247" i="18"/>
  <c r="H272" i="18"/>
  <c r="F154" i="18"/>
  <c r="F159" i="18"/>
  <c r="F165" i="18"/>
  <c r="F173" i="18"/>
  <c r="F177" i="18"/>
  <c r="F182" i="18"/>
  <c r="F187" i="18"/>
  <c r="F196" i="18"/>
  <c r="F208" i="18"/>
  <c r="F214" i="18"/>
  <c r="F229" i="18"/>
  <c r="F235" i="18"/>
  <c r="F240" i="18"/>
  <c r="F247" i="18"/>
  <c r="F254" i="18"/>
  <c r="F262" i="18"/>
  <c r="F276" i="18"/>
  <c r="G151" i="18"/>
  <c r="H151" i="18" s="1"/>
  <c r="F152" i="18"/>
  <c r="H283" i="18"/>
  <c r="F281" i="18"/>
  <c r="F263" i="18"/>
  <c r="F221" i="18"/>
  <c r="F190" i="18"/>
  <c r="F180" i="18"/>
  <c r="F155" i="18"/>
  <c r="F286" i="18"/>
  <c r="F284" i="18"/>
  <c r="F230" i="18"/>
  <c r="F167" i="18"/>
  <c r="H157" i="18"/>
  <c r="H170" i="18"/>
  <c r="H188" i="18"/>
  <c r="H266" i="18"/>
  <c r="F157" i="18"/>
  <c r="F163" i="18"/>
  <c r="F169" i="18"/>
  <c r="F175" i="18"/>
  <c r="F179" i="18"/>
  <c r="F185" i="18"/>
  <c r="F201" i="18"/>
  <c r="F216" i="18"/>
  <c r="F232" i="18"/>
  <c r="F238" i="18"/>
  <c r="F245" i="18"/>
  <c r="F252" i="18"/>
  <c r="F258" i="18"/>
  <c r="F268" i="18"/>
  <c r="F273" i="18"/>
  <c r="F280" i="18"/>
  <c r="H153" i="18"/>
  <c r="F264" i="18"/>
  <c r="F200" i="18"/>
  <c r="F198" i="18"/>
  <c r="D10" i="18"/>
  <c r="F92" i="18"/>
  <c r="F101" i="18"/>
  <c r="F125" i="18"/>
  <c r="F86" i="18"/>
  <c r="F102" i="18"/>
  <c r="F118" i="18"/>
  <c r="F71" i="18"/>
  <c r="F119" i="18"/>
  <c r="F137" i="18"/>
  <c r="F82" i="18"/>
  <c r="F77" i="18"/>
  <c r="F108" i="18"/>
  <c r="F132" i="18"/>
  <c r="H92" i="18"/>
  <c r="F88" i="18"/>
  <c r="F104" i="18"/>
  <c r="F121" i="18"/>
  <c r="F105" i="18"/>
  <c r="F98" i="18"/>
  <c r="H145" i="18"/>
  <c r="F84" i="18"/>
  <c r="F99" i="18"/>
  <c r="F117" i="18"/>
  <c r="H131" i="18"/>
  <c r="F81" i="18"/>
  <c r="F112" i="18"/>
  <c r="F135" i="18"/>
  <c r="H51" i="18"/>
  <c r="H56" i="18"/>
  <c r="F59" i="18"/>
  <c r="H28" i="18"/>
  <c r="F49" i="18"/>
  <c r="F40" i="18"/>
  <c r="F52" i="18"/>
  <c r="F26" i="18"/>
  <c r="F42" i="18"/>
  <c r="H62" i="18"/>
  <c r="F57" i="18"/>
  <c r="F47" i="18"/>
  <c r="F43" i="18"/>
  <c r="F31" i="18"/>
  <c r="F60" i="18"/>
  <c r="F34" i="18"/>
  <c r="F51" i="18"/>
  <c r="F27" i="18"/>
  <c r="F63" i="18"/>
  <c r="H57" i="18"/>
  <c r="H519" i="19"/>
  <c r="H522" i="19"/>
  <c r="H528" i="19"/>
  <c r="H512" i="19"/>
  <c r="H526" i="19"/>
  <c r="H514" i="19"/>
  <c r="F520" i="19"/>
  <c r="H303" i="19"/>
  <c r="H369" i="19"/>
  <c r="H375" i="19"/>
  <c r="H391" i="19"/>
  <c r="H429" i="19"/>
  <c r="H437" i="19"/>
  <c r="H448" i="19"/>
  <c r="H377" i="19"/>
  <c r="H382" i="19"/>
  <c r="H403" i="19"/>
  <c r="H310" i="19"/>
  <c r="H315" i="19"/>
  <c r="H344" i="19"/>
  <c r="H347" i="19"/>
  <c r="H357" i="19"/>
  <c r="H387" i="19"/>
  <c r="H408" i="19"/>
  <c r="H412" i="19"/>
  <c r="H450" i="19"/>
  <c r="H460" i="19"/>
  <c r="H493" i="19"/>
  <c r="F438" i="19"/>
  <c r="F399" i="19"/>
  <c r="F359" i="19"/>
  <c r="F233" i="19"/>
  <c r="F178" i="19"/>
  <c r="F196" i="19"/>
  <c r="F159" i="19"/>
  <c r="F174" i="19"/>
  <c r="F229" i="19"/>
  <c r="F237" i="19"/>
  <c r="F247" i="19"/>
  <c r="F253" i="19"/>
  <c r="F268" i="19"/>
  <c r="F176" i="19"/>
  <c r="F195" i="19"/>
  <c r="H245" i="19"/>
  <c r="F276" i="19"/>
  <c r="F154" i="19"/>
  <c r="F186" i="19"/>
  <c r="F203" i="19"/>
  <c r="D11" i="19"/>
  <c r="F165" i="19"/>
  <c r="F175" i="19"/>
  <c r="F199" i="19"/>
  <c r="F238" i="19"/>
  <c r="F248" i="19"/>
  <c r="F273" i="19"/>
  <c r="H189" i="19"/>
  <c r="H235" i="19"/>
  <c r="H254" i="19"/>
  <c r="F152" i="19"/>
  <c r="F244" i="19"/>
  <c r="F206" i="19"/>
  <c r="H102" i="19"/>
  <c r="H138" i="19"/>
  <c r="F144" i="19"/>
  <c r="F101" i="19"/>
  <c r="F87" i="19"/>
  <c r="F94" i="19"/>
  <c r="F110" i="19"/>
  <c r="F127" i="19"/>
  <c r="F72" i="19"/>
  <c r="F88" i="19"/>
  <c r="F74" i="19"/>
  <c r="F83" i="19"/>
  <c r="H104" i="19"/>
  <c r="F115" i="19"/>
  <c r="F129" i="19"/>
  <c r="H139" i="19"/>
  <c r="F145" i="19"/>
  <c r="F142" i="19"/>
  <c r="F95" i="19"/>
  <c r="F85" i="19"/>
  <c r="F103" i="19"/>
  <c r="F118" i="19"/>
  <c r="F134" i="19"/>
  <c r="H143" i="19"/>
  <c r="F122" i="19"/>
  <c r="D10" i="19"/>
  <c r="G10" i="19" s="1"/>
  <c r="H113" i="19"/>
  <c r="H137" i="19"/>
  <c r="F77" i="19"/>
  <c r="F143" i="19"/>
  <c r="F141" i="19"/>
  <c r="F130" i="19"/>
  <c r="F128" i="19"/>
  <c r="H25" i="19"/>
  <c r="H52" i="19"/>
  <c r="H55" i="19"/>
  <c r="F34" i="19"/>
  <c r="H43" i="19"/>
  <c r="H28" i="19"/>
  <c r="H36" i="19"/>
  <c r="H19" i="19"/>
  <c r="F63" i="19"/>
  <c r="H61" i="19"/>
  <c r="H56" i="19"/>
  <c r="F522" i="20"/>
  <c r="F507" i="20"/>
  <c r="F506" i="20"/>
  <c r="H516" i="20"/>
  <c r="F530" i="20"/>
  <c r="F516" i="20"/>
  <c r="D13" i="20"/>
  <c r="G13" i="20" s="1"/>
  <c r="F521" i="20"/>
  <c r="F523" i="20"/>
  <c r="F508" i="20"/>
  <c r="G505" i="20"/>
  <c r="F398" i="20"/>
  <c r="F340" i="20"/>
  <c r="F319" i="20"/>
  <c r="F315" i="20"/>
  <c r="F298" i="20"/>
  <c r="F303" i="20"/>
  <c r="F314" i="20"/>
  <c r="F326" i="20"/>
  <c r="F332" i="20"/>
  <c r="F345" i="20"/>
  <c r="F358" i="20"/>
  <c r="F393" i="20"/>
  <c r="F467" i="20"/>
  <c r="F491" i="20"/>
  <c r="H378" i="20"/>
  <c r="H393" i="20"/>
  <c r="H408" i="20"/>
  <c r="H462" i="20"/>
  <c r="H497" i="20"/>
  <c r="F495" i="20"/>
  <c r="H489" i="20"/>
  <c r="H448" i="20"/>
  <c r="H444" i="20"/>
  <c r="H425" i="20"/>
  <c r="F422" i="20"/>
  <c r="H403" i="20"/>
  <c r="H399" i="20"/>
  <c r="F387" i="20"/>
  <c r="H367" i="20"/>
  <c r="H201" i="20"/>
  <c r="F237" i="20"/>
  <c r="F166" i="20"/>
  <c r="F175" i="20"/>
  <c r="F208" i="20"/>
  <c r="F184" i="20"/>
  <c r="F182" i="20"/>
  <c r="H168" i="20"/>
  <c r="H183" i="20"/>
  <c r="F235" i="20"/>
  <c r="F157" i="20"/>
  <c r="H186" i="20"/>
  <c r="H259" i="20"/>
  <c r="F183" i="20"/>
  <c r="F247" i="20"/>
  <c r="D11" i="20"/>
  <c r="G11" i="20" s="1"/>
  <c r="F151" i="20"/>
  <c r="F266" i="20"/>
  <c r="H227" i="20"/>
  <c r="H184" i="20"/>
  <c r="H171" i="20"/>
  <c r="F187" i="20"/>
  <c r="F196" i="20"/>
  <c r="F152" i="20"/>
  <c r="F229" i="20"/>
  <c r="F174" i="20"/>
  <c r="H196" i="20"/>
  <c r="F232" i="20"/>
  <c r="F238" i="20"/>
  <c r="F253" i="20"/>
  <c r="F209" i="20"/>
  <c r="F272" i="20"/>
  <c r="F211" i="20"/>
  <c r="F137" i="20"/>
  <c r="F115" i="20"/>
  <c r="F102" i="20"/>
  <c r="F143" i="20"/>
  <c r="F127" i="20"/>
  <c r="F93" i="20"/>
  <c r="F87" i="20"/>
  <c r="F103" i="20"/>
  <c r="F94" i="20"/>
  <c r="F92" i="20"/>
  <c r="F80" i="20"/>
  <c r="F88" i="20"/>
  <c r="F121" i="20"/>
  <c r="F107" i="20"/>
  <c r="H85" i="20"/>
  <c r="F142" i="20"/>
  <c r="F95" i="20"/>
  <c r="F85" i="20"/>
  <c r="F73" i="20"/>
  <c r="H110" i="20"/>
  <c r="F123" i="20"/>
  <c r="F120" i="20"/>
  <c r="F109" i="20"/>
  <c r="F96" i="20"/>
  <c r="F26" i="20"/>
  <c r="F48" i="20"/>
  <c r="F30" i="20"/>
  <c r="F27" i="20"/>
  <c r="H44" i="20"/>
  <c r="F31" i="20"/>
  <c r="F523" i="21"/>
  <c r="H523" i="21"/>
  <c r="H520" i="21"/>
  <c r="H462" i="21"/>
  <c r="H452" i="21"/>
  <c r="H444" i="21"/>
  <c r="H343" i="21"/>
  <c r="H347" i="21"/>
  <c r="H367" i="21"/>
  <c r="H389" i="21"/>
  <c r="H401" i="21"/>
  <c r="H407" i="21"/>
  <c r="F463" i="21"/>
  <c r="F389" i="21"/>
  <c r="F360" i="21"/>
  <c r="F328" i="21"/>
  <c r="F324" i="21"/>
  <c r="H309" i="21"/>
  <c r="H304" i="21"/>
  <c r="H310" i="21"/>
  <c r="H345" i="21"/>
  <c r="H354" i="21"/>
  <c r="H362" i="21"/>
  <c r="H371" i="21"/>
  <c r="H393" i="21"/>
  <c r="H405" i="21"/>
  <c r="H409" i="21"/>
  <c r="F476" i="21"/>
  <c r="H434" i="21"/>
  <c r="F395" i="21"/>
  <c r="F386" i="21"/>
  <c r="F214" i="21"/>
  <c r="H176" i="21"/>
  <c r="H209" i="21"/>
  <c r="H232" i="21"/>
  <c r="F223" i="21"/>
  <c r="F205" i="21"/>
  <c r="F193" i="21"/>
  <c r="F182" i="21"/>
  <c r="F159" i="21"/>
  <c r="H174" i="21"/>
  <c r="H254" i="21"/>
  <c r="H185" i="21"/>
  <c r="H223" i="21"/>
  <c r="H170" i="21"/>
  <c r="F258" i="21"/>
  <c r="F244" i="21"/>
  <c r="F230" i="21"/>
  <c r="F216" i="21"/>
  <c r="H194" i="21"/>
  <c r="F86" i="21"/>
  <c r="F96" i="21"/>
  <c r="F102" i="21"/>
  <c r="F118" i="21"/>
  <c r="F143" i="21"/>
  <c r="F74" i="21"/>
  <c r="F80" i="21"/>
  <c r="F104" i="21"/>
  <c r="F120" i="21"/>
  <c r="H141" i="21"/>
  <c r="D10" i="21"/>
  <c r="H90" i="21"/>
  <c r="H98" i="21"/>
  <c r="F113" i="21"/>
  <c r="F122" i="21"/>
  <c r="F137" i="21"/>
  <c r="F108" i="21"/>
  <c r="F132" i="21"/>
  <c r="F133" i="21"/>
  <c r="F105" i="21"/>
  <c r="F103" i="21"/>
  <c r="F92" i="21"/>
  <c r="F98" i="21"/>
  <c r="F109" i="21"/>
  <c r="F119" i="21"/>
  <c r="F134" i="21"/>
  <c r="F75" i="21"/>
  <c r="F112" i="21"/>
  <c r="H82" i="21"/>
  <c r="H86" i="21"/>
  <c r="H99" i="21"/>
  <c r="F115" i="21"/>
  <c r="F123" i="21"/>
  <c r="F139" i="21"/>
  <c r="F84" i="21"/>
  <c r="F85" i="21"/>
  <c r="F90" i="21"/>
  <c r="F94" i="21"/>
  <c r="F111" i="21"/>
  <c r="F142" i="21"/>
  <c r="F73" i="21"/>
  <c r="F83" i="21"/>
  <c r="H74" i="21"/>
  <c r="H129" i="21"/>
  <c r="H116" i="21"/>
  <c r="F34" i="21"/>
  <c r="F27" i="21"/>
  <c r="F63" i="21"/>
  <c r="F28" i="21"/>
  <c r="F52" i="21"/>
  <c r="F25" i="21"/>
  <c r="F22" i="21"/>
  <c r="F18" i="21"/>
  <c r="D9" i="21"/>
  <c r="F51" i="21"/>
  <c r="H64" i="21"/>
  <c r="F50" i="21"/>
  <c r="F527" i="22"/>
  <c r="F518" i="22"/>
  <c r="F521" i="22"/>
  <c r="F508" i="22"/>
  <c r="F526" i="22"/>
  <c r="H525" i="22"/>
  <c r="G505" i="22"/>
  <c r="H505" i="22" s="1"/>
  <c r="F515" i="22"/>
  <c r="F511" i="22"/>
  <c r="F529" i="22"/>
  <c r="H332" i="22"/>
  <c r="H347" i="22"/>
  <c r="H339" i="22"/>
  <c r="H369" i="22"/>
  <c r="H392" i="22"/>
  <c r="H421" i="22"/>
  <c r="H445" i="22"/>
  <c r="F426" i="22"/>
  <c r="F371" i="22"/>
  <c r="F329" i="22"/>
  <c r="H341" i="22"/>
  <c r="H375" i="22"/>
  <c r="H165" i="22"/>
  <c r="H166" i="22"/>
  <c r="F286" i="22"/>
  <c r="F254" i="22"/>
  <c r="F230" i="22"/>
  <c r="F223" i="22"/>
  <c r="F217" i="22"/>
  <c r="F206" i="22"/>
  <c r="H228" i="22"/>
  <c r="F201" i="22"/>
  <c r="H171" i="22"/>
  <c r="H167" i="22"/>
  <c r="F142" i="22"/>
  <c r="F139" i="22"/>
  <c r="F100" i="22"/>
  <c r="F96" i="22"/>
  <c r="H89" i="22"/>
  <c r="F47" i="22"/>
  <c r="F24" i="22"/>
  <c r="D9" i="22"/>
  <c r="F60" i="22"/>
  <c r="F26" i="22"/>
  <c r="H50" i="22"/>
  <c r="H39" i="22"/>
  <c r="H36" i="22"/>
  <c r="H530" i="23"/>
  <c r="F518" i="23"/>
  <c r="H523" i="23"/>
  <c r="F530" i="23"/>
  <c r="F479" i="23"/>
  <c r="F463" i="23"/>
  <c r="F414" i="23"/>
  <c r="F301" i="23"/>
  <c r="F307" i="23"/>
  <c r="F315" i="23"/>
  <c r="F319" i="23"/>
  <c r="F326" i="23"/>
  <c r="F332" i="23"/>
  <c r="F337" i="23"/>
  <c r="F344" i="23"/>
  <c r="F354" i="23"/>
  <c r="F377" i="23"/>
  <c r="F385" i="23"/>
  <c r="F403" i="23"/>
  <c r="F408" i="23"/>
  <c r="F437" i="23"/>
  <c r="F460" i="23"/>
  <c r="F478" i="23"/>
  <c r="F485" i="23"/>
  <c r="H310" i="23"/>
  <c r="F294" i="23"/>
  <c r="F495" i="23"/>
  <c r="F359" i="23"/>
  <c r="F467" i="23"/>
  <c r="F302" i="23"/>
  <c r="F308" i="23"/>
  <c r="F316" i="23"/>
  <c r="F327" i="23"/>
  <c r="F333" i="23"/>
  <c r="F339" i="23"/>
  <c r="F345" i="23"/>
  <c r="F369" i="23"/>
  <c r="F378" i="23"/>
  <c r="F387" i="23"/>
  <c r="F405" i="23"/>
  <c r="F438" i="23"/>
  <c r="F464" i="23"/>
  <c r="F480" i="23"/>
  <c r="F491" i="23"/>
  <c r="H304" i="23"/>
  <c r="H442" i="23"/>
  <c r="F360" i="23"/>
  <c r="F305" i="23"/>
  <c r="F398" i="23"/>
  <c r="F297" i="23"/>
  <c r="F303" i="23"/>
  <c r="F310" i="23"/>
  <c r="F317" i="23"/>
  <c r="F329" i="23"/>
  <c r="F334" i="23"/>
  <c r="F346" i="23"/>
  <c r="F358" i="23"/>
  <c r="F372" i="23"/>
  <c r="F380" i="23"/>
  <c r="F388" i="23"/>
  <c r="F393" i="23"/>
  <c r="F406" i="23"/>
  <c r="F422" i="23"/>
  <c r="F483" i="23"/>
  <c r="F493" i="23"/>
  <c r="H312" i="23"/>
  <c r="H318" i="23"/>
  <c r="H330" i="23"/>
  <c r="H447" i="23"/>
  <c r="H443" i="23"/>
  <c r="H441" i="23"/>
  <c r="F433" i="23"/>
  <c r="H430" i="23"/>
  <c r="H426" i="23"/>
  <c r="F397" i="23"/>
  <c r="F379" i="23"/>
  <c r="F328" i="23"/>
  <c r="F311" i="23"/>
  <c r="H174" i="23"/>
  <c r="H249" i="23"/>
  <c r="H288" i="23"/>
  <c r="H280" i="23"/>
  <c r="H238" i="23"/>
  <c r="F208" i="23"/>
  <c r="F203" i="23"/>
  <c r="F164" i="23"/>
  <c r="F153" i="23"/>
  <c r="F112" i="23"/>
  <c r="F80" i="23"/>
  <c r="H115" i="23"/>
  <c r="H111" i="23"/>
  <c r="F100" i="23"/>
  <c r="F98" i="23"/>
  <c r="F77" i="23"/>
  <c r="F119" i="23"/>
  <c r="F101" i="23"/>
  <c r="F118" i="23"/>
  <c r="F74" i="23"/>
  <c r="F92" i="23"/>
  <c r="F143" i="23"/>
  <c r="F28" i="23"/>
  <c r="H24" i="23"/>
  <c r="F18" i="23"/>
  <c r="F56" i="23"/>
  <c r="F50" i="23"/>
  <c r="H62" i="23"/>
  <c r="F48" i="23"/>
  <c r="F25" i="23"/>
  <c r="F57" i="23"/>
  <c r="F26" i="23"/>
  <c r="D8" i="23"/>
  <c r="F8" i="23" s="1"/>
  <c r="F62" i="23"/>
  <c r="H56" i="23"/>
  <c r="F37" i="23"/>
  <c r="F33" i="23"/>
  <c r="F60" i="23"/>
  <c r="H61" i="23"/>
  <c r="G18" i="23"/>
  <c r="H18" i="23" s="1"/>
  <c r="H26" i="23"/>
  <c r="H523" i="24"/>
  <c r="F530" i="24"/>
  <c r="H507" i="24"/>
  <c r="F506" i="24"/>
  <c r="H299" i="24"/>
  <c r="H311" i="24"/>
  <c r="H330" i="24"/>
  <c r="H377" i="24"/>
  <c r="H432" i="24"/>
  <c r="H471" i="24"/>
  <c r="F298" i="24"/>
  <c r="F304" i="24"/>
  <c r="F311" i="24"/>
  <c r="F318" i="24"/>
  <c r="F330" i="24"/>
  <c r="F335" i="24"/>
  <c r="F346" i="24"/>
  <c r="F357" i="24"/>
  <c r="F406" i="24"/>
  <c r="F437" i="24"/>
  <c r="F483" i="24"/>
  <c r="F295" i="24"/>
  <c r="F480" i="24"/>
  <c r="F407" i="24"/>
  <c r="F405" i="24"/>
  <c r="F378" i="24"/>
  <c r="F370" i="24"/>
  <c r="F341" i="24"/>
  <c r="H340" i="24"/>
  <c r="H337" i="24"/>
  <c r="H325" i="24"/>
  <c r="H321" i="24"/>
  <c r="H300" i="24"/>
  <c r="H296" i="24"/>
  <c r="H490" i="24"/>
  <c r="H486" i="24"/>
  <c r="F389" i="24"/>
  <c r="H301" i="24"/>
  <c r="H314" i="24"/>
  <c r="H370" i="24"/>
  <c r="H392" i="24"/>
  <c r="H403" i="24"/>
  <c r="H410" i="24"/>
  <c r="H464" i="24"/>
  <c r="H480" i="24"/>
  <c r="H295" i="24"/>
  <c r="F302" i="24"/>
  <c r="F315" i="24"/>
  <c r="F326" i="24"/>
  <c r="F333" i="24"/>
  <c r="F344" i="24"/>
  <c r="F432" i="24"/>
  <c r="F460" i="24"/>
  <c r="F485" i="24"/>
  <c r="F294" i="24"/>
  <c r="H497" i="24"/>
  <c r="H493" i="24"/>
  <c r="H487" i="24"/>
  <c r="H481" i="24"/>
  <c r="F377" i="24"/>
  <c r="F339" i="24"/>
  <c r="F329" i="24"/>
  <c r="H164" i="24"/>
  <c r="H232" i="24"/>
  <c r="H157" i="24"/>
  <c r="H174" i="24"/>
  <c r="H268" i="24"/>
  <c r="H238" i="24"/>
  <c r="H186" i="24"/>
  <c r="H216" i="24"/>
  <c r="H247" i="24"/>
  <c r="H229" i="24"/>
  <c r="H245" i="24"/>
  <c r="F252" i="24"/>
  <c r="F233" i="24"/>
  <c r="H224" i="24"/>
  <c r="F175" i="24"/>
  <c r="F167" i="24"/>
  <c r="F159" i="24"/>
  <c r="F154" i="24"/>
  <c r="F139" i="24"/>
  <c r="F123" i="24"/>
  <c r="F105" i="24"/>
  <c r="F103" i="24"/>
  <c r="F100" i="24"/>
  <c r="H71" i="24"/>
  <c r="H80" i="24"/>
  <c r="H121" i="24"/>
  <c r="F93" i="24"/>
  <c r="H77" i="24"/>
  <c r="F134" i="24"/>
  <c r="F96" i="24"/>
  <c r="F108" i="24"/>
  <c r="H118" i="24"/>
  <c r="F107" i="24"/>
  <c r="F144" i="24"/>
  <c r="F121" i="24"/>
  <c r="F94" i="24"/>
  <c r="F80" i="24"/>
  <c r="F72" i="24"/>
  <c r="F21" i="24"/>
  <c r="H18" i="24"/>
  <c r="F62" i="24"/>
  <c r="F31" i="24"/>
  <c r="H37" i="24"/>
  <c r="F37" i="24"/>
  <c r="F61" i="24"/>
  <c r="F18" i="24"/>
  <c r="H62" i="24"/>
  <c r="F526" i="25"/>
  <c r="F507" i="25"/>
  <c r="F518" i="25"/>
  <c r="F508" i="25"/>
  <c r="F506" i="25"/>
  <c r="F530" i="25"/>
  <c r="F509" i="25"/>
  <c r="H530" i="25"/>
  <c r="F519" i="25"/>
  <c r="F521" i="25"/>
  <c r="H506" i="25"/>
  <c r="F522" i="25"/>
  <c r="D13" i="25"/>
  <c r="G13" i="25" s="1"/>
  <c r="F510" i="25"/>
  <c r="F528" i="25"/>
  <c r="H512" i="25"/>
  <c r="F298" i="25"/>
  <c r="F310" i="25"/>
  <c r="F335" i="25"/>
  <c r="F379" i="25"/>
  <c r="F391" i="25"/>
  <c r="F408" i="25"/>
  <c r="F433" i="25"/>
  <c r="F438" i="25"/>
  <c r="F478" i="25"/>
  <c r="F496" i="25"/>
  <c r="D12" i="25"/>
  <c r="G12" i="25" s="1"/>
  <c r="F448" i="25"/>
  <c r="F390" i="25"/>
  <c r="F301" i="25"/>
  <c r="F305" i="25"/>
  <c r="F311" i="25"/>
  <c r="F318" i="25"/>
  <c r="F326" i="25"/>
  <c r="F332" i="25"/>
  <c r="F339" i="25"/>
  <c r="F347" i="25"/>
  <c r="F358" i="25"/>
  <c r="F376" i="25"/>
  <c r="F386" i="25"/>
  <c r="F392" i="25"/>
  <c r="F403" i="25"/>
  <c r="F410" i="25"/>
  <c r="F422" i="25"/>
  <c r="F430" i="25"/>
  <c r="F434" i="25"/>
  <c r="F442" i="25"/>
  <c r="F460" i="25"/>
  <c r="F465" i="25"/>
  <c r="F483" i="25"/>
  <c r="F493" i="25"/>
  <c r="F497" i="25"/>
  <c r="F477" i="25"/>
  <c r="F409" i="25"/>
  <c r="F337" i="25"/>
  <c r="F304" i="25"/>
  <c r="F317" i="25"/>
  <c r="F330" i="25"/>
  <c r="F346" i="25"/>
  <c r="F375" i="25"/>
  <c r="F385" i="25"/>
  <c r="F401" i="25"/>
  <c r="F414" i="25"/>
  <c r="F455" i="25"/>
  <c r="F464" i="25"/>
  <c r="F469" i="25"/>
  <c r="F491" i="25"/>
  <c r="F294" i="25"/>
  <c r="F468" i="25"/>
  <c r="F407" i="25"/>
  <c r="F388" i="25"/>
  <c r="F371" i="25"/>
  <c r="F351" i="25"/>
  <c r="F343" i="25"/>
  <c r="G294" i="25"/>
  <c r="F302" i="25"/>
  <c r="F307" i="25"/>
  <c r="F314" i="25"/>
  <c r="F319" i="25"/>
  <c r="F333" i="25"/>
  <c r="F344" i="25"/>
  <c r="F354" i="25"/>
  <c r="F370" i="25"/>
  <c r="F377" i="25"/>
  <c r="F387" i="25"/>
  <c r="F393" i="25"/>
  <c r="F405" i="25"/>
  <c r="F411" i="25"/>
  <c r="F423" i="25"/>
  <c r="F457" i="25"/>
  <c r="F466" i="25"/>
  <c r="F484" i="25"/>
  <c r="H460" i="25"/>
  <c r="H451" i="25"/>
  <c r="F441" i="25"/>
  <c r="F426" i="25"/>
  <c r="F396" i="25"/>
  <c r="F338" i="25"/>
  <c r="F322" i="25"/>
  <c r="F312" i="25"/>
  <c r="F452" i="25"/>
  <c r="F369" i="25"/>
  <c r="H182" i="25"/>
  <c r="F281" i="25"/>
  <c r="F218" i="25"/>
  <c r="F188" i="25"/>
  <c r="H248" i="25"/>
  <c r="H165" i="25"/>
  <c r="H238" i="25"/>
  <c r="F153" i="25"/>
  <c r="F160" i="25"/>
  <c r="F169" i="25"/>
  <c r="F175" i="25"/>
  <c r="F186" i="25"/>
  <c r="F229" i="25"/>
  <c r="F282" i="25"/>
  <c r="F253" i="25"/>
  <c r="F198" i="25"/>
  <c r="H100" i="25"/>
  <c r="H94" i="25"/>
  <c r="H111" i="25"/>
  <c r="H143" i="25"/>
  <c r="F80" i="25"/>
  <c r="H77" i="25"/>
  <c r="H83" i="25"/>
  <c r="H98" i="25"/>
  <c r="H87" i="25"/>
  <c r="H74" i="25"/>
  <c r="F81" i="25"/>
  <c r="F60" i="25"/>
  <c r="F26" i="25"/>
  <c r="F37" i="25"/>
  <c r="H56" i="25"/>
  <c r="F62" i="25"/>
  <c r="F34" i="25"/>
  <c r="F25" i="25"/>
  <c r="H527" i="26"/>
  <c r="H319" i="26"/>
  <c r="H302" i="26"/>
  <c r="H377" i="26"/>
  <c r="H335" i="26"/>
  <c r="H370" i="26"/>
  <c r="H412" i="26"/>
  <c r="H429" i="26"/>
  <c r="H446" i="26"/>
  <c r="H460" i="26"/>
  <c r="H469" i="26"/>
  <c r="H485" i="26"/>
  <c r="F296" i="26"/>
  <c r="F469" i="26"/>
  <c r="F422" i="26"/>
  <c r="F404" i="26"/>
  <c r="F380" i="26"/>
  <c r="F371" i="26"/>
  <c r="F312" i="26"/>
  <c r="H327" i="26"/>
  <c r="H354" i="26"/>
  <c r="H344" i="26"/>
  <c r="H329" i="26"/>
  <c r="F492" i="26"/>
  <c r="H486" i="26"/>
  <c r="F461" i="26"/>
  <c r="F386" i="26"/>
  <c r="F376" i="26"/>
  <c r="H361" i="26"/>
  <c r="F325" i="26"/>
  <c r="F309" i="26"/>
  <c r="H209" i="26"/>
  <c r="H233" i="26"/>
  <c r="F179" i="26"/>
  <c r="F271" i="26"/>
  <c r="F205" i="26"/>
  <c r="F195" i="26"/>
  <c r="F241" i="26"/>
  <c r="F214" i="26"/>
  <c r="H140" i="26"/>
  <c r="H136" i="26"/>
  <c r="H91" i="26"/>
  <c r="H83" i="26"/>
  <c r="H117" i="26"/>
  <c r="H142" i="26"/>
  <c r="H103" i="26"/>
  <c r="H121" i="26"/>
  <c r="H85" i="26"/>
  <c r="H115" i="26"/>
  <c r="H123" i="26"/>
  <c r="H132" i="26"/>
  <c r="H73" i="26"/>
  <c r="H119" i="26"/>
  <c r="H144" i="26"/>
  <c r="F140" i="26"/>
  <c r="F47" i="26"/>
  <c r="F43" i="26"/>
  <c r="F23" i="26"/>
  <c r="F512" i="27"/>
  <c r="F526" i="27"/>
  <c r="F529" i="27"/>
  <c r="F514" i="27"/>
  <c r="F517" i="27"/>
  <c r="H515" i="27"/>
  <c r="H519" i="27"/>
  <c r="F515" i="27"/>
  <c r="F530" i="27"/>
  <c r="F525" i="27"/>
  <c r="G505" i="27"/>
  <c r="H505" i="27" s="1"/>
  <c r="F511" i="27"/>
  <c r="F524" i="27"/>
  <c r="H510" i="27"/>
  <c r="F521" i="27"/>
  <c r="F507" i="27"/>
  <c r="F522" i="27"/>
  <c r="D13" i="27"/>
  <c r="G13" i="27" s="1"/>
  <c r="F506" i="27"/>
  <c r="F505" i="27"/>
  <c r="H313" i="27"/>
  <c r="H330" i="27"/>
  <c r="H335" i="27"/>
  <c r="H400" i="27"/>
  <c r="H410" i="27"/>
  <c r="H490" i="27"/>
  <c r="H494" i="27"/>
  <c r="F471" i="27"/>
  <c r="F468" i="27"/>
  <c r="F466" i="27"/>
  <c r="F462" i="27"/>
  <c r="F449" i="27"/>
  <c r="F394" i="27"/>
  <c r="F330" i="27"/>
  <c r="F335" i="27"/>
  <c r="F344" i="27"/>
  <c r="F363" i="27"/>
  <c r="F377" i="27"/>
  <c r="F386" i="27"/>
  <c r="F390" i="27"/>
  <c r="F395" i="27"/>
  <c r="F401" i="27"/>
  <c r="F407" i="27"/>
  <c r="F412" i="27"/>
  <c r="F422" i="27"/>
  <c r="F437" i="27"/>
  <c r="F452" i="27"/>
  <c r="F458" i="27"/>
  <c r="F478" i="27"/>
  <c r="F488" i="27"/>
  <c r="F493" i="27"/>
  <c r="H337" i="27"/>
  <c r="H341" i="27"/>
  <c r="H346" i="27"/>
  <c r="H379" i="27"/>
  <c r="H385" i="27"/>
  <c r="H389" i="27"/>
  <c r="H393" i="27"/>
  <c r="H407" i="27"/>
  <c r="H417" i="27"/>
  <c r="H421" i="27"/>
  <c r="H441" i="27"/>
  <c r="H463" i="27"/>
  <c r="H478" i="27"/>
  <c r="H486" i="27"/>
  <c r="G294" i="27"/>
  <c r="F476" i="27"/>
  <c r="H349" i="27"/>
  <c r="F337" i="27"/>
  <c r="H316" i="27"/>
  <c r="H299" i="27"/>
  <c r="F307" i="27"/>
  <c r="F314" i="27"/>
  <c r="F322" i="27"/>
  <c r="F333" i="27"/>
  <c r="F340" i="27"/>
  <c r="F346" i="27"/>
  <c r="F358" i="27"/>
  <c r="F370" i="27"/>
  <c r="F379" i="27"/>
  <c r="F384" i="27"/>
  <c r="F388" i="27"/>
  <c r="F392" i="27"/>
  <c r="F398" i="27"/>
  <c r="F405" i="27"/>
  <c r="F409" i="27"/>
  <c r="F420" i="27"/>
  <c r="F433" i="27"/>
  <c r="F441" i="27"/>
  <c r="F463" i="27"/>
  <c r="F486" i="27"/>
  <c r="F491" i="27"/>
  <c r="F495" i="27"/>
  <c r="H326" i="27"/>
  <c r="H344" i="27"/>
  <c r="H358" i="27"/>
  <c r="H377" i="27"/>
  <c r="H383" i="27"/>
  <c r="H387" i="27"/>
  <c r="H391" i="27"/>
  <c r="H399" i="27"/>
  <c r="H405" i="27"/>
  <c r="H409" i="27"/>
  <c r="H419" i="27"/>
  <c r="H484" i="27"/>
  <c r="H488" i="27"/>
  <c r="F470" i="27"/>
  <c r="F400" i="27"/>
  <c r="F263" i="27"/>
  <c r="F230" i="27"/>
  <c r="F187" i="27"/>
  <c r="F235" i="27"/>
  <c r="F156" i="27"/>
  <c r="F166" i="27"/>
  <c r="F244" i="27"/>
  <c r="F152" i="27"/>
  <c r="F239" i="27"/>
  <c r="F160" i="27"/>
  <c r="F176" i="27"/>
  <c r="F182" i="27"/>
  <c r="F193" i="27"/>
  <c r="F232" i="27"/>
  <c r="F264" i="27"/>
  <c r="F273" i="27"/>
  <c r="F241" i="27"/>
  <c r="F218" i="27"/>
  <c r="F153" i="27"/>
  <c r="F199" i="27"/>
  <c r="F181" i="27"/>
  <c r="F195" i="27"/>
  <c r="F157" i="27"/>
  <c r="F173" i="27"/>
  <c r="F229" i="27"/>
  <c r="F252" i="27"/>
  <c r="F268" i="27"/>
  <c r="D11" i="27"/>
  <c r="F247" i="27"/>
  <c r="F162" i="27"/>
  <c r="F177" i="27"/>
  <c r="F183" i="27"/>
  <c r="F208" i="27"/>
  <c r="F240" i="27"/>
  <c r="F266" i="27"/>
  <c r="D8" i="27"/>
  <c r="F8" i="27" s="1"/>
  <c r="F248" i="27"/>
  <c r="H241" i="27"/>
  <c r="H204" i="27"/>
  <c r="F201" i="27"/>
  <c r="H200" i="27"/>
  <c r="F154" i="27"/>
  <c r="H153" i="27"/>
  <c r="H126" i="27"/>
  <c r="F110" i="27"/>
  <c r="F74" i="27"/>
  <c r="F83" i="27"/>
  <c r="H104" i="27"/>
  <c r="F113" i="27"/>
  <c r="F123" i="27"/>
  <c r="H74" i="27"/>
  <c r="F92" i="27"/>
  <c r="F116" i="27"/>
  <c r="H84" i="27"/>
  <c r="H108" i="27"/>
  <c r="H132" i="27"/>
  <c r="F72" i="27"/>
  <c r="H86" i="27"/>
  <c r="F145" i="27"/>
  <c r="F140" i="27"/>
  <c r="F119" i="27"/>
  <c r="F77" i="27"/>
  <c r="F120" i="27"/>
  <c r="F111" i="27"/>
  <c r="F98" i="27"/>
  <c r="F107" i="27"/>
  <c r="F121" i="27"/>
  <c r="F100" i="27"/>
  <c r="F86" i="27"/>
  <c r="F94" i="27"/>
  <c r="F102" i="27"/>
  <c r="F118" i="27"/>
  <c r="F141" i="27"/>
  <c r="F80" i="27"/>
  <c r="F88" i="27"/>
  <c r="F104" i="27"/>
  <c r="F70" i="27"/>
  <c r="F73" i="27"/>
  <c r="H27" i="27"/>
  <c r="F31" i="27"/>
  <c r="H62" i="27"/>
  <c r="F40" i="27"/>
  <c r="H441" i="28"/>
  <c r="H336" i="28"/>
  <c r="H344" i="28"/>
  <c r="H385" i="28"/>
  <c r="H431" i="28"/>
  <c r="H439" i="28"/>
  <c r="H448" i="28"/>
  <c r="H456" i="28"/>
  <c r="H460" i="28"/>
  <c r="H464" i="28"/>
  <c r="H468" i="28"/>
  <c r="H473" i="28"/>
  <c r="H479" i="28"/>
  <c r="H339" i="28"/>
  <c r="H356" i="28"/>
  <c r="F366" i="28"/>
  <c r="F355" i="28"/>
  <c r="H370" i="28"/>
  <c r="H484" i="28"/>
  <c r="H340" i="28"/>
  <c r="H402" i="28"/>
  <c r="H414" i="28"/>
  <c r="H422" i="28"/>
  <c r="H474" i="28"/>
  <c r="H480" i="28"/>
  <c r="F316" i="28"/>
  <c r="F285" i="28"/>
  <c r="F234" i="28"/>
  <c r="F198" i="28"/>
  <c r="F244" i="28"/>
  <c r="F253" i="28"/>
  <c r="F276" i="28"/>
  <c r="F159" i="28"/>
  <c r="F183" i="28"/>
  <c r="F209" i="28"/>
  <c r="F226" i="28"/>
  <c r="F274" i="28"/>
  <c r="F163" i="28"/>
  <c r="H176" i="28"/>
  <c r="F195" i="28"/>
  <c r="F219" i="28"/>
  <c r="H250" i="28"/>
  <c r="G151" i="28"/>
  <c r="H151" i="28" s="1"/>
  <c r="F164" i="28"/>
  <c r="F172" i="28"/>
  <c r="F180" i="28"/>
  <c r="F188" i="28"/>
  <c r="F205" i="28"/>
  <c r="F214" i="28"/>
  <c r="F222" i="28"/>
  <c r="F245" i="28"/>
  <c r="F254" i="28"/>
  <c r="F268" i="28"/>
  <c r="F286" i="28"/>
  <c r="H164" i="28"/>
  <c r="H172" i="28"/>
  <c r="H180" i="28"/>
  <c r="H198" i="28"/>
  <c r="F207" i="28"/>
  <c r="F215" i="28"/>
  <c r="F223" i="28"/>
  <c r="H236" i="28"/>
  <c r="F279" i="28"/>
  <c r="F153" i="28"/>
  <c r="F160" i="28"/>
  <c r="F168" i="28"/>
  <c r="F176" i="28"/>
  <c r="F184" i="28"/>
  <c r="F201" i="28"/>
  <c r="F216" i="28"/>
  <c r="F240" i="28"/>
  <c r="F264" i="28"/>
  <c r="F280" i="28"/>
  <c r="F251" i="28"/>
  <c r="F151" i="28"/>
  <c r="F287" i="28"/>
  <c r="F230" i="28"/>
  <c r="F167" i="28"/>
  <c r="F175" i="28"/>
  <c r="F231" i="28"/>
  <c r="F239" i="28"/>
  <c r="F247" i="28"/>
  <c r="H261" i="28"/>
  <c r="F200" i="28"/>
  <c r="F211" i="28"/>
  <c r="H240" i="28"/>
  <c r="F283" i="28"/>
  <c r="F157" i="28"/>
  <c r="F165" i="28"/>
  <c r="F173" i="28"/>
  <c r="F181" i="28"/>
  <c r="F206" i="28"/>
  <c r="H219" i="28"/>
  <c r="H227" i="28"/>
  <c r="F237" i="28"/>
  <c r="F246" i="28"/>
  <c r="F261" i="28"/>
  <c r="F270" i="28"/>
  <c r="F152" i="28"/>
  <c r="H165" i="28"/>
  <c r="F199" i="28"/>
  <c r="H220" i="28"/>
  <c r="H245" i="28"/>
  <c r="H253" i="28"/>
  <c r="F263" i="28"/>
  <c r="F271" i="28"/>
  <c r="F154" i="28"/>
  <c r="F161" i="28"/>
  <c r="F169" i="28"/>
  <c r="F177" i="28"/>
  <c r="F185" i="28"/>
  <c r="F202" i="28"/>
  <c r="F232" i="28"/>
  <c r="F248" i="28"/>
  <c r="F256" i="28"/>
  <c r="F265" i="28"/>
  <c r="F272" i="28"/>
  <c r="F281" i="28"/>
  <c r="H169" i="28"/>
  <c r="H209" i="28"/>
  <c r="F227" i="28"/>
  <c r="H265" i="28"/>
  <c r="H274" i="28"/>
  <c r="H281" i="28"/>
  <c r="F156" i="28"/>
  <c r="H260" i="28"/>
  <c r="F257" i="28"/>
  <c r="F218" i="28"/>
  <c r="F210" i="28"/>
  <c r="F197" i="28"/>
  <c r="F120" i="28"/>
  <c r="F131" i="28"/>
  <c r="F134" i="28"/>
  <c r="F75" i="28"/>
  <c r="F84" i="28"/>
  <c r="F92" i="28"/>
  <c r="F101" i="28"/>
  <c r="F105" i="28"/>
  <c r="F116" i="28"/>
  <c r="F129" i="28"/>
  <c r="F125" i="28"/>
  <c r="F135" i="28"/>
  <c r="F111" i="28"/>
  <c r="F132" i="28"/>
  <c r="F139" i="28"/>
  <c r="F121" i="28"/>
  <c r="F72" i="28"/>
  <c r="F76" i="28"/>
  <c r="F81" i="28"/>
  <c r="F85" i="28"/>
  <c r="F93" i="28"/>
  <c r="F98" i="28"/>
  <c r="F102" i="28"/>
  <c r="H112" i="28"/>
  <c r="F123" i="28"/>
  <c r="F143" i="28"/>
  <c r="H78" i="28"/>
  <c r="H81" i="28"/>
  <c r="H96" i="28"/>
  <c r="H100" i="28"/>
  <c r="F109" i="28"/>
  <c r="F145" i="28"/>
  <c r="F114" i="28"/>
  <c r="F142" i="28"/>
  <c r="F80" i="28"/>
  <c r="F88" i="28"/>
  <c r="F97" i="28"/>
  <c r="F122" i="28"/>
  <c r="D10" i="28"/>
  <c r="G10" i="28" s="1"/>
  <c r="F112" i="28"/>
  <c r="F118" i="28"/>
  <c r="F140" i="28"/>
  <c r="F113" i="28"/>
  <c r="F73" i="28"/>
  <c r="F77" i="28"/>
  <c r="F82" i="28"/>
  <c r="F86" i="28"/>
  <c r="F90" i="28"/>
  <c r="F94" i="28"/>
  <c r="F99" i="28"/>
  <c r="F103" i="28"/>
  <c r="F107" i="28"/>
  <c r="F136" i="28"/>
  <c r="F144" i="28"/>
  <c r="H104" i="28"/>
  <c r="F117" i="28"/>
  <c r="H129" i="28"/>
  <c r="F71" i="28"/>
  <c r="H27" i="28"/>
  <c r="H34" i="28"/>
  <c r="H59" i="28"/>
  <c r="H60" i="28"/>
  <c r="H57" i="28"/>
  <c r="H50" i="28"/>
  <c r="H39" i="28"/>
  <c r="H391" i="29"/>
  <c r="H456" i="29"/>
  <c r="H461" i="29"/>
  <c r="H474" i="29"/>
  <c r="H493" i="29"/>
  <c r="H498" i="29"/>
  <c r="H341" i="29"/>
  <c r="H403" i="29"/>
  <c r="H345" i="29"/>
  <c r="H448" i="29"/>
  <c r="H484" i="29"/>
  <c r="F454" i="29"/>
  <c r="F452" i="29"/>
  <c r="F448" i="29"/>
  <c r="F441" i="29"/>
  <c r="F423" i="29"/>
  <c r="F413" i="29"/>
  <c r="F399" i="29"/>
  <c r="F374" i="29"/>
  <c r="H348" i="29"/>
  <c r="H347" i="29"/>
  <c r="H387" i="29"/>
  <c r="H405" i="29"/>
  <c r="H310" i="29"/>
  <c r="H401" i="29"/>
  <c r="H419" i="29"/>
  <c r="H441" i="29"/>
  <c r="H460" i="29"/>
  <c r="H465" i="29"/>
  <c r="H473" i="29"/>
  <c r="H480" i="29"/>
  <c r="H491" i="29"/>
  <c r="H497" i="29"/>
  <c r="F498" i="29"/>
  <c r="F474" i="29"/>
  <c r="F425" i="29"/>
  <c r="F417" i="29"/>
  <c r="F328" i="29"/>
  <c r="H268" i="29"/>
  <c r="H264" i="29"/>
  <c r="H281" i="29"/>
  <c r="H206" i="29"/>
  <c r="H244" i="29"/>
  <c r="H231" i="29"/>
  <c r="H176" i="29"/>
  <c r="H194" i="29"/>
  <c r="H209" i="29"/>
  <c r="F279" i="29"/>
  <c r="F271" i="29"/>
  <c r="F251" i="29"/>
  <c r="F223" i="29"/>
  <c r="F206" i="29"/>
  <c r="H197" i="29"/>
  <c r="H221" i="29"/>
  <c r="F104" i="29"/>
  <c r="F115" i="29"/>
  <c r="F128" i="29"/>
  <c r="F140" i="29"/>
  <c r="F77" i="29"/>
  <c r="F103" i="29"/>
  <c r="F111" i="29"/>
  <c r="F116" i="29"/>
  <c r="F120" i="29"/>
  <c r="F129" i="29"/>
  <c r="F134" i="29"/>
  <c r="H97" i="29"/>
  <c r="H108" i="29"/>
  <c r="H112" i="29"/>
  <c r="H118" i="29"/>
  <c r="H122" i="29"/>
  <c r="H127" i="29"/>
  <c r="H137" i="29"/>
  <c r="F87" i="29"/>
  <c r="H100" i="29"/>
  <c r="F141" i="29"/>
  <c r="F95" i="29"/>
  <c r="F75" i="29"/>
  <c r="F83" i="29"/>
  <c r="F119" i="29"/>
  <c r="F123" i="29"/>
  <c r="F92" i="29"/>
  <c r="H140" i="29"/>
  <c r="F86" i="29"/>
  <c r="F94" i="29"/>
  <c r="F135" i="29"/>
  <c r="F88" i="29"/>
  <c r="F73" i="29"/>
  <c r="F81" i="29"/>
  <c r="F98" i="29"/>
  <c r="F107" i="29"/>
  <c r="F112" i="29"/>
  <c r="F121" i="29"/>
  <c r="F125" i="29"/>
  <c r="F131" i="29"/>
  <c r="F137" i="29"/>
  <c r="F84" i="29"/>
  <c r="H109" i="29"/>
  <c r="H128" i="29"/>
  <c r="F71" i="29"/>
  <c r="F101" i="29"/>
  <c r="G70" i="29"/>
  <c r="H70" i="29" s="1"/>
  <c r="F72" i="29"/>
  <c r="F138" i="29"/>
  <c r="F110" i="29"/>
  <c r="F56" i="29"/>
  <c r="F24" i="29"/>
  <c r="F30" i="29"/>
  <c r="F62" i="29"/>
  <c r="F49" i="29"/>
  <c r="F22" i="29"/>
  <c r="F18" i="29"/>
  <c r="F61" i="29"/>
  <c r="F51" i="29"/>
  <c r="F42" i="29"/>
  <c r="F27" i="29"/>
  <c r="F34" i="29"/>
  <c r="D9" i="29"/>
  <c r="F50" i="29"/>
  <c r="F529" i="30"/>
  <c r="F522" i="30"/>
  <c r="H295" i="30"/>
  <c r="H436" i="30"/>
  <c r="H430" i="30"/>
  <c r="H426" i="30"/>
  <c r="H419" i="30"/>
  <c r="F407" i="30"/>
  <c r="F363" i="30"/>
  <c r="H406" i="30"/>
  <c r="H391" i="30"/>
  <c r="H338" i="30"/>
  <c r="H422" i="30"/>
  <c r="H465" i="30"/>
  <c r="H336" i="30"/>
  <c r="F327" i="30"/>
  <c r="F199" i="30"/>
  <c r="F183" i="30"/>
  <c r="H229" i="30"/>
  <c r="F209" i="30"/>
  <c r="H186" i="30"/>
  <c r="H208" i="30"/>
  <c r="F235" i="30"/>
  <c r="F162" i="30"/>
  <c r="H219" i="30"/>
  <c r="F268" i="30"/>
  <c r="G151" i="30"/>
  <c r="H151" i="30" s="1"/>
  <c r="F152" i="30"/>
  <c r="F286" i="30"/>
  <c r="F216" i="30"/>
  <c r="F188" i="30"/>
  <c r="F177" i="30"/>
  <c r="H174" i="30"/>
  <c r="F186" i="30"/>
  <c r="F232" i="30"/>
  <c r="F249" i="30"/>
  <c r="F187" i="30"/>
  <c r="F196" i="30"/>
  <c r="F151" i="30"/>
  <c r="H264" i="30"/>
  <c r="F253" i="30"/>
  <c r="H252" i="30"/>
  <c r="F247" i="30"/>
  <c r="F240" i="30"/>
  <c r="H197" i="30"/>
  <c r="H192" i="30"/>
  <c r="F273" i="30"/>
  <c r="F175" i="30"/>
  <c r="F169" i="30"/>
  <c r="F178" i="30"/>
  <c r="D11" i="30"/>
  <c r="G11" i="30" s="1"/>
  <c r="H226" i="30"/>
  <c r="F237" i="30"/>
  <c r="F173" i="30"/>
  <c r="H119" i="30"/>
  <c r="H111" i="30"/>
  <c r="H95" i="30"/>
  <c r="F86" i="30"/>
  <c r="F73" i="30"/>
  <c r="F129" i="30"/>
  <c r="F74" i="30"/>
  <c r="H121" i="30"/>
  <c r="F75" i="30"/>
  <c r="F117" i="30"/>
  <c r="F71" i="30"/>
  <c r="F128" i="30"/>
  <c r="F108" i="30"/>
  <c r="F72" i="30"/>
  <c r="F88" i="30"/>
  <c r="F113" i="30"/>
  <c r="D10" i="30"/>
  <c r="F115" i="30"/>
  <c r="H123" i="30"/>
  <c r="H51" i="30"/>
  <c r="F48" i="30"/>
  <c r="H44" i="30"/>
  <c r="F39" i="30"/>
  <c r="H38" i="30"/>
  <c r="H33" i="30"/>
  <c r="D9" i="30"/>
  <c r="G9" i="30" s="1"/>
  <c r="H34" i="30"/>
  <c r="F52" i="30"/>
  <c r="F34" i="30"/>
  <c r="F25" i="30"/>
  <c r="H519" i="31"/>
  <c r="F515" i="31"/>
  <c r="F520" i="31"/>
  <c r="H525" i="31"/>
  <c r="F506" i="31"/>
  <c r="F513" i="31"/>
  <c r="F521" i="31"/>
  <c r="F529" i="31"/>
  <c r="F510" i="31"/>
  <c r="F530" i="31"/>
  <c r="G505" i="31"/>
  <c r="F526" i="31"/>
  <c r="F507" i="31"/>
  <c r="F514" i="31"/>
  <c r="F522" i="31"/>
  <c r="H529" i="31"/>
  <c r="F517" i="31"/>
  <c r="F509" i="31"/>
  <c r="F313" i="31"/>
  <c r="F303" i="31"/>
  <c r="F311" i="31"/>
  <c r="F319" i="31"/>
  <c r="F327" i="31"/>
  <c r="F335" i="31"/>
  <c r="F343" i="31"/>
  <c r="F463" i="31"/>
  <c r="F478" i="31"/>
  <c r="F494" i="31"/>
  <c r="H452" i="31"/>
  <c r="H478" i="31"/>
  <c r="H298" i="31"/>
  <c r="F308" i="31"/>
  <c r="F317" i="31"/>
  <c r="F325" i="31"/>
  <c r="F333" i="31"/>
  <c r="F354" i="31"/>
  <c r="F359" i="31"/>
  <c r="F368" i="31"/>
  <c r="F372" i="31"/>
  <c r="F378" i="31"/>
  <c r="F382" i="31"/>
  <c r="F386" i="31"/>
  <c r="F391" i="31"/>
  <c r="F396" i="31"/>
  <c r="F400" i="31"/>
  <c r="F404" i="31"/>
  <c r="F408" i="31"/>
  <c r="F412" i="31"/>
  <c r="F416" i="31"/>
  <c r="F421" i="31"/>
  <c r="F428" i="31"/>
  <c r="F432" i="31"/>
  <c r="F437" i="31"/>
  <c r="F442" i="31"/>
  <c r="H448" i="31"/>
  <c r="F455" i="31"/>
  <c r="F467" i="31"/>
  <c r="F475" i="31"/>
  <c r="F484" i="31"/>
  <c r="F492" i="31"/>
  <c r="F498" i="31"/>
  <c r="F302" i="31"/>
  <c r="F326" i="31"/>
  <c r="F334" i="31"/>
  <c r="H454" i="31"/>
  <c r="F461" i="31"/>
  <c r="H490" i="31"/>
  <c r="F294" i="31"/>
  <c r="F447" i="31"/>
  <c r="F435" i="31"/>
  <c r="F394" i="31"/>
  <c r="F305" i="31"/>
  <c r="F321" i="31"/>
  <c r="F329" i="31"/>
  <c r="F337" i="31"/>
  <c r="F345" i="31"/>
  <c r="H450" i="31"/>
  <c r="F457" i="31"/>
  <c r="H467" i="31"/>
  <c r="F480" i="31"/>
  <c r="F496" i="31"/>
  <c r="H312" i="31"/>
  <c r="F330" i="31"/>
  <c r="F338" i="31"/>
  <c r="H494" i="31"/>
  <c r="F301" i="31"/>
  <c r="F315" i="31"/>
  <c r="F323" i="31"/>
  <c r="F331" i="31"/>
  <c r="F340" i="31"/>
  <c r="F357" i="31"/>
  <c r="F363" i="31"/>
  <c r="F370" i="31"/>
  <c r="F376" i="31"/>
  <c r="F380" i="31"/>
  <c r="F384" i="31"/>
  <c r="F388" i="31"/>
  <c r="F393" i="31"/>
  <c r="F398" i="31"/>
  <c r="F402" i="31"/>
  <c r="F406" i="31"/>
  <c r="F410" i="31"/>
  <c r="F419" i="31"/>
  <c r="F423" i="31"/>
  <c r="F430" i="31"/>
  <c r="F434" i="31"/>
  <c r="F439" i="31"/>
  <c r="F444" i="31"/>
  <c r="H465" i="31"/>
  <c r="H480" i="31"/>
  <c r="H496" i="31"/>
  <c r="H308" i="31"/>
  <c r="F469" i="31"/>
  <c r="H498" i="31"/>
  <c r="F470" i="31"/>
  <c r="F390" i="31"/>
  <c r="F367" i="31"/>
  <c r="F353" i="31"/>
  <c r="H182" i="31"/>
  <c r="H238" i="31"/>
  <c r="H253" i="31"/>
  <c r="H161" i="31"/>
  <c r="H163" i="31"/>
  <c r="H267" i="31"/>
  <c r="F242" i="31"/>
  <c r="F168" i="31"/>
  <c r="H241" i="31"/>
  <c r="H174" i="31"/>
  <c r="H262" i="31"/>
  <c r="H199" i="31"/>
  <c r="H215" i="31"/>
  <c r="H168" i="31"/>
  <c r="H242" i="31"/>
  <c r="H243" i="31"/>
  <c r="F243" i="31"/>
  <c r="H109" i="31"/>
  <c r="H126" i="31"/>
  <c r="H80" i="31"/>
  <c r="F55" i="31"/>
  <c r="F29" i="31"/>
  <c r="H48" i="31"/>
  <c r="F509" i="32"/>
  <c r="F508" i="32"/>
  <c r="G505" i="32"/>
  <c r="H505" i="32" s="1"/>
  <c r="F526" i="32"/>
  <c r="F510" i="32"/>
  <c r="F529" i="32"/>
  <c r="H530" i="32"/>
  <c r="H526" i="32"/>
  <c r="H522" i="32"/>
  <c r="H518" i="32"/>
  <c r="H297" i="32"/>
  <c r="F469" i="32"/>
  <c r="H468" i="32"/>
  <c r="F442" i="32"/>
  <c r="F398" i="32"/>
  <c r="F387" i="32"/>
  <c r="F344" i="32"/>
  <c r="F340" i="32"/>
  <c r="F338" i="32"/>
  <c r="F327" i="32"/>
  <c r="F318" i="32"/>
  <c r="F298" i="32"/>
  <c r="F315" i="32"/>
  <c r="F332" i="32"/>
  <c r="F339" i="32"/>
  <c r="H377" i="32"/>
  <c r="H300" i="32"/>
  <c r="H304" i="32"/>
  <c r="H334" i="32"/>
  <c r="F491" i="32"/>
  <c r="F422" i="32"/>
  <c r="F406" i="32"/>
  <c r="F388" i="32"/>
  <c r="H346" i="32"/>
  <c r="F341" i="32"/>
  <c r="H340" i="32"/>
  <c r="H335" i="32"/>
  <c r="F330" i="32"/>
  <c r="H305" i="32"/>
  <c r="H296" i="32"/>
  <c r="F301" i="32"/>
  <c r="F310" i="32"/>
  <c r="F326" i="32"/>
  <c r="F334" i="32"/>
  <c r="F346" i="32"/>
  <c r="D12" i="32"/>
  <c r="H302" i="32"/>
  <c r="H310" i="32"/>
  <c r="H326" i="32"/>
  <c r="H492" i="32"/>
  <c r="F485" i="32"/>
  <c r="F460" i="32"/>
  <c r="F410" i="32"/>
  <c r="F343" i="32"/>
  <c r="F337" i="32"/>
  <c r="F247" i="32"/>
  <c r="F186" i="32"/>
  <c r="F154" i="32"/>
  <c r="H273" i="32"/>
  <c r="F152" i="32"/>
  <c r="H221" i="32"/>
  <c r="D11" i="32"/>
  <c r="F157" i="32"/>
  <c r="F232" i="32"/>
  <c r="F229" i="32"/>
  <c r="F159" i="32"/>
  <c r="F208" i="32"/>
  <c r="H232" i="32"/>
  <c r="F151" i="32"/>
  <c r="F196" i="32"/>
  <c r="F238" i="32"/>
  <c r="F222" i="32"/>
  <c r="H179" i="32"/>
  <c r="H171" i="32"/>
  <c r="H168" i="32"/>
  <c r="H160" i="32"/>
  <c r="H93" i="32"/>
  <c r="F110" i="32"/>
  <c r="F98" i="32"/>
  <c r="H87" i="32"/>
  <c r="H19" i="32"/>
  <c r="F52" i="32"/>
  <c r="F26" i="32"/>
  <c r="F48" i="32"/>
  <c r="F35" i="32"/>
  <c r="F64" i="32"/>
  <c r="F23" i="32"/>
  <c r="F511" i="33"/>
  <c r="F515" i="33"/>
  <c r="F522" i="33"/>
  <c r="F530" i="33"/>
  <c r="H513" i="33"/>
  <c r="F527" i="33"/>
  <c r="F516" i="33"/>
  <c r="F524" i="33"/>
  <c r="F517" i="33"/>
  <c r="H524" i="33"/>
  <c r="G505" i="33"/>
  <c r="H505" i="33" s="1"/>
  <c r="F509" i="33"/>
  <c r="F513" i="33"/>
  <c r="F518" i="33"/>
  <c r="F526" i="33"/>
  <c r="H509" i="33"/>
  <c r="F523" i="33"/>
  <c r="F506" i="33"/>
  <c r="F520" i="33"/>
  <c r="H363" i="33"/>
  <c r="H370" i="33"/>
  <c r="H430" i="33"/>
  <c r="H436" i="33"/>
  <c r="H486" i="33"/>
  <c r="H496" i="33"/>
  <c r="F352" i="33"/>
  <c r="F360" i="33"/>
  <c r="F453" i="33"/>
  <c r="F461" i="33"/>
  <c r="F469" i="33"/>
  <c r="F477" i="33"/>
  <c r="F298" i="33"/>
  <c r="F309" i="33"/>
  <c r="F317" i="33"/>
  <c r="F326" i="33"/>
  <c r="F334" i="33"/>
  <c r="F342" i="33"/>
  <c r="F369" i="33"/>
  <c r="F379" i="33"/>
  <c r="F387" i="33"/>
  <c r="F395" i="33"/>
  <c r="F403" i="33"/>
  <c r="F411" i="33"/>
  <c r="F419" i="33"/>
  <c r="F427" i="33"/>
  <c r="F435" i="33"/>
  <c r="F443" i="33"/>
  <c r="F484" i="33"/>
  <c r="F492" i="33"/>
  <c r="F307" i="33"/>
  <c r="F357" i="33"/>
  <c r="F452" i="33"/>
  <c r="F460" i="33"/>
  <c r="F468" i="33"/>
  <c r="F476" i="33"/>
  <c r="F299" i="33"/>
  <c r="F310" i="33"/>
  <c r="F318" i="33"/>
  <c r="F327" i="33"/>
  <c r="F335" i="33"/>
  <c r="F343" i="33"/>
  <c r="F368" i="33"/>
  <c r="F376" i="33"/>
  <c r="F384" i="33"/>
  <c r="F392" i="33"/>
  <c r="F400" i="33"/>
  <c r="F408" i="33"/>
  <c r="F416" i="33"/>
  <c r="F426" i="33"/>
  <c r="F434" i="33"/>
  <c r="F444" i="33"/>
  <c r="F483" i="33"/>
  <c r="F491" i="33"/>
  <c r="F499" i="33"/>
  <c r="F482" i="33"/>
  <c r="H426" i="33"/>
  <c r="H432" i="33"/>
  <c r="H488" i="33"/>
  <c r="H494" i="33"/>
  <c r="F323" i="33"/>
  <c r="F356" i="33"/>
  <c r="F364" i="33"/>
  <c r="F457" i="33"/>
  <c r="F465" i="33"/>
  <c r="F473" i="33"/>
  <c r="F302" i="33"/>
  <c r="F313" i="33"/>
  <c r="F321" i="33"/>
  <c r="F330" i="33"/>
  <c r="F338" i="33"/>
  <c r="F346" i="33"/>
  <c r="F375" i="33"/>
  <c r="F383" i="33"/>
  <c r="F391" i="33"/>
  <c r="F399" i="33"/>
  <c r="F407" i="33"/>
  <c r="F415" i="33"/>
  <c r="F423" i="33"/>
  <c r="F431" i="33"/>
  <c r="F439" i="33"/>
  <c r="F447" i="33"/>
  <c r="F488" i="33"/>
  <c r="F496" i="33"/>
  <c r="F351" i="33"/>
  <c r="F363" i="33"/>
  <c r="F456" i="33"/>
  <c r="F464" i="33"/>
  <c r="F472" i="33"/>
  <c r="F480" i="33"/>
  <c r="F303" i="33"/>
  <c r="F314" i="33"/>
  <c r="F322" i="33"/>
  <c r="F331" i="33"/>
  <c r="F339" i="33"/>
  <c r="F347" i="33"/>
  <c r="F372" i="33"/>
  <c r="F380" i="33"/>
  <c r="F388" i="33"/>
  <c r="F396" i="33"/>
  <c r="F404" i="33"/>
  <c r="F412" i="33"/>
  <c r="F420" i="33"/>
  <c r="F430" i="33"/>
  <c r="F438" i="33"/>
  <c r="F448" i="33"/>
  <c r="F487" i="33"/>
  <c r="F495" i="33"/>
  <c r="F373" i="33"/>
  <c r="H156" i="33"/>
  <c r="H164" i="33"/>
  <c r="H192" i="33"/>
  <c r="H223" i="33"/>
  <c r="H233" i="33"/>
  <c r="H238" i="33"/>
  <c r="H246" i="33"/>
  <c r="H282" i="33"/>
  <c r="H168" i="33"/>
  <c r="H219" i="33"/>
  <c r="H229" i="33"/>
  <c r="H236" i="33"/>
  <c r="H242" i="33"/>
  <c r="H118" i="33"/>
  <c r="H122" i="33"/>
  <c r="H126" i="33"/>
  <c r="H130" i="33"/>
  <c r="H71" i="33"/>
  <c r="H45" i="33"/>
  <c r="H50" i="33"/>
  <c r="H54" i="33"/>
  <c r="H58" i="33"/>
  <c r="H62" i="33"/>
  <c r="F21" i="33"/>
  <c r="F25" i="33"/>
  <c r="F29" i="33"/>
  <c r="F33" i="33"/>
  <c r="F37" i="33"/>
  <c r="F46" i="33"/>
  <c r="F50" i="33"/>
  <c r="F54" i="33"/>
  <c r="F58" i="33"/>
  <c r="F62" i="33"/>
  <c r="H48" i="33"/>
  <c r="H52" i="33"/>
  <c r="H56" i="33"/>
  <c r="H60" i="33"/>
  <c r="H64" i="33"/>
  <c r="F23" i="33"/>
  <c r="F27" i="33"/>
  <c r="F31" i="33"/>
  <c r="F35" i="33"/>
  <c r="F39" i="33"/>
  <c r="F43" i="33"/>
  <c r="F48" i="33"/>
  <c r="F52" i="33"/>
  <c r="F56" i="33"/>
  <c r="F60" i="33"/>
  <c r="F64" i="33"/>
  <c r="H46" i="33"/>
  <c r="H44" i="33"/>
  <c r="F507" i="33"/>
  <c r="F505" i="33"/>
  <c r="F509" i="3"/>
  <c r="F505" i="3"/>
  <c r="D13" i="3"/>
  <c r="G505" i="10"/>
  <c r="H505" i="10" s="1"/>
  <c r="D13" i="10"/>
  <c r="G13" i="10" s="1"/>
  <c r="F505" i="21"/>
  <c r="D13" i="21"/>
  <c r="H509" i="27"/>
  <c r="F507" i="32"/>
  <c r="F505" i="32"/>
  <c r="D13" i="32"/>
  <c r="H525" i="5"/>
  <c r="H507" i="1"/>
  <c r="H525" i="18"/>
  <c r="H519" i="13"/>
  <c r="H507" i="11"/>
  <c r="H530" i="10"/>
  <c r="H512" i="31"/>
  <c r="H528" i="31"/>
  <c r="H509" i="30"/>
  <c r="D13" i="30"/>
  <c r="G13" i="30" s="1"/>
  <c r="H519" i="30"/>
  <c r="H529" i="29"/>
  <c r="H510" i="26"/>
  <c r="H510" i="21"/>
  <c r="H522" i="20"/>
  <c r="G505" i="21"/>
  <c r="H505" i="21" s="1"/>
  <c r="F505" i="10"/>
  <c r="H517" i="25"/>
  <c r="H513" i="25"/>
  <c r="H511" i="27"/>
  <c r="H519" i="32"/>
  <c r="D13" i="1"/>
  <c r="F505" i="1"/>
  <c r="F505" i="30"/>
  <c r="D8" i="30"/>
  <c r="F8" i="30" s="1"/>
  <c r="H506" i="20"/>
  <c r="F9" i="15"/>
  <c r="D13" i="33"/>
  <c r="G13" i="33" s="1"/>
  <c r="H529" i="28"/>
  <c r="H513" i="28"/>
  <c r="H507" i="23"/>
  <c r="H507" i="22"/>
  <c r="H514" i="22"/>
  <c r="G505" i="25"/>
  <c r="H505" i="25" s="1"/>
  <c r="H505" i="5"/>
  <c r="D13" i="34"/>
  <c r="G13" i="34" s="1"/>
  <c r="F505" i="34"/>
  <c r="F505" i="2"/>
  <c r="D13" i="2"/>
  <c r="G13" i="2" s="1"/>
  <c r="F510" i="5"/>
  <c r="F505" i="5"/>
  <c r="D13" i="5"/>
  <c r="G13" i="5" s="1"/>
  <c r="D13" i="6"/>
  <c r="G13" i="6" s="1"/>
  <c r="F505" i="6"/>
  <c r="H513" i="10"/>
  <c r="F505" i="14"/>
  <c r="G505" i="14"/>
  <c r="H505" i="14" s="1"/>
  <c r="F512" i="31"/>
  <c r="F505" i="31"/>
  <c r="D13" i="31"/>
  <c r="H515" i="34"/>
  <c r="H523" i="1"/>
  <c r="H511" i="14"/>
  <c r="H529" i="16"/>
  <c r="H524" i="20"/>
  <c r="H528" i="23"/>
  <c r="H528" i="24"/>
  <c r="H509" i="6"/>
  <c r="H517" i="5"/>
  <c r="H523" i="5"/>
  <c r="H510" i="4"/>
  <c r="H515" i="4"/>
  <c r="H507" i="19"/>
  <c r="H517" i="19"/>
  <c r="H514" i="18"/>
  <c r="H518" i="18"/>
  <c r="H521" i="16"/>
  <c r="H508" i="12"/>
  <c r="H518" i="12"/>
  <c r="H530" i="11"/>
  <c r="H508" i="10"/>
  <c r="H521" i="33"/>
  <c r="H529" i="33"/>
  <c r="H511" i="33"/>
  <c r="H522" i="31"/>
  <c r="H519" i="29"/>
  <c r="H507" i="28"/>
  <c r="H523" i="28"/>
  <c r="H515" i="28"/>
  <c r="H522" i="27"/>
  <c r="H514" i="27"/>
  <c r="H530" i="27"/>
  <c r="H523" i="26"/>
  <c r="H529" i="26"/>
  <c r="H521" i="25"/>
  <c r="H521" i="24"/>
  <c r="H526" i="23"/>
  <c r="H522" i="23"/>
  <c r="H509" i="23"/>
  <c r="G13" i="23"/>
  <c r="H508" i="21"/>
  <c r="H519" i="21"/>
  <c r="H529" i="20"/>
  <c r="H520" i="20"/>
  <c r="H506" i="34"/>
  <c r="H518" i="4"/>
  <c r="H523" i="17"/>
  <c r="H511" i="20"/>
  <c r="H526" i="22"/>
  <c r="H512" i="23"/>
  <c r="H521" i="5"/>
  <c r="H530" i="5"/>
  <c r="H518" i="3"/>
  <c r="H529" i="19"/>
  <c r="H530" i="19"/>
  <c r="H507" i="17"/>
  <c r="H521" i="15"/>
  <c r="H530" i="13"/>
  <c r="H510" i="12"/>
  <c r="H506" i="12"/>
  <c r="H519" i="11"/>
  <c r="H523" i="10"/>
  <c r="H506" i="10"/>
  <c r="H512" i="10"/>
  <c r="H517" i="33"/>
  <c r="H525" i="33"/>
  <c r="H518" i="31"/>
  <c r="H507" i="31"/>
  <c r="H524" i="30"/>
  <c r="H512" i="30"/>
  <c r="H523" i="29"/>
  <c r="H521" i="28"/>
  <c r="H525" i="28"/>
  <c r="H514" i="26"/>
  <c r="G13" i="26"/>
  <c r="H520" i="26"/>
  <c r="H506" i="26"/>
  <c r="H525" i="25"/>
  <c r="H524" i="25"/>
  <c r="H506" i="22"/>
  <c r="H515" i="22"/>
  <c r="H505" i="34"/>
  <c r="H505" i="1"/>
  <c r="H521" i="6"/>
  <c r="H526" i="7"/>
  <c r="H520" i="2"/>
  <c r="H525" i="4"/>
  <c r="H520" i="5"/>
  <c r="H527" i="9"/>
  <c r="H525" i="9"/>
  <c r="H511" i="9"/>
  <c r="H511" i="12"/>
  <c r="H528" i="13"/>
  <c r="H528" i="15"/>
  <c r="H517" i="15"/>
  <c r="H513" i="15"/>
  <c r="H517" i="18"/>
  <c r="H518" i="22"/>
  <c r="H511" i="29"/>
  <c r="H527" i="30"/>
  <c r="H525" i="30"/>
  <c r="H510" i="30"/>
  <c r="E521" i="7"/>
  <c r="H521" i="7" s="1"/>
  <c r="E529" i="7"/>
  <c r="H529" i="7" s="1"/>
  <c r="E507" i="7"/>
  <c r="H507" i="7" s="1"/>
  <c r="E514" i="7"/>
  <c r="H514" i="7" s="1"/>
  <c r="E522" i="7"/>
  <c r="H522" i="7" s="1"/>
  <c r="E530" i="7"/>
  <c r="H530" i="7" s="1"/>
  <c r="E510" i="7"/>
  <c r="H510" i="7" s="1"/>
  <c r="E518" i="7"/>
  <c r="H518" i="7" s="1"/>
  <c r="H522" i="5"/>
  <c r="E508" i="3"/>
  <c r="H508" i="3" s="1"/>
  <c r="E522" i="3"/>
  <c r="H522" i="3" s="1"/>
  <c r="E529" i="3"/>
  <c r="H529" i="3" s="1"/>
  <c r="E506" i="3"/>
  <c r="H506" i="3" s="1"/>
  <c r="H527" i="33"/>
  <c r="H522" i="24"/>
  <c r="H521" i="22"/>
  <c r="H529" i="22"/>
  <c r="H505" i="17"/>
  <c r="E507" i="8"/>
  <c r="H507" i="8" s="1"/>
  <c r="G505" i="8"/>
  <c r="H505" i="8" s="1"/>
  <c r="E510" i="13"/>
  <c r="H510" i="13" s="1"/>
  <c r="E527" i="13"/>
  <c r="H527" i="13" s="1"/>
  <c r="C13" i="13"/>
  <c r="E524" i="13"/>
  <c r="H524" i="13" s="1"/>
  <c r="E515" i="13"/>
  <c r="H515" i="13" s="1"/>
  <c r="E512" i="13"/>
  <c r="H512" i="13" s="1"/>
  <c r="G505" i="13"/>
  <c r="H505" i="13" s="1"/>
  <c r="E517" i="13"/>
  <c r="H517" i="13" s="1"/>
  <c r="E523" i="13"/>
  <c r="H523" i="13" s="1"/>
  <c r="E514" i="13"/>
  <c r="H514" i="13" s="1"/>
  <c r="E529" i="13"/>
  <c r="H529" i="13" s="1"/>
  <c r="E513" i="13"/>
  <c r="H513" i="13" s="1"/>
  <c r="E512" i="16"/>
  <c r="H512" i="16" s="1"/>
  <c r="E526" i="16"/>
  <c r="H526" i="16" s="1"/>
  <c r="E524" i="16"/>
  <c r="H524" i="16" s="1"/>
  <c r="G505" i="16"/>
  <c r="E505" i="16"/>
  <c r="E510" i="19"/>
  <c r="H510" i="19" s="1"/>
  <c r="E523" i="19"/>
  <c r="E505" i="19"/>
  <c r="E507" i="21"/>
  <c r="H507" i="21" s="1"/>
  <c r="E529" i="21"/>
  <c r="H529" i="21" s="1"/>
  <c r="E522" i="21"/>
  <c r="H522" i="21" s="1"/>
  <c r="E517" i="21"/>
  <c r="H517" i="21" s="1"/>
  <c r="E512" i="21"/>
  <c r="H512" i="21" s="1"/>
  <c r="E509" i="21"/>
  <c r="H509" i="21" s="1"/>
  <c r="C13" i="21"/>
  <c r="E507" i="26"/>
  <c r="H507" i="26" s="1"/>
  <c r="E513" i="26"/>
  <c r="H513" i="26" s="1"/>
  <c r="E525" i="26"/>
  <c r="H525" i="26" s="1"/>
  <c r="G505" i="26"/>
  <c r="H505" i="26" s="1"/>
  <c r="E526" i="26"/>
  <c r="H526" i="26" s="1"/>
  <c r="E519" i="26"/>
  <c r="H519" i="26" s="1"/>
  <c r="E517" i="26"/>
  <c r="H517" i="26" s="1"/>
  <c r="E509" i="26"/>
  <c r="H509" i="26" s="1"/>
  <c r="E516" i="26"/>
  <c r="H516" i="26" s="1"/>
  <c r="E521" i="26"/>
  <c r="H521" i="26" s="1"/>
  <c r="E512" i="26"/>
  <c r="H512" i="26" s="1"/>
  <c r="E524" i="26"/>
  <c r="H524" i="26" s="1"/>
  <c r="E522" i="26"/>
  <c r="H522" i="26" s="1"/>
  <c r="E515" i="26"/>
  <c r="H515" i="26" s="1"/>
  <c r="E509" i="31"/>
  <c r="H509" i="31" s="1"/>
  <c r="E505" i="31"/>
  <c r="E524" i="31"/>
  <c r="H524" i="31" s="1"/>
  <c r="E514" i="31"/>
  <c r="H514" i="31" s="1"/>
  <c r="E521" i="31"/>
  <c r="H521" i="31" s="1"/>
  <c r="E510" i="31"/>
  <c r="H510" i="31" s="1"/>
  <c r="E517" i="31"/>
  <c r="H517" i="31" s="1"/>
  <c r="E523" i="31"/>
  <c r="H523" i="31" s="1"/>
  <c r="E508" i="31"/>
  <c r="H508" i="31" s="1"/>
  <c r="E513" i="31"/>
  <c r="H513" i="31" s="1"/>
  <c r="E526" i="31"/>
  <c r="H526" i="31" s="1"/>
  <c r="E515" i="19"/>
  <c r="H515" i="19" s="1"/>
  <c r="H519" i="23"/>
  <c r="E527" i="31"/>
  <c r="H527" i="31" s="1"/>
  <c r="H505" i="19"/>
  <c r="C13" i="1"/>
  <c r="G13" i="1" s="1"/>
  <c r="E521" i="1"/>
  <c r="H521" i="1" s="1"/>
  <c r="E506" i="1"/>
  <c r="H506" i="1" s="1"/>
  <c r="E507" i="3"/>
  <c r="H507" i="3" s="1"/>
  <c r="E514" i="3"/>
  <c r="H514" i="3" s="1"/>
  <c r="E505" i="3"/>
  <c r="H505" i="3" s="1"/>
  <c r="E513" i="7"/>
  <c r="H513" i="7" s="1"/>
  <c r="E516" i="7"/>
  <c r="H516" i="7" s="1"/>
  <c r="E520" i="7"/>
  <c r="H520" i="7" s="1"/>
  <c r="E523" i="7"/>
  <c r="H523" i="7" s="1"/>
  <c r="E505" i="7"/>
  <c r="H505" i="7" s="1"/>
  <c r="C13" i="7"/>
  <c r="G13" i="7" s="1"/>
  <c r="E508" i="7"/>
  <c r="H508" i="7" s="1"/>
  <c r="E524" i="7"/>
  <c r="H524" i="7" s="1"/>
  <c r="E506" i="7"/>
  <c r="H506" i="7" s="1"/>
  <c r="E519" i="7"/>
  <c r="H519" i="7" s="1"/>
  <c r="H526" i="5"/>
  <c r="E519" i="3"/>
  <c r="H519" i="3" s="1"/>
  <c r="E524" i="3"/>
  <c r="H524" i="3" s="1"/>
  <c r="E509" i="3"/>
  <c r="H509" i="3" s="1"/>
  <c r="C13" i="3"/>
  <c r="H529" i="18"/>
  <c r="H524" i="14"/>
  <c r="H508" i="13"/>
  <c r="H521" i="23"/>
  <c r="H508" i="20"/>
  <c r="H505" i="9"/>
  <c r="H507" i="33"/>
  <c r="H515" i="33"/>
  <c r="H519" i="24"/>
  <c r="H524" i="23"/>
  <c r="H505" i="30"/>
  <c r="H505" i="20"/>
  <c r="E510" i="9"/>
  <c r="H510" i="9" s="1"/>
  <c r="E530" i="9"/>
  <c r="H530" i="9" s="1"/>
  <c r="E509" i="9"/>
  <c r="H509" i="9" s="1"/>
  <c r="E526" i="9"/>
  <c r="H526" i="9" s="1"/>
  <c r="E513" i="12"/>
  <c r="H513" i="12" s="1"/>
  <c r="E514" i="12"/>
  <c r="H514" i="12" s="1"/>
  <c r="H507" i="15"/>
  <c r="E521" i="20"/>
  <c r="H521" i="20" s="1"/>
  <c r="E509" i="25"/>
  <c r="H509" i="25" s="1"/>
  <c r="E526" i="25"/>
  <c r="E514" i="25"/>
  <c r="H514" i="25" s="1"/>
  <c r="E518" i="30"/>
  <c r="H518" i="30" s="1"/>
  <c r="E526" i="30"/>
  <c r="H526" i="30" s="1"/>
  <c r="H511" i="34"/>
  <c r="H527" i="1"/>
  <c r="H511" i="1"/>
  <c r="H530" i="4"/>
  <c r="H530" i="17"/>
  <c r="H523" i="30"/>
  <c r="H507" i="12"/>
  <c r="H516" i="10"/>
  <c r="H519" i="33"/>
  <c r="H521" i="29"/>
  <c r="H515" i="25"/>
  <c r="H515" i="23"/>
  <c r="H512" i="34"/>
  <c r="H519" i="15"/>
  <c r="H525" i="21"/>
  <c r="H511" i="25"/>
  <c r="E511" i="30"/>
  <c r="H511" i="30" s="1"/>
  <c r="E506" i="2"/>
  <c r="H506" i="2" s="1"/>
  <c r="H509" i="5"/>
  <c r="H513" i="11"/>
  <c r="H509" i="14"/>
  <c r="H510" i="23"/>
  <c r="C13" i="32"/>
  <c r="H516" i="34"/>
  <c r="H530" i="1"/>
  <c r="H515" i="1"/>
  <c r="H519" i="4"/>
  <c r="E512" i="4"/>
  <c r="H512" i="4" s="1"/>
  <c r="E507" i="4"/>
  <c r="H507" i="4" s="1"/>
  <c r="H514" i="9"/>
  <c r="E528" i="10"/>
  <c r="H528" i="10" s="1"/>
  <c r="E515" i="11"/>
  <c r="H515" i="11" s="1"/>
  <c r="H511" i="13"/>
  <c r="H525" i="14"/>
  <c r="H516" i="14"/>
  <c r="H526" i="15"/>
  <c r="H514" i="15"/>
  <c r="H510" i="17"/>
  <c r="E508" i="17"/>
  <c r="H508" i="17" s="1"/>
  <c r="H528" i="20"/>
  <c r="H518" i="20"/>
  <c r="E519" i="22"/>
  <c r="H519" i="22" s="1"/>
  <c r="H511" i="22"/>
  <c r="E529" i="23"/>
  <c r="H529" i="23" s="1"/>
  <c r="E516" i="24"/>
  <c r="H516" i="24" s="1"/>
  <c r="H511" i="26"/>
  <c r="H527" i="27"/>
  <c r="E527" i="29"/>
  <c r="H527" i="29" s="1"/>
  <c r="E520" i="29"/>
  <c r="H520" i="29" s="1"/>
  <c r="E514" i="29"/>
  <c r="H514" i="29" s="1"/>
  <c r="H514" i="32"/>
  <c r="H510" i="32"/>
  <c r="H528" i="17"/>
  <c r="H509" i="22"/>
  <c r="H513" i="2"/>
  <c r="E524" i="4"/>
  <c r="H524" i="4" s="1"/>
  <c r="H519" i="9"/>
  <c r="H518" i="10"/>
  <c r="E512" i="11"/>
  <c r="H512" i="11" s="1"/>
  <c r="H527" i="14"/>
  <c r="E523" i="14"/>
  <c r="H523" i="14" s="1"/>
  <c r="H515" i="16"/>
  <c r="H511" i="17"/>
  <c r="E528" i="18"/>
  <c r="H528" i="18" s="1"/>
  <c r="E511" i="18"/>
  <c r="H511" i="18" s="1"/>
  <c r="H511" i="19"/>
  <c r="H517" i="20"/>
  <c r="H528" i="21"/>
  <c r="H513" i="21"/>
  <c r="H511" i="21"/>
  <c r="E512" i="22"/>
  <c r="H512" i="22" s="1"/>
  <c r="H511" i="23"/>
  <c r="E516" i="29"/>
  <c r="H516" i="29" s="1"/>
  <c r="H515" i="32"/>
  <c r="H294" i="31"/>
  <c r="H294" i="15"/>
  <c r="F296" i="3"/>
  <c r="F294" i="3"/>
  <c r="F297" i="9"/>
  <c r="F294" i="9"/>
  <c r="F296" i="12"/>
  <c r="F294" i="12"/>
  <c r="F296" i="17"/>
  <c r="G294" i="17"/>
  <c r="F296" i="22"/>
  <c r="G294" i="22"/>
  <c r="D12" i="22"/>
  <c r="F296" i="27"/>
  <c r="F294" i="27"/>
  <c r="D12" i="27"/>
  <c r="F296" i="29"/>
  <c r="F294" i="29"/>
  <c r="D12" i="29"/>
  <c r="G12" i="29" s="1"/>
  <c r="F392" i="32"/>
  <c r="F294" i="32"/>
  <c r="H482" i="33"/>
  <c r="H400" i="34"/>
  <c r="H396" i="34"/>
  <c r="H339" i="34"/>
  <c r="H327" i="34"/>
  <c r="H323" i="34"/>
  <c r="H319" i="34"/>
  <c r="H317" i="9"/>
  <c r="H337" i="8"/>
  <c r="H303" i="8"/>
  <c r="H380" i="8"/>
  <c r="H434" i="7"/>
  <c r="H302" i="7"/>
  <c r="H295" i="5"/>
  <c r="D12" i="1"/>
  <c r="G12" i="1" s="1"/>
  <c r="H301" i="34"/>
  <c r="H422" i="34"/>
  <c r="H401" i="19"/>
  <c r="G12" i="15"/>
  <c r="D12" i="12"/>
  <c r="G12" i="12" s="1"/>
  <c r="H382" i="12"/>
  <c r="H434" i="12"/>
  <c r="H463" i="12"/>
  <c r="H474" i="12"/>
  <c r="H491" i="12"/>
  <c r="H314" i="11"/>
  <c r="H327" i="11"/>
  <c r="H337" i="11"/>
  <c r="H433" i="11"/>
  <c r="H485" i="10"/>
  <c r="H497" i="10"/>
  <c r="H317" i="10"/>
  <c r="H351" i="10"/>
  <c r="H379" i="10"/>
  <c r="H438" i="10"/>
  <c r="H298" i="33"/>
  <c r="H316" i="33"/>
  <c r="H351" i="33"/>
  <c r="H365" i="33"/>
  <c r="H372" i="33"/>
  <c r="H428" i="33"/>
  <c r="H434" i="33"/>
  <c r="H492" i="33"/>
  <c r="H498" i="33"/>
  <c r="H295" i="33"/>
  <c r="D8" i="33"/>
  <c r="F8" i="33" s="1"/>
  <c r="H469" i="31"/>
  <c r="H484" i="31"/>
  <c r="H467" i="30"/>
  <c r="H484" i="30"/>
  <c r="D12" i="26"/>
  <c r="G12" i="26" s="1"/>
  <c r="H343" i="26"/>
  <c r="H388" i="26"/>
  <c r="G294" i="32"/>
  <c r="H294" i="32" s="1"/>
  <c r="F294" i="20"/>
  <c r="G294" i="16"/>
  <c r="H294" i="16" s="1"/>
  <c r="H419" i="3"/>
  <c r="F298" i="8"/>
  <c r="F294" i="8"/>
  <c r="F296" i="18"/>
  <c r="G294" i="18"/>
  <c r="H294" i="18" s="1"/>
  <c r="F296" i="21"/>
  <c r="G294" i="21"/>
  <c r="H294" i="21" s="1"/>
  <c r="F295" i="26"/>
  <c r="F294" i="26"/>
  <c r="F331" i="28"/>
  <c r="D12" i="28"/>
  <c r="G12" i="28" s="1"/>
  <c r="F294" i="28"/>
  <c r="H403" i="9"/>
  <c r="H483" i="9"/>
  <c r="H333" i="8"/>
  <c r="H389" i="8"/>
  <c r="D12" i="8"/>
  <c r="G12" i="8" s="1"/>
  <c r="H318" i="8"/>
  <c r="H406" i="8"/>
  <c r="H387" i="8"/>
  <c r="H483" i="8"/>
  <c r="H327" i="7"/>
  <c r="G12" i="7"/>
  <c r="H295" i="1"/>
  <c r="H295" i="19"/>
  <c r="D12" i="17"/>
  <c r="D12" i="16"/>
  <c r="G12" i="16" s="1"/>
  <c r="H392" i="12"/>
  <c r="H403" i="12"/>
  <c r="H407" i="12"/>
  <c r="H438" i="12"/>
  <c r="H300" i="11"/>
  <c r="H344" i="11"/>
  <c r="H389" i="11"/>
  <c r="H392" i="11"/>
  <c r="H483" i="11"/>
  <c r="H497" i="11"/>
  <c r="H335" i="10"/>
  <c r="H344" i="10"/>
  <c r="H410" i="10"/>
  <c r="H302" i="33"/>
  <c r="H312" i="33"/>
  <c r="H320" i="33"/>
  <c r="H361" i="33"/>
  <c r="H424" i="33"/>
  <c r="H438" i="33"/>
  <c r="H484" i="33"/>
  <c r="H490" i="33"/>
  <c r="H401" i="32"/>
  <c r="H301" i="32"/>
  <c r="H458" i="31"/>
  <c r="H316" i="31"/>
  <c r="H331" i="31"/>
  <c r="H339" i="31"/>
  <c r="H363" i="29"/>
  <c r="H380" i="29"/>
  <c r="H328" i="29"/>
  <c r="H417" i="29"/>
  <c r="H443" i="29"/>
  <c r="H334" i="26"/>
  <c r="H347" i="26"/>
  <c r="G294" i="28"/>
  <c r="H294" i="28" s="1"/>
  <c r="F294" i="22"/>
  <c r="F294" i="2"/>
  <c r="H306" i="2"/>
  <c r="H497" i="3"/>
  <c r="H366" i="3"/>
  <c r="H361" i="3"/>
  <c r="H355" i="3"/>
  <c r="H352" i="3"/>
  <c r="H424" i="5"/>
  <c r="H350" i="6"/>
  <c r="H492" i="7"/>
  <c r="H490" i="7"/>
  <c r="H471" i="7"/>
  <c r="H463" i="29"/>
  <c r="H467" i="29"/>
  <c r="H488" i="29"/>
  <c r="H335" i="28"/>
  <c r="H343" i="28"/>
  <c r="H369" i="28"/>
  <c r="H487" i="28"/>
  <c r="H495" i="28"/>
  <c r="H499" i="28"/>
  <c r="H343" i="27"/>
  <c r="H347" i="27"/>
  <c r="H357" i="27"/>
  <c r="H376" i="27"/>
  <c r="H380" i="27"/>
  <c r="H386" i="27"/>
  <c r="H390" i="27"/>
  <c r="H398" i="27"/>
  <c r="H464" i="27"/>
  <c r="H405" i="26"/>
  <c r="H467" i="26"/>
  <c r="H452" i="25"/>
  <c r="H319" i="24"/>
  <c r="H315" i="34"/>
  <c r="H448" i="4"/>
  <c r="H437" i="4"/>
  <c r="H492" i="11"/>
  <c r="H486" i="11"/>
  <c r="H489" i="13"/>
  <c r="H452" i="13"/>
  <c r="H425" i="13"/>
  <c r="H399" i="13"/>
  <c r="H360" i="13"/>
  <c r="H482" i="14"/>
  <c r="H469" i="14"/>
  <c r="H448" i="14"/>
  <c r="H428" i="14"/>
  <c r="H424" i="14"/>
  <c r="H419" i="14"/>
  <c r="H416" i="14"/>
  <c r="H384" i="14"/>
  <c r="H497" i="15"/>
  <c r="H463" i="15"/>
  <c r="H452" i="16"/>
  <c r="H448" i="16"/>
  <c r="H445" i="16"/>
  <c r="H437" i="16"/>
  <c r="H433" i="16"/>
  <c r="H430" i="16"/>
  <c r="H384" i="16"/>
  <c r="H364" i="16"/>
  <c r="H352" i="16"/>
  <c r="H482" i="17"/>
  <c r="H478" i="17"/>
  <c r="H474" i="17"/>
  <c r="H470" i="17"/>
  <c r="H466" i="17"/>
  <c r="H450" i="17"/>
  <c r="H446" i="17"/>
  <c r="H442" i="17"/>
  <c r="H438" i="17"/>
  <c r="H434" i="17"/>
  <c r="H430" i="17"/>
  <c r="H426" i="17"/>
  <c r="H422" i="17"/>
  <c r="H418" i="17"/>
  <c r="H414" i="17"/>
  <c r="H352" i="17"/>
  <c r="H348" i="17"/>
  <c r="H344" i="17"/>
  <c r="H322" i="17"/>
  <c r="H315" i="17"/>
  <c r="H313" i="17"/>
  <c r="H487" i="18"/>
  <c r="H355" i="18"/>
  <c r="H349" i="18"/>
  <c r="H498" i="19"/>
  <c r="H490" i="19"/>
  <c r="H481" i="19"/>
  <c r="H479" i="19"/>
  <c r="H454" i="19"/>
  <c r="H445" i="19"/>
  <c r="H304" i="29"/>
  <c r="H343" i="29"/>
  <c r="H486" i="29"/>
  <c r="H401" i="28"/>
  <c r="H409" i="28"/>
  <c r="H417" i="28"/>
  <c r="H430" i="28"/>
  <c r="H438" i="28"/>
  <c r="H447" i="28"/>
  <c r="H455" i="28"/>
  <c r="H459" i="28"/>
  <c r="H463" i="28"/>
  <c r="H467" i="28"/>
  <c r="H471" i="28"/>
  <c r="H381" i="28"/>
  <c r="H444" i="28"/>
  <c r="H416" i="27"/>
  <c r="H420" i="27"/>
  <c r="H460" i="27"/>
  <c r="H485" i="27"/>
  <c r="H350" i="26"/>
  <c r="H409" i="26"/>
  <c r="H378" i="26"/>
  <c r="H315" i="26"/>
  <c r="H458" i="26"/>
  <c r="H335" i="24"/>
  <c r="H346" i="24"/>
  <c r="H294" i="14"/>
  <c r="H294" i="7"/>
  <c r="H303" i="4"/>
  <c r="H366" i="33"/>
  <c r="H499" i="34"/>
  <c r="H495" i="34"/>
  <c r="H491" i="34"/>
  <c r="H376" i="34"/>
  <c r="H306" i="34"/>
  <c r="H299" i="34"/>
  <c r="H398" i="1"/>
  <c r="H394" i="1"/>
  <c r="H389" i="1"/>
  <c r="H385" i="1"/>
  <c r="H381" i="1"/>
  <c r="H362" i="1"/>
  <c r="H353" i="1"/>
  <c r="H349" i="1"/>
  <c r="H318" i="1"/>
  <c r="H451" i="2"/>
  <c r="H324" i="2"/>
  <c r="H448" i="3"/>
  <c r="H440" i="3"/>
  <c r="H349" i="7"/>
  <c r="H464" i="17"/>
  <c r="H462" i="17"/>
  <c r="H417" i="23"/>
  <c r="H415" i="23"/>
  <c r="H359" i="23"/>
  <c r="H349" i="23"/>
  <c r="H300" i="23"/>
  <c r="H482" i="24"/>
  <c r="H479" i="24"/>
  <c r="H495" i="1"/>
  <c r="H487" i="1"/>
  <c r="H483" i="1"/>
  <c r="H388" i="1"/>
  <c r="H384" i="1"/>
  <c r="H380" i="1"/>
  <c r="H369" i="1"/>
  <c r="H365" i="1"/>
  <c r="H361" i="1"/>
  <c r="H352" i="1"/>
  <c r="H348" i="1"/>
  <c r="H453" i="2"/>
  <c r="H450" i="2"/>
  <c r="H363" i="2"/>
  <c r="H435" i="3"/>
  <c r="H338" i="6"/>
  <c r="H336" i="6"/>
  <c r="H474" i="7"/>
  <c r="H472" i="7"/>
  <c r="H379" i="7"/>
  <c r="H374" i="9"/>
  <c r="H370" i="9"/>
  <c r="H367" i="9"/>
  <c r="H364" i="9"/>
  <c r="H356" i="9"/>
  <c r="H353" i="9"/>
  <c r="H349" i="9"/>
  <c r="H346" i="9"/>
  <c r="H344" i="9"/>
  <c r="H476" i="10"/>
  <c r="H473" i="10"/>
  <c r="H452" i="10"/>
  <c r="H448" i="10"/>
  <c r="H431" i="10"/>
  <c r="H427" i="10"/>
  <c r="H424" i="10"/>
  <c r="H415" i="10"/>
  <c r="H497" i="12"/>
  <c r="H421" i="12"/>
  <c r="H351" i="12"/>
  <c r="H302" i="15"/>
  <c r="H300" i="15"/>
  <c r="H494" i="16"/>
  <c r="H492" i="16"/>
  <c r="H490" i="16"/>
  <c r="H431" i="19"/>
  <c r="H404" i="19"/>
  <c r="H367" i="19"/>
  <c r="H465" i="20"/>
  <c r="H385" i="20"/>
  <c r="H477" i="21"/>
  <c r="H453" i="21"/>
  <c r="H449" i="21"/>
  <c r="H445" i="21"/>
  <c r="H428" i="21"/>
  <c r="H306" i="22"/>
  <c r="H397" i="23"/>
  <c r="H381" i="23"/>
  <c r="H379" i="23"/>
  <c r="H447" i="24"/>
  <c r="H443" i="24"/>
  <c r="H439" i="24"/>
  <c r="H435" i="24"/>
  <c r="H428" i="24"/>
  <c r="H424" i="24"/>
  <c r="H405" i="24"/>
  <c r="H386" i="24"/>
  <c r="H490" i="9"/>
  <c r="H486" i="9"/>
  <c r="H425" i="10"/>
  <c r="H385" i="11"/>
  <c r="H349" i="11"/>
  <c r="H476" i="12"/>
  <c r="H457" i="12"/>
  <c r="H453" i="12"/>
  <c r="H402" i="12"/>
  <c r="H352" i="12"/>
  <c r="H329" i="12"/>
  <c r="H397" i="13"/>
  <c r="H348" i="13"/>
  <c r="H495" i="14"/>
  <c r="H479" i="14"/>
  <c r="H477" i="14"/>
  <c r="H473" i="14"/>
  <c r="H356" i="14"/>
  <c r="H325" i="14"/>
  <c r="H498" i="15"/>
  <c r="H494" i="15"/>
  <c r="H464" i="15"/>
  <c r="H457" i="15"/>
  <c r="H453" i="15"/>
  <c r="H449" i="15"/>
  <c r="H445" i="15"/>
  <c r="H441" i="15"/>
  <c r="H375" i="15"/>
  <c r="H371" i="15"/>
  <c r="H367" i="15"/>
  <c r="H363" i="15"/>
  <c r="H336" i="15"/>
  <c r="H331" i="15"/>
  <c r="H495" i="16"/>
  <c r="H453" i="16"/>
  <c r="H438" i="16"/>
  <c r="H416" i="16"/>
  <c r="H331" i="16"/>
  <c r="H481" i="17"/>
  <c r="H477" i="17"/>
  <c r="H473" i="17"/>
  <c r="H469" i="17"/>
  <c r="H465" i="17"/>
  <c r="H453" i="17"/>
  <c r="H449" i="17"/>
  <c r="H445" i="17"/>
  <c r="H441" i="17"/>
  <c r="H437" i="17"/>
  <c r="H433" i="17"/>
  <c r="H429" i="17"/>
  <c r="H425" i="17"/>
  <c r="H421" i="17"/>
  <c r="H417" i="17"/>
  <c r="H377" i="17"/>
  <c r="H373" i="17"/>
  <c r="H369" i="17"/>
  <c r="H365" i="17"/>
  <c r="H361" i="17"/>
  <c r="H357" i="17"/>
  <c r="H351" i="17"/>
  <c r="H347" i="17"/>
  <c r="H343" i="17"/>
  <c r="H329" i="17"/>
  <c r="H325" i="17"/>
  <c r="H321" i="17"/>
  <c r="H312" i="17"/>
  <c r="H486" i="18"/>
  <c r="H476" i="18"/>
  <c r="H374" i="18"/>
  <c r="H348" i="18"/>
  <c r="H489" i="19"/>
  <c r="H471" i="19"/>
  <c r="H439" i="19"/>
  <c r="H369" i="14"/>
  <c r="H425" i="18"/>
  <c r="H459" i="19"/>
  <c r="H299" i="19"/>
  <c r="H341" i="24"/>
  <c r="H322" i="24"/>
  <c r="H316" i="24"/>
  <c r="H309" i="24"/>
  <c r="H305" i="24"/>
  <c r="H316" i="26"/>
  <c r="H300" i="26"/>
  <c r="H425" i="27"/>
  <c r="H402" i="27"/>
  <c r="H490" i="20"/>
  <c r="H486" i="20"/>
  <c r="H449" i="20"/>
  <c r="H445" i="20"/>
  <c r="H407" i="20"/>
  <c r="H402" i="20"/>
  <c r="H395" i="20"/>
  <c r="H391" i="20"/>
  <c r="H386" i="20"/>
  <c r="H299" i="20"/>
  <c r="H498" i="21"/>
  <c r="H402" i="21"/>
  <c r="H400" i="21"/>
  <c r="H352" i="21"/>
  <c r="H349" i="21"/>
  <c r="H322" i="21"/>
  <c r="H486" i="22"/>
  <c r="H457" i="22"/>
  <c r="H368" i="22"/>
  <c r="H350" i="22"/>
  <c r="H324" i="22"/>
  <c r="H448" i="23"/>
  <c r="H444" i="23"/>
  <c r="H418" i="23"/>
  <c r="H404" i="23"/>
  <c r="H402" i="23"/>
  <c r="H400" i="23"/>
  <c r="H396" i="23"/>
  <c r="H370" i="23"/>
  <c r="H360" i="23"/>
  <c r="H350" i="23"/>
  <c r="H331" i="23"/>
  <c r="H477" i="24"/>
  <c r="H474" i="24"/>
  <c r="H462" i="24"/>
  <c r="H446" i="24"/>
  <c r="H431" i="24"/>
  <c r="H427" i="24"/>
  <c r="H423" i="24"/>
  <c r="H421" i="24"/>
  <c r="H417" i="24"/>
  <c r="H415" i="24"/>
  <c r="H404" i="24"/>
  <c r="H360" i="24"/>
  <c r="H427" i="25"/>
  <c r="H489" i="26"/>
  <c r="H439" i="26"/>
  <c r="H325" i="26"/>
  <c r="H299" i="26"/>
  <c r="H477" i="27"/>
  <c r="H369" i="27"/>
  <c r="H320" i="27"/>
  <c r="H306" i="27"/>
  <c r="H306" i="28"/>
  <c r="H440" i="29"/>
  <c r="H459" i="30"/>
  <c r="H444" i="30"/>
  <c r="H400" i="30"/>
  <c r="H390" i="30"/>
  <c r="H423" i="32"/>
  <c r="H387" i="32"/>
  <c r="H383" i="32"/>
  <c r="H373" i="32"/>
  <c r="H367" i="32"/>
  <c r="H363" i="32"/>
  <c r="H323" i="32"/>
  <c r="H348" i="28"/>
  <c r="H451" i="29"/>
  <c r="H336" i="29"/>
  <c r="H462" i="30"/>
  <c r="H450" i="30"/>
  <c r="H387" i="30"/>
  <c r="H369" i="30"/>
  <c r="H312" i="30"/>
  <c r="H487" i="31"/>
  <c r="H499" i="32"/>
  <c r="H491" i="32"/>
  <c r="H452" i="32"/>
  <c r="H384" i="32"/>
  <c r="H343" i="32"/>
  <c r="H483" i="6"/>
  <c r="H330" i="33"/>
  <c r="H338" i="33"/>
  <c r="H346" i="33"/>
  <c r="H355" i="33"/>
  <c r="H380" i="33"/>
  <c r="H388" i="33"/>
  <c r="H396" i="33"/>
  <c r="H404" i="33"/>
  <c r="H412" i="33"/>
  <c r="H420" i="33"/>
  <c r="H453" i="33"/>
  <c r="H461" i="33"/>
  <c r="H469" i="33"/>
  <c r="H477" i="33"/>
  <c r="H407" i="5"/>
  <c r="H420" i="5"/>
  <c r="H344" i="3"/>
  <c r="H442" i="33"/>
  <c r="H450" i="33"/>
  <c r="E13" i="10"/>
  <c r="E10" i="10"/>
  <c r="H446" i="33"/>
  <c r="H294" i="19"/>
  <c r="E12" i="14"/>
  <c r="E298" i="1"/>
  <c r="H298" i="1" s="1"/>
  <c r="E314" i="1"/>
  <c r="H314" i="1" s="1"/>
  <c r="E332" i="1"/>
  <c r="H332" i="1" s="1"/>
  <c r="E405" i="1"/>
  <c r="H405" i="1" s="1"/>
  <c r="E315" i="1"/>
  <c r="H315" i="1" s="1"/>
  <c r="E344" i="1"/>
  <c r="H344" i="1" s="1"/>
  <c r="G294" i="1"/>
  <c r="E392" i="1"/>
  <c r="E406" i="1"/>
  <c r="H406" i="1" s="1"/>
  <c r="E358" i="1"/>
  <c r="H358" i="1" s="1"/>
  <c r="E333" i="1"/>
  <c r="H333" i="1" s="1"/>
  <c r="E310" i="1"/>
  <c r="H310" i="1" s="1"/>
  <c r="E302" i="1"/>
  <c r="H302" i="1" s="1"/>
  <c r="E413" i="1"/>
  <c r="H413" i="1" s="1"/>
  <c r="E294" i="1"/>
  <c r="H305" i="6"/>
  <c r="H372" i="9"/>
  <c r="H360" i="9"/>
  <c r="H487" i="10"/>
  <c r="H446" i="10"/>
  <c r="H454" i="11"/>
  <c r="H457" i="14"/>
  <c r="H391" i="13"/>
  <c r="E8" i="32"/>
  <c r="E13" i="32"/>
  <c r="H295" i="31"/>
  <c r="H295" i="27"/>
  <c r="E308" i="22"/>
  <c r="H308" i="22" s="1"/>
  <c r="E360" i="22"/>
  <c r="H360" i="22" s="1"/>
  <c r="E376" i="22"/>
  <c r="H376" i="22" s="1"/>
  <c r="E338" i="22"/>
  <c r="H338" i="22" s="1"/>
  <c r="E359" i="22"/>
  <c r="H359" i="22" s="1"/>
  <c r="E380" i="22"/>
  <c r="H380" i="22" s="1"/>
  <c r="E313" i="22"/>
  <c r="H313" i="22" s="1"/>
  <c r="E403" i="22"/>
  <c r="H403" i="22" s="1"/>
  <c r="E433" i="22"/>
  <c r="E458" i="22"/>
  <c r="H458" i="22" s="1"/>
  <c r="E462" i="22"/>
  <c r="H462" i="22" s="1"/>
  <c r="E465" i="22"/>
  <c r="H465" i="22" s="1"/>
  <c r="E467" i="22"/>
  <c r="H467" i="22" s="1"/>
  <c r="E357" i="22"/>
  <c r="H357" i="22" s="1"/>
  <c r="E410" i="22"/>
  <c r="H410" i="22" s="1"/>
  <c r="E444" i="22"/>
  <c r="H444" i="22" s="1"/>
  <c r="E484" i="22"/>
  <c r="E497" i="22"/>
  <c r="H497" i="22" s="1"/>
  <c r="E391" i="22"/>
  <c r="H391" i="22" s="1"/>
  <c r="E463" i="22"/>
  <c r="H463" i="22" s="1"/>
  <c r="E395" i="22"/>
  <c r="H395" i="22" s="1"/>
  <c r="E398" i="22"/>
  <c r="H398" i="22" s="1"/>
  <c r="E296" i="22"/>
  <c r="H296" i="22" s="1"/>
  <c r="E312" i="22"/>
  <c r="H312" i="22" s="1"/>
  <c r="E388" i="22"/>
  <c r="H388" i="22" s="1"/>
  <c r="E422" i="22"/>
  <c r="H422" i="22" s="1"/>
  <c r="E480" i="22"/>
  <c r="H480" i="22" s="1"/>
  <c r="E489" i="22"/>
  <c r="H489" i="22" s="1"/>
  <c r="E389" i="22"/>
  <c r="H389" i="22" s="1"/>
  <c r="E294" i="22"/>
  <c r="E496" i="22"/>
  <c r="H496" i="22" s="1"/>
  <c r="E485" i="22"/>
  <c r="H485" i="22" s="1"/>
  <c r="E460" i="22"/>
  <c r="H460" i="22" s="1"/>
  <c r="E423" i="22"/>
  <c r="H423" i="22" s="1"/>
  <c r="E412" i="22"/>
  <c r="H412" i="22" s="1"/>
  <c r="E406" i="22"/>
  <c r="E393" i="22"/>
  <c r="H393" i="22" s="1"/>
  <c r="E385" i="22"/>
  <c r="H385" i="22" s="1"/>
  <c r="E377" i="22"/>
  <c r="H377" i="22" s="1"/>
  <c r="E346" i="22"/>
  <c r="H346" i="22" s="1"/>
  <c r="E333" i="22"/>
  <c r="H333" i="22" s="1"/>
  <c r="E327" i="22"/>
  <c r="H327" i="22" s="1"/>
  <c r="E318" i="22"/>
  <c r="H318" i="22" s="1"/>
  <c r="E314" i="22"/>
  <c r="H314" i="22" s="1"/>
  <c r="E304" i="22"/>
  <c r="H304" i="22" s="1"/>
  <c r="E297" i="22"/>
  <c r="H297" i="22" s="1"/>
  <c r="E466" i="22"/>
  <c r="H466" i="22" s="1"/>
  <c r="C12" i="22"/>
  <c r="E493" i="22"/>
  <c r="H493" i="22" s="1"/>
  <c r="E478" i="22"/>
  <c r="H478" i="22" s="1"/>
  <c r="E468" i="22"/>
  <c r="H468" i="22" s="1"/>
  <c r="E432" i="22"/>
  <c r="H432" i="22" s="1"/>
  <c r="E420" i="22"/>
  <c r="H420" i="22" s="1"/>
  <c r="E408" i="22"/>
  <c r="H408" i="22" s="1"/>
  <c r="E401" i="22"/>
  <c r="H401" i="22" s="1"/>
  <c r="E387" i="22"/>
  <c r="H387" i="22" s="1"/>
  <c r="E379" i="22"/>
  <c r="H379" i="22" s="1"/>
  <c r="E372" i="22"/>
  <c r="H372" i="22" s="1"/>
  <c r="E354" i="22"/>
  <c r="H354" i="22" s="1"/>
  <c r="E344" i="22"/>
  <c r="H344" i="22" s="1"/>
  <c r="E335" i="22"/>
  <c r="H335" i="22" s="1"/>
  <c r="E330" i="22"/>
  <c r="H330" i="22" s="1"/>
  <c r="E321" i="22"/>
  <c r="H321" i="22" s="1"/>
  <c r="E310" i="22"/>
  <c r="H310" i="22" s="1"/>
  <c r="E301" i="22"/>
  <c r="H301" i="22" s="1"/>
  <c r="H426" i="5"/>
  <c r="H481" i="6"/>
  <c r="H490" i="10"/>
  <c r="H481" i="10"/>
  <c r="H440" i="10"/>
  <c r="H404" i="10"/>
  <c r="H316" i="10"/>
  <c r="H477" i="11"/>
  <c r="H470" i="11"/>
  <c r="H468" i="11"/>
  <c r="H465" i="11"/>
  <c r="H400" i="14"/>
  <c r="H376" i="14"/>
  <c r="E311" i="22"/>
  <c r="H311" i="22" s="1"/>
  <c r="E319" i="22"/>
  <c r="H319" i="22" s="1"/>
  <c r="E334" i="22"/>
  <c r="H334" i="22" s="1"/>
  <c r="E345" i="22"/>
  <c r="H345" i="22" s="1"/>
  <c r="E370" i="22"/>
  <c r="H370" i="22" s="1"/>
  <c r="E407" i="22"/>
  <c r="H407" i="22" s="1"/>
  <c r="E428" i="22"/>
  <c r="H428" i="22" s="1"/>
  <c r="E495" i="22"/>
  <c r="H495" i="22" s="1"/>
  <c r="E325" i="2"/>
  <c r="H325" i="2" s="1"/>
  <c r="E461" i="2"/>
  <c r="H461" i="2" s="1"/>
  <c r="E487" i="2"/>
  <c r="H487" i="2" s="1"/>
  <c r="E356" i="2"/>
  <c r="H356" i="2" s="1"/>
  <c r="E362" i="2"/>
  <c r="H362" i="2" s="1"/>
  <c r="E445" i="2"/>
  <c r="H445" i="2" s="1"/>
  <c r="E294" i="2"/>
  <c r="E364" i="2"/>
  <c r="H364" i="2" s="1"/>
  <c r="E296" i="2"/>
  <c r="H296" i="2" s="1"/>
  <c r="E397" i="2"/>
  <c r="H397" i="2" s="1"/>
  <c r="E418" i="2"/>
  <c r="G294" i="2"/>
  <c r="E432" i="10"/>
  <c r="H432" i="10" s="1"/>
  <c r="E312" i="10"/>
  <c r="H312" i="10" s="1"/>
  <c r="E349" i="10"/>
  <c r="H349" i="10" s="1"/>
  <c r="E362" i="10"/>
  <c r="H362" i="10" s="1"/>
  <c r="E461" i="10"/>
  <c r="H461" i="10" s="1"/>
  <c r="E471" i="10"/>
  <c r="H471" i="10" s="1"/>
  <c r="E370" i="10"/>
  <c r="H370" i="10" s="1"/>
  <c r="E421" i="10"/>
  <c r="H421" i="10" s="1"/>
  <c r="E496" i="10"/>
  <c r="H496" i="10" s="1"/>
  <c r="E321" i="10"/>
  <c r="H321" i="10" s="1"/>
  <c r="E340" i="10"/>
  <c r="H340" i="10" s="1"/>
  <c r="E456" i="10"/>
  <c r="H456" i="10" s="1"/>
  <c r="E469" i="10"/>
  <c r="H469" i="10" s="1"/>
  <c r="E322" i="10"/>
  <c r="H322" i="10" s="1"/>
  <c r="E324" i="10"/>
  <c r="H324" i="10" s="1"/>
  <c r="E495" i="10"/>
  <c r="H495" i="10" s="1"/>
  <c r="E467" i="10"/>
  <c r="H467" i="10" s="1"/>
  <c r="E462" i="10"/>
  <c r="H462" i="10" s="1"/>
  <c r="E323" i="10"/>
  <c r="H323" i="10" s="1"/>
  <c r="E331" i="10"/>
  <c r="E294" i="10"/>
  <c r="G294" i="10"/>
  <c r="H306" i="33"/>
  <c r="H498" i="34"/>
  <c r="H490" i="34"/>
  <c r="H486" i="34"/>
  <c r="H477" i="34"/>
  <c r="H461" i="34"/>
  <c r="H446" i="34"/>
  <c r="H430" i="34"/>
  <c r="H366" i="34"/>
  <c r="H362" i="34"/>
  <c r="E465" i="2"/>
  <c r="H465" i="2" s="1"/>
  <c r="E462" i="2"/>
  <c r="H462" i="2" s="1"/>
  <c r="E449" i="2"/>
  <c r="H449" i="2" s="1"/>
  <c r="E494" i="3"/>
  <c r="H494" i="3" s="1"/>
  <c r="E394" i="3"/>
  <c r="E391" i="3"/>
  <c r="H470" i="16"/>
  <c r="H443" i="16"/>
  <c r="H424" i="16"/>
  <c r="H302" i="6"/>
  <c r="H472" i="6"/>
  <c r="H485" i="6"/>
  <c r="H391" i="5"/>
  <c r="H442" i="5"/>
  <c r="H412" i="10"/>
  <c r="E302" i="22"/>
  <c r="H302" i="22" s="1"/>
  <c r="E358" i="22"/>
  <c r="H358" i="22" s="1"/>
  <c r="E378" i="22"/>
  <c r="H378" i="22" s="1"/>
  <c r="E414" i="22"/>
  <c r="H414" i="22" s="1"/>
  <c r="E483" i="22"/>
  <c r="H483" i="22" s="1"/>
  <c r="H294" i="23"/>
  <c r="E342" i="3"/>
  <c r="E365" i="3"/>
  <c r="H365" i="3" s="1"/>
  <c r="E398" i="3"/>
  <c r="H398" i="3" s="1"/>
  <c r="E410" i="3"/>
  <c r="H410" i="3" s="1"/>
  <c r="E438" i="3"/>
  <c r="H438" i="3" s="1"/>
  <c r="E472" i="3"/>
  <c r="H472" i="3" s="1"/>
  <c r="E495" i="3"/>
  <c r="H495" i="3" s="1"/>
  <c r="E295" i="3"/>
  <c r="H295" i="3" s="1"/>
  <c r="E364" i="3"/>
  <c r="H364" i="3" s="1"/>
  <c r="E376" i="3"/>
  <c r="H376" i="3" s="1"/>
  <c r="E436" i="3"/>
  <c r="H436" i="3" s="1"/>
  <c r="E382" i="3"/>
  <c r="H382" i="3" s="1"/>
  <c r="E404" i="3"/>
  <c r="H404" i="3" s="1"/>
  <c r="E462" i="3"/>
  <c r="H462" i="3" s="1"/>
  <c r="E294" i="3"/>
  <c r="G294" i="3"/>
  <c r="E312" i="3"/>
  <c r="H312" i="3" s="1"/>
  <c r="E324" i="3"/>
  <c r="H324" i="3" s="1"/>
  <c r="E409" i="3"/>
  <c r="H409" i="3" s="1"/>
  <c r="E473" i="3"/>
  <c r="H473" i="3" s="1"/>
  <c r="E296" i="6"/>
  <c r="H296" i="6" s="1"/>
  <c r="E308" i="6"/>
  <c r="H308" i="6" s="1"/>
  <c r="E327" i="6"/>
  <c r="H327" i="6" s="1"/>
  <c r="E330" i="6"/>
  <c r="E337" i="6"/>
  <c r="H337" i="6" s="1"/>
  <c r="E357" i="6"/>
  <c r="H357" i="6" s="1"/>
  <c r="E388" i="6"/>
  <c r="H388" i="6" s="1"/>
  <c r="E436" i="6"/>
  <c r="H436" i="6" s="1"/>
  <c r="E453" i="6"/>
  <c r="H453" i="6" s="1"/>
  <c r="E383" i="6"/>
  <c r="H383" i="6" s="1"/>
  <c r="E400" i="6"/>
  <c r="H400" i="6" s="1"/>
  <c r="E315" i="6"/>
  <c r="H315" i="6" s="1"/>
  <c r="E398" i="6"/>
  <c r="H398" i="6" s="1"/>
  <c r="E405" i="6"/>
  <c r="H405" i="6" s="1"/>
  <c r="E294" i="6"/>
  <c r="E392" i="6"/>
  <c r="E340" i="6"/>
  <c r="H340" i="6" s="1"/>
  <c r="E404" i="6"/>
  <c r="H404" i="6" s="1"/>
  <c r="E417" i="6"/>
  <c r="H417" i="6" s="1"/>
  <c r="G294" i="6"/>
  <c r="E296" i="9"/>
  <c r="H296" i="9" s="1"/>
  <c r="E310" i="9"/>
  <c r="H310" i="9" s="1"/>
  <c r="E358" i="9"/>
  <c r="H358" i="9" s="1"/>
  <c r="E377" i="9"/>
  <c r="H377" i="9" s="1"/>
  <c r="E390" i="9"/>
  <c r="H390" i="9" s="1"/>
  <c r="E408" i="9"/>
  <c r="H408" i="9" s="1"/>
  <c r="E314" i="9"/>
  <c r="H314" i="9" s="1"/>
  <c r="E463" i="9"/>
  <c r="H463" i="9" s="1"/>
  <c r="E475" i="9"/>
  <c r="H475" i="9" s="1"/>
  <c r="E315" i="9"/>
  <c r="H315" i="9" s="1"/>
  <c r="E333" i="9"/>
  <c r="H333" i="9" s="1"/>
  <c r="E386" i="9"/>
  <c r="H386" i="9" s="1"/>
  <c r="E474" i="9"/>
  <c r="H474" i="9" s="1"/>
  <c r="E491" i="9"/>
  <c r="H491" i="9" s="1"/>
  <c r="E294" i="9"/>
  <c r="G294" i="9"/>
  <c r="E432" i="9"/>
  <c r="H432" i="9" s="1"/>
  <c r="E295" i="25"/>
  <c r="H295" i="25" s="1"/>
  <c r="E356" i="25"/>
  <c r="H356" i="25" s="1"/>
  <c r="E382" i="25"/>
  <c r="H382" i="25" s="1"/>
  <c r="E389" i="25"/>
  <c r="H389" i="25" s="1"/>
  <c r="E328" i="25"/>
  <c r="H328" i="25" s="1"/>
  <c r="E357" i="25"/>
  <c r="H357" i="25" s="1"/>
  <c r="E383" i="25"/>
  <c r="H383" i="25" s="1"/>
  <c r="E417" i="25"/>
  <c r="H417" i="25" s="1"/>
  <c r="E429" i="25"/>
  <c r="H429" i="25" s="1"/>
  <c r="E431" i="25"/>
  <c r="H431" i="25" s="1"/>
  <c r="E436" i="25"/>
  <c r="E445" i="25"/>
  <c r="H445" i="25" s="1"/>
  <c r="E450" i="25"/>
  <c r="H450" i="25" s="1"/>
  <c r="E469" i="25"/>
  <c r="H469" i="25" s="1"/>
  <c r="E410" i="25"/>
  <c r="H410" i="25" s="1"/>
  <c r="E428" i="25"/>
  <c r="H428" i="25" s="1"/>
  <c r="E430" i="25"/>
  <c r="H430" i="25" s="1"/>
  <c r="E459" i="25"/>
  <c r="H459" i="25" s="1"/>
  <c r="E315" i="25"/>
  <c r="H315" i="25" s="1"/>
  <c r="E324" i="25"/>
  <c r="H324" i="25" s="1"/>
  <c r="E386" i="25"/>
  <c r="H386" i="25" s="1"/>
  <c r="E415" i="25"/>
  <c r="H415" i="25" s="1"/>
  <c r="E444" i="25"/>
  <c r="H444" i="25" s="1"/>
  <c r="E465" i="25"/>
  <c r="H465" i="25" s="1"/>
  <c r="E419" i="25"/>
  <c r="H419" i="25" s="1"/>
  <c r="E454" i="25"/>
  <c r="H454" i="25" s="1"/>
  <c r="E457" i="25"/>
  <c r="H457" i="25" s="1"/>
  <c r="E476" i="25"/>
  <c r="H476" i="25" s="1"/>
  <c r="E422" i="25"/>
  <c r="H422" i="25" s="1"/>
  <c r="E443" i="25"/>
  <c r="H443" i="25" s="1"/>
  <c r="E466" i="25"/>
  <c r="H466" i="25" s="1"/>
  <c r="E475" i="25"/>
  <c r="H475" i="25" s="1"/>
  <c r="E438" i="25"/>
  <c r="H438" i="25" s="1"/>
  <c r="E414" i="25"/>
  <c r="H414" i="25" s="1"/>
  <c r="E497" i="25"/>
  <c r="H497" i="25" s="1"/>
  <c r="E495" i="25"/>
  <c r="H495" i="25" s="1"/>
  <c r="E493" i="25"/>
  <c r="H493" i="25" s="1"/>
  <c r="E485" i="25"/>
  <c r="E437" i="25"/>
  <c r="E420" i="25"/>
  <c r="H420" i="25" s="1"/>
  <c r="E411" i="25"/>
  <c r="H411" i="25" s="1"/>
  <c r="E408" i="25"/>
  <c r="H408" i="25" s="1"/>
  <c r="E406" i="25"/>
  <c r="H406" i="25" s="1"/>
  <c r="E403" i="25"/>
  <c r="H403" i="25" s="1"/>
  <c r="E398" i="25"/>
  <c r="H398" i="25" s="1"/>
  <c r="E392" i="25"/>
  <c r="H392" i="25" s="1"/>
  <c r="E385" i="25"/>
  <c r="H385" i="25" s="1"/>
  <c r="E379" i="25"/>
  <c r="H379" i="25" s="1"/>
  <c r="E377" i="25"/>
  <c r="H377" i="25" s="1"/>
  <c r="E375" i="25"/>
  <c r="H375" i="25" s="1"/>
  <c r="E354" i="25"/>
  <c r="H354" i="25" s="1"/>
  <c r="E346" i="25"/>
  <c r="H346" i="25" s="1"/>
  <c r="E344" i="25"/>
  <c r="H344" i="25" s="1"/>
  <c r="E339" i="25"/>
  <c r="H339" i="25" s="1"/>
  <c r="E334" i="25"/>
  <c r="H334" i="25" s="1"/>
  <c r="E332" i="25"/>
  <c r="H332" i="25" s="1"/>
  <c r="E329" i="25"/>
  <c r="H329" i="25" s="1"/>
  <c r="E319" i="25"/>
  <c r="H319" i="25" s="1"/>
  <c r="E317" i="25"/>
  <c r="H317" i="25" s="1"/>
  <c r="E314" i="25"/>
  <c r="H314" i="25" s="1"/>
  <c r="E310" i="25"/>
  <c r="H310" i="25" s="1"/>
  <c r="E307" i="25"/>
  <c r="H307" i="25" s="1"/>
  <c r="E304" i="25"/>
  <c r="H304" i="25" s="1"/>
  <c r="E302" i="25"/>
  <c r="H302" i="25" s="1"/>
  <c r="E297" i="25"/>
  <c r="H297" i="25" s="1"/>
  <c r="E294" i="25"/>
  <c r="E496" i="25"/>
  <c r="H496" i="25" s="1"/>
  <c r="E494" i="25"/>
  <c r="H494" i="25" s="1"/>
  <c r="E491" i="25"/>
  <c r="H491" i="25" s="1"/>
  <c r="E423" i="25"/>
  <c r="H423" i="25" s="1"/>
  <c r="E412" i="25"/>
  <c r="H412" i="25" s="1"/>
  <c r="E405" i="25"/>
  <c r="H405" i="25" s="1"/>
  <c r="E401" i="25"/>
  <c r="H401" i="25" s="1"/>
  <c r="E393" i="25"/>
  <c r="H393" i="25" s="1"/>
  <c r="E391" i="25"/>
  <c r="H391" i="25" s="1"/>
  <c r="E387" i="25"/>
  <c r="H387" i="25" s="1"/>
  <c r="E380" i="25"/>
  <c r="H380" i="25" s="1"/>
  <c r="E378" i="25"/>
  <c r="H378" i="25" s="1"/>
  <c r="E376" i="25"/>
  <c r="H376" i="25" s="1"/>
  <c r="E372" i="25"/>
  <c r="H372" i="25" s="1"/>
  <c r="E370" i="25"/>
  <c r="H370" i="25" s="1"/>
  <c r="E358" i="25"/>
  <c r="H358" i="25" s="1"/>
  <c r="E347" i="25"/>
  <c r="H347" i="25" s="1"/>
  <c r="E345" i="25"/>
  <c r="H345" i="25" s="1"/>
  <c r="E335" i="25"/>
  <c r="H335" i="25" s="1"/>
  <c r="E333" i="25"/>
  <c r="H333" i="25" s="1"/>
  <c r="E330" i="25"/>
  <c r="H330" i="25" s="1"/>
  <c r="E326" i="25"/>
  <c r="H326" i="25" s="1"/>
  <c r="E320" i="25"/>
  <c r="H320" i="25" s="1"/>
  <c r="E318" i="25"/>
  <c r="H318" i="25" s="1"/>
  <c r="E311" i="25"/>
  <c r="H311" i="25" s="1"/>
  <c r="E308" i="25"/>
  <c r="H308" i="25" s="1"/>
  <c r="E305" i="25"/>
  <c r="H305" i="25" s="1"/>
  <c r="E303" i="25"/>
  <c r="H303" i="25" s="1"/>
  <c r="E301" i="25"/>
  <c r="H301" i="25" s="1"/>
  <c r="E298" i="25"/>
  <c r="H298" i="25" s="1"/>
  <c r="E296" i="25"/>
  <c r="H296" i="25" s="1"/>
  <c r="H385" i="6"/>
  <c r="H294" i="8"/>
  <c r="H294" i="24"/>
  <c r="H294" i="20"/>
  <c r="H294" i="34"/>
  <c r="E327" i="17"/>
  <c r="H327" i="17" s="1"/>
  <c r="E354" i="17"/>
  <c r="H354" i="17" s="1"/>
  <c r="E307" i="17"/>
  <c r="H307" i="17" s="1"/>
  <c r="E341" i="17"/>
  <c r="H341" i="17" s="1"/>
  <c r="E382" i="17"/>
  <c r="E332" i="17"/>
  <c r="H332" i="17" s="1"/>
  <c r="E401" i="17"/>
  <c r="H401" i="17" s="1"/>
  <c r="C12" i="17"/>
  <c r="E314" i="17"/>
  <c r="H314" i="17" s="1"/>
  <c r="E463" i="17"/>
  <c r="H463" i="17" s="1"/>
  <c r="E296" i="17"/>
  <c r="H296" i="17" s="1"/>
  <c r="E301" i="17"/>
  <c r="H301" i="17" s="1"/>
  <c r="E294" i="17"/>
  <c r="E295" i="20"/>
  <c r="H295" i="20" s="1"/>
  <c r="E303" i="20"/>
  <c r="H303" i="20" s="1"/>
  <c r="E337" i="20"/>
  <c r="H337" i="20" s="1"/>
  <c r="E379" i="20"/>
  <c r="H379" i="20" s="1"/>
  <c r="E320" i="20"/>
  <c r="H320" i="20" s="1"/>
  <c r="E420" i="20"/>
  <c r="H420" i="20" s="1"/>
  <c r="E460" i="20"/>
  <c r="H460" i="20" s="1"/>
  <c r="E491" i="20"/>
  <c r="H491" i="20" s="1"/>
  <c r="E341" i="20"/>
  <c r="H341" i="20" s="1"/>
  <c r="E357" i="20"/>
  <c r="H357" i="20" s="1"/>
  <c r="E370" i="20"/>
  <c r="H370" i="20" s="1"/>
  <c r="E382" i="20"/>
  <c r="H382" i="20" s="1"/>
  <c r="E410" i="20"/>
  <c r="H410" i="20" s="1"/>
  <c r="E484" i="20"/>
  <c r="H484" i="20" s="1"/>
  <c r="E304" i="20"/>
  <c r="H304" i="20" s="1"/>
  <c r="E380" i="20"/>
  <c r="H380" i="20" s="1"/>
  <c r="E416" i="20"/>
  <c r="H416" i="20" s="1"/>
  <c r="E493" i="20"/>
  <c r="H493" i="20" s="1"/>
  <c r="E323" i="28"/>
  <c r="H323" i="28" s="1"/>
  <c r="E365" i="28"/>
  <c r="H365" i="28" s="1"/>
  <c r="E435" i="28"/>
  <c r="H435" i="28" s="1"/>
  <c r="E324" i="28"/>
  <c r="H324" i="28" s="1"/>
  <c r="E364" i="28"/>
  <c r="H364" i="28" s="1"/>
  <c r="E394" i="28"/>
  <c r="H394" i="28" s="1"/>
  <c r="E349" i="28"/>
  <c r="H349" i="28" s="1"/>
  <c r="E368" i="28"/>
  <c r="H368" i="28" s="1"/>
  <c r="E476" i="28"/>
  <c r="H476" i="28" s="1"/>
  <c r="E492" i="28"/>
  <c r="H492" i="28" s="1"/>
  <c r="E489" i="28"/>
  <c r="H489" i="28" s="1"/>
  <c r="E330" i="28"/>
  <c r="H330" i="28" s="1"/>
  <c r="E310" i="30"/>
  <c r="H310" i="30" s="1"/>
  <c r="E305" i="30"/>
  <c r="H305" i="30" s="1"/>
  <c r="E357" i="30"/>
  <c r="H357" i="30" s="1"/>
  <c r="E372" i="30"/>
  <c r="H372" i="30" s="1"/>
  <c r="E375" i="30"/>
  <c r="H375" i="30" s="1"/>
  <c r="E411" i="30"/>
  <c r="E434" i="30"/>
  <c r="H434" i="30" s="1"/>
  <c r="E437" i="30"/>
  <c r="H437" i="30" s="1"/>
  <c r="E491" i="30"/>
  <c r="H491" i="30" s="1"/>
  <c r="E302" i="30"/>
  <c r="H302" i="30" s="1"/>
  <c r="E377" i="30"/>
  <c r="H377" i="30" s="1"/>
  <c r="E311" i="30"/>
  <c r="H311" i="30" s="1"/>
  <c r="E489" i="30"/>
  <c r="H489" i="30" s="1"/>
  <c r="E458" i="30"/>
  <c r="H458" i="30" s="1"/>
  <c r="E317" i="30"/>
  <c r="H317" i="30" s="1"/>
  <c r="E471" i="30"/>
  <c r="H471" i="30" s="1"/>
  <c r="E460" i="30"/>
  <c r="H460" i="30" s="1"/>
  <c r="E463" i="30"/>
  <c r="H463" i="30" s="1"/>
  <c r="E495" i="30"/>
  <c r="E359" i="30"/>
  <c r="H359" i="30" s="1"/>
  <c r="E370" i="30"/>
  <c r="H370" i="30" s="1"/>
  <c r="E480" i="30"/>
  <c r="H480" i="30" s="1"/>
  <c r="E294" i="30"/>
  <c r="H294" i="30" s="1"/>
  <c r="E295" i="17"/>
  <c r="H295" i="17" s="1"/>
  <c r="H315" i="3"/>
  <c r="H304" i="3"/>
  <c r="H300" i="3"/>
  <c r="E479" i="5"/>
  <c r="H479" i="5" s="1"/>
  <c r="H359" i="7"/>
  <c r="E329" i="13"/>
  <c r="H329" i="13" s="1"/>
  <c r="E314" i="20"/>
  <c r="H314" i="20" s="1"/>
  <c r="H294" i="33"/>
  <c r="C12" i="33"/>
  <c r="E309" i="33"/>
  <c r="H309" i="33" s="1"/>
  <c r="E323" i="33"/>
  <c r="H323" i="33" s="1"/>
  <c r="E299" i="5"/>
  <c r="H299" i="5" s="1"/>
  <c r="E312" i="5"/>
  <c r="H312" i="5" s="1"/>
  <c r="E355" i="5"/>
  <c r="H355" i="5" s="1"/>
  <c r="E366" i="5"/>
  <c r="H366" i="5" s="1"/>
  <c r="E400" i="5"/>
  <c r="H400" i="5" s="1"/>
  <c r="E427" i="5"/>
  <c r="H427" i="5" s="1"/>
  <c r="E449" i="5"/>
  <c r="H449" i="5" s="1"/>
  <c r="E381" i="5"/>
  <c r="H381" i="5" s="1"/>
  <c r="E396" i="5"/>
  <c r="H396" i="5" s="1"/>
  <c r="E322" i="5"/>
  <c r="H322" i="5" s="1"/>
  <c r="E331" i="5"/>
  <c r="H331" i="5" s="1"/>
  <c r="E392" i="5"/>
  <c r="H392" i="5" s="1"/>
  <c r="E447" i="5"/>
  <c r="H447" i="5" s="1"/>
  <c r="E366" i="13"/>
  <c r="H366" i="13" s="1"/>
  <c r="E400" i="13"/>
  <c r="H400" i="13" s="1"/>
  <c r="E417" i="13"/>
  <c r="H417" i="13" s="1"/>
  <c r="E441" i="13"/>
  <c r="H441" i="13" s="1"/>
  <c r="E458" i="13"/>
  <c r="H458" i="13" s="1"/>
  <c r="E487" i="13"/>
  <c r="H487" i="13" s="1"/>
  <c r="E305" i="13"/>
  <c r="H305" i="13" s="1"/>
  <c r="E321" i="13"/>
  <c r="H321" i="13" s="1"/>
  <c r="E325" i="13"/>
  <c r="H325" i="13" s="1"/>
  <c r="E328" i="13"/>
  <c r="H328" i="13" s="1"/>
  <c r="E357" i="13"/>
  <c r="H357" i="13" s="1"/>
  <c r="E379" i="13"/>
  <c r="H379" i="13" s="1"/>
  <c r="E384" i="13"/>
  <c r="E418" i="13"/>
  <c r="H418" i="13" s="1"/>
  <c r="E442" i="13"/>
  <c r="H442" i="13" s="1"/>
  <c r="E461" i="13"/>
  <c r="H461" i="13" s="1"/>
  <c r="E492" i="13"/>
  <c r="H492" i="13" s="1"/>
  <c r="E381" i="13"/>
  <c r="H381" i="13" s="1"/>
  <c r="E422" i="13"/>
  <c r="H422" i="13" s="1"/>
  <c r="E428" i="13"/>
  <c r="E423" i="13"/>
  <c r="H423" i="13" s="1"/>
  <c r="E454" i="13"/>
  <c r="H454" i="13" s="1"/>
  <c r="E294" i="13"/>
  <c r="H294" i="13" s="1"/>
  <c r="E295" i="15"/>
  <c r="H295" i="15" s="1"/>
  <c r="E379" i="15"/>
  <c r="H379" i="15" s="1"/>
  <c r="E393" i="15"/>
  <c r="H393" i="15" s="1"/>
  <c r="E340" i="15"/>
  <c r="H340" i="15" s="1"/>
  <c r="E328" i="15"/>
  <c r="E493" i="15"/>
  <c r="H493" i="15" s="1"/>
  <c r="E297" i="15"/>
  <c r="H297" i="15" s="1"/>
  <c r="E391" i="15"/>
  <c r="H391" i="15" s="1"/>
  <c r="E296" i="27"/>
  <c r="H296" i="27" s="1"/>
  <c r="E325" i="27"/>
  <c r="H325" i="27" s="1"/>
  <c r="E375" i="27"/>
  <c r="H375" i="27" s="1"/>
  <c r="E381" i="27"/>
  <c r="H381" i="27" s="1"/>
  <c r="E450" i="27"/>
  <c r="H450" i="27" s="1"/>
  <c r="E479" i="27"/>
  <c r="H479" i="27" s="1"/>
  <c r="E323" i="27"/>
  <c r="H323" i="27" s="1"/>
  <c r="E370" i="27"/>
  <c r="H370" i="27" s="1"/>
  <c r="E414" i="27"/>
  <c r="H414" i="27" s="1"/>
  <c r="E474" i="27"/>
  <c r="H474" i="27" s="1"/>
  <c r="E397" i="27"/>
  <c r="H397" i="27" s="1"/>
  <c r="E453" i="27"/>
  <c r="H453" i="27" s="1"/>
  <c r="E497" i="27"/>
  <c r="H497" i="27" s="1"/>
  <c r="E305" i="27"/>
  <c r="H305" i="27" s="1"/>
  <c r="E327" i="27"/>
  <c r="H327" i="27" s="1"/>
  <c r="E395" i="27"/>
  <c r="H395" i="27" s="1"/>
  <c r="E452" i="27"/>
  <c r="H452" i="27" s="1"/>
  <c r="E456" i="27"/>
  <c r="H456" i="27" s="1"/>
  <c r="E480" i="27"/>
  <c r="H480" i="27" s="1"/>
  <c r="E329" i="27"/>
  <c r="E368" i="27"/>
  <c r="H368" i="27" s="1"/>
  <c r="E436" i="27"/>
  <c r="H436" i="27" s="1"/>
  <c r="E312" i="27"/>
  <c r="H312" i="27" s="1"/>
  <c r="E301" i="29"/>
  <c r="H301" i="29" s="1"/>
  <c r="E338" i="29"/>
  <c r="H338" i="29" s="1"/>
  <c r="E359" i="29"/>
  <c r="H359" i="29" s="1"/>
  <c r="E302" i="29"/>
  <c r="H302" i="29" s="1"/>
  <c r="E324" i="29"/>
  <c r="H324" i="29" s="1"/>
  <c r="E342" i="29"/>
  <c r="H342" i="29" s="1"/>
  <c r="E360" i="29"/>
  <c r="H360" i="29" s="1"/>
  <c r="E369" i="29"/>
  <c r="H369" i="29" s="1"/>
  <c r="E395" i="29"/>
  <c r="H395" i="29" s="1"/>
  <c r="E429" i="29"/>
  <c r="H429" i="29" s="1"/>
  <c r="E436" i="29"/>
  <c r="H436" i="29" s="1"/>
  <c r="E439" i="29"/>
  <c r="H439" i="29" s="1"/>
  <c r="E453" i="29"/>
  <c r="H453" i="29" s="1"/>
  <c r="E492" i="29"/>
  <c r="H492" i="29" s="1"/>
  <c r="E320" i="29"/>
  <c r="H320" i="29" s="1"/>
  <c r="E327" i="29"/>
  <c r="H327" i="29" s="1"/>
  <c r="E477" i="29"/>
  <c r="H477" i="29" s="1"/>
  <c r="E323" i="29"/>
  <c r="H323" i="29" s="1"/>
  <c r="E389" i="29"/>
  <c r="H389" i="29" s="1"/>
  <c r="E449" i="29"/>
  <c r="H449" i="29" s="1"/>
  <c r="E300" i="29"/>
  <c r="H300" i="29" s="1"/>
  <c r="H498" i="1"/>
  <c r="H494" i="1"/>
  <c r="H486" i="1"/>
  <c r="H482" i="1"/>
  <c r="H456" i="1"/>
  <c r="H440" i="1"/>
  <c r="H424" i="1"/>
  <c r="H336" i="1"/>
  <c r="H325" i="1"/>
  <c r="H317" i="1"/>
  <c r="H394" i="3"/>
  <c r="H325" i="3"/>
  <c r="H322" i="3"/>
  <c r="H496" i="4"/>
  <c r="E496" i="5"/>
  <c r="H496" i="5" s="1"/>
  <c r="H415" i="6"/>
  <c r="H369" i="6"/>
  <c r="H363" i="6"/>
  <c r="H444" i="7"/>
  <c r="H440" i="7"/>
  <c r="H438" i="7"/>
  <c r="H433" i="7"/>
  <c r="H396" i="7"/>
  <c r="H394" i="7"/>
  <c r="H392" i="7"/>
  <c r="H386" i="7"/>
  <c r="H384" i="7"/>
  <c r="H348" i="7"/>
  <c r="H365" i="10"/>
  <c r="H435" i="12"/>
  <c r="H374" i="12"/>
  <c r="H366" i="12"/>
  <c r="H309" i="12"/>
  <c r="E490" i="13"/>
  <c r="H490" i="13" s="1"/>
  <c r="H368" i="13"/>
  <c r="E352" i="13"/>
  <c r="H352" i="13" s="1"/>
  <c r="E349" i="13"/>
  <c r="H349" i="13" s="1"/>
  <c r="H336" i="13"/>
  <c r="H310" i="13"/>
  <c r="H336" i="14"/>
  <c r="E432" i="15"/>
  <c r="H432" i="15" s="1"/>
  <c r="H428" i="15"/>
  <c r="H424" i="15"/>
  <c r="H420" i="15"/>
  <c r="H416" i="15"/>
  <c r="E403" i="15"/>
  <c r="H403" i="15" s="1"/>
  <c r="H397" i="15"/>
  <c r="E315" i="15"/>
  <c r="H315" i="15" s="1"/>
  <c r="E311" i="15"/>
  <c r="E326" i="17"/>
  <c r="H326" i="17" s="1"/>
  <c r="E298" i="34"/>
  <c r="H298" i="34" s="1"/>
  <c r="E330" i="34"/>
  <c r="H330" i="34" s="1"/>
  <c r="E369" i="11"/>
  <c r="H369" i="11" s="1"/>
  <c r="E395" i="11"/>
  <c r="H395" i="11" s="1"/>
  <c r="E400" i="11"/>
  <c r="H400" i="11" s="1"/>
  <c r="E452" i="11"/>
  <c r="H452" i="11" s="1"/>
  <c r="E461" i="11"/>
  <c r="H461" i="11" s="1"/>
  <c r="E488" i="11"/>
  <c r="H488" i="11" s="1"/>
  <c r="E495" i="11"/>
  <c r="E296" i="11"/>
  <c r="H296" i="11" s="1"/>
  <c r="E296" i="14"/>
  <c r="H296" i="14" s="1"/>
  <c r="E328" i="14"/>
  <c r="H328" i="14" s="1"/>
  <c r="E340" i="14"/>
  <c r="H340" i="14" s="1"/>
  <c r="E380" i="14"/>
  <c r="H380" i="14" s="1"/>
  <c r="E422" i="14"/>
  <c r="H422" i="14" s="1"/>
  <c r="E430" i="14"/>
  <c r="H430" i="14" s="1"/>
  <c r="E449" i="14"/>
  <c r="H449" i="14" s="1"/>
  <c r="E465" i="14"/>
  <c r="H465" i="14" s="1"/>
  <c r="E497" i="14"/>
  <c r="H497" i="14" s="1"/>
  <c r="E337" i="14"/>
  <c r="H337" i="14" s="1"/>
  <c r="E363" i="14"/>
  <c r="H363" i="14" s="1"/>
  <c r="E388" i="14"/>
  <c r="H388" i="14" s="1"/>
  <c r="E429" i="14"/>
  <c r="H429" i="14" s="1"/>
  <c r="E492" i="14"/>
  <c r="H492" i="14" s="1"/>
  <c r="E296" i="16"/>
  <c r="H296" i="16" s="1"/>
  <c r="E298" i="16"/>
  <c r="H298" i="16" s="1"/>
  <c r="E341" i="16"/>
  <c r="H341" i="16" s="1"/>
  <c r="E351" i="16"/>
  <c r="H351" i="16" s="1"/>
  <c r="E379" i="16"/>
  <c r="H379" i="16" s="1"/>
  <c r="E386" i="16"/>
  <c r="H386" i="16" s="1"/>
  <c r="E392" i="16"/>
  <c r="E403" i="16"/>
  <c r="H403" i="16" s="1"/>
  <c r="E412" i="16"/>
  <c r="H412" i="16" s="1"/>
  <c r="E455" i="16"/>
  <c r="H455" i="16" s="1"/>
  <c r="E458" i="16"/>
  <c r="H458" i="16" s="1"/>
  <c r="E464" i="16"/>
  <c r="H464" i="16" s="1"/>
  <c r="E475" i="16"/>
  <c r="H475" i="16" s="1"/>
  <c r="E308" i="16"/>
  <c r="H308" i="16" s="1"/>
  <c r="E340" i="16"/>
  <c r="H340" i="16" s="1"/>
  <c r="E346" i="16"/>
  <c r="H346" i="16" s="1"/>
  <c r="E380" i="16"/>
  <c r="E413" i="16"/>
  <c r="H413" i="16" s="1"/>
  <c r="E319" i="16"/>
  <c r="H319" i="16" s="1"/>
  <c r="E327" i="16"/>
  <c r="H327" i="16" s="1"/>
  <c r="E388" i="16"/>
  <c r="H388" i="16" s="1"/>
  <c r="E408" i="16"/>
  <c r="E411" i="16"/>
  <c r="H411" i="16" s="1"/>
  <c r="E466" i="16"/>
  <c r="H466" i="16" s="1"/>
  <c r="E486" i="16"/>
  <c r="H486" i="16" s="1"/>
  <c r="E320" i="16"/>
  <c r="H320" i="16" s="1"/>
  <c r="E328" i="16"/>
  <c r="H328" i="16" s="1"/>
  <c r="E363" i="16"/>
  <c r="H363" i="16" s="1"/>
  <c r="E407" i="16"/>
  <c r="H407" i="16" s="1"/>
  <c r="E467" i="16"/>
  <c r="H467" i="16" s="1"/>
  <c r="E302" i="16"/>
  <c r="H302" i="16" s="1"/>
  <c r="E296" i="18"/>
  <c r="H296" i="18" s="1"/>
  <c r="E489" i="18"/>
  <c r="H489" i="18" s="1"/>
  <c r="E312" i="18"/>
  <c r="H312" i="18" s="1"/>
  <c r="E324" i="18"/>
  <c r="H324" i="18" s="1"/>
  <c r="E338" i="18"/>
  <c r="H338" i="18" s="1"/>
  <c r="E410" i="18"/>
  <c r="H410" i="18" s="1"/>
  <c r="E416" i="18"/>
  <c r="H416" i="18" s="1"/>
  <c r="E427" i="18"/>
  <c r="H427" i="18" s="1"/>
  <c r="E471" i="18"/>
  <c r="E494" i="18"/>
  <c r="H494" i="18" s="1"/>
  <c r="E325" i="18"/>
  <c r="H325" i="18" s="1"/>
  <c r="E451" i="18"/>
  <c r="H451" i="18" s="1"/>
  <c r="E296" i="21"/>
  <c r="H296" i="21" s="1"/>
  <c r="E303" i="21"/>
  <c r="H303" i="21" s="1"/>
  <c r="E336" i="21"/>
  <c r="H336" i="21" s="1"/>
  <c r="E340" i="21"/>
  <c r="H340" i="21" s="1"/>
  <c r="E392" i="21"/>
  <c r="H392" i="21" s="1"/>
  <c r="E416" i="21"/>
  <c r="H416" i="21" s="1"/>
  <c r="E422" i="21"/>
  <c r="H422" i="21" s="1"/>
  <c r="E443" i="21"/>
  <c r="H443" i="21" s="1"/>
  <c r="E312" i="21"/>
  <c r="H312" i="21" s="1"/>
  <c r="E327" i="21"/>
  <c r="H327" i="21" s="1"/>
  <c r="E341" i="21"/>
  <c r="E364" i="21"/>
  <c r="H364" i="21" s="1"/>
  <c r="E369" i="21"/>
  <c r="H369" i="21" s="1"/>
  <c r="E380" i="21"/>
  <c r="H380" i="21" s="1"/>
  <c r="E433" i="21"/>
  <c r="H433" i="21" s="1"/>
  <c r="E311" i="21"/>
  <c r="H311" i="21" s="1"/>
  <c r="E320" i="21"/>
  <c r="H320" i="21" s="1"/>
  <c r="E368" i="21"/>
  <c r="E432" i="21"/>
  <c r="H432" i="21" s="1"/>
  <c r="E490" i="21"/>
  <c r="H490" i="21" s="1"/>
  <c r="E299" i="21"/>
  <c r="H299" i="21" s="1"/>
  <c r="E384" i="21"/>
  <c r="H384" i="21" s="1"/>
  <c r="E437" i="21"/>
  <c r="H437" i="21" s="1"/>
  <c r="E297" i="24"/>
  <c r="H297" i="24" s="1"/>
  <c r="E327" i="24"/>
  <c r="E351" i="24"/>
  <c r="H351" i="24" s="1"/>
  <c r="E463" i="24"/>
  <c r="H463" i="24" s="1"/>
  <c r="E303" i="24"/>
  <c r="H303" i="24" s="1"/>
  <c r="E343" i="24"/>
  <c r="H343" i="24" s="1"/>
  <c r="E357" i="24"/>
  <c r="H357" i="24" s="1"/>
  <c r="E369" i="24"/>
  <c r="H369" i="24" s="1"/>
  <c r="E416" i="24"/>
  <c r="H416" i="24" s="1"/>
  <c r="E455" i="24"/>
  <c r="H455" i="24" s="1"/>
  <c r="E461" i="24"/>
  <c r="H461" i="24" s="1"/>
  <c r="E467" i="24"/>
  <c r="H467" i="24" s="1"/>
  <c r="E484" i="24"/>
  <c r="H484" i="24" s="1"/>
  <c r="E441" i="24"/>
  <c r="H441" i="24" s="1"/>
  <c r="E422" i="24"/>
  <c r="H422" i="24" s="1"/>
  <c r="E442" i="24"/>
  <c r="H442" i="24" s="1"/>
  <c r="E448" i="24"/>
  <c r="H448" i="24" s="1"/>
  <c r="E297" i="26"/>
  <c r="H297" i="26" s="1"/>
  <c r="E323" i="26"/>
  <c r="H323" i="26" s="1"/>
  <c r="E395" i="26"/>
  <c r="E423" i="26"/>
  <c r="H423" i="26" s="1"/>
  <c r="E480" i="26"/>
  <c r="H480" i="26" s="1"/>
  <c r="E494" i="26"/>
  <c r="H494" i="26" s="1"/>
  <c r="E324" i="26"/>
  <c r="H324" i="26" s="1"/>
  <c r="E337" i="26"/>
  <c r="H337" i="26" s="1"/>
  <c r="E368" i="26"/>
  <c r="H368" i="26" s="1"/>
  <c r="E384" i="26"/>
  <c r="H384" i="26" s="1"/>
  <c r="E396" i="26"/>
  <c r="H396" i="26" s="1"/>
  <c r="E399" i="26"/>
  <c r="H399" i="26" s="1"/>
  <c r="E402" i="26"/>
  <c r="H402" i="26" s="1"/>
  <c r="E438" i="26"/>
  <c r="H438" i="26" s="1"/>
  <c r="E452" i="26"/>
  <c r="H452" i="26" s="1"/>
  <c r="E475" i="26"/>
  <c r="E415" i="26"/>
  <c r="H415" i="26" s="1"/>
  <c r="E462" i="26"/>
  <c r="E465" i="26"/>
  <c r="H465" i="26" s="1"/>
  <c r="E321" i="26"/>
  <c r="H321" i="26" s="1"/>
  <c r="E379" i="26"/>
  <c r="H379" i="26" s="1"/>
  <c r="E416" i="26"/>
  <c r="H416" i="26" s="1"/>
  <c r="E313" i="26"/>
  <c r="E421" i="26"/>
  <c r="H421" i="26" s="1"/>
  <c r="E448" i="26"/>
  <c r="H448" i="26" s="1"/>
  <c r="E450" i="26"/>
  <c r="H450" i="26" s="1"/>
  <c r="E340" i="26"/>
  <c r="H340" i="26" s="1"/>
  <c r="E394" i="26"/>
  <c r="H394" i="26" s="1"/>
  <c r="E470" i="26"/>
  <c r="H470" i="26" s="1"/>
  <c r="E324" i="31"/>
  <c r="H324" i="31" s="1"/>
  <c r="E338" i="31"/>
  <c r="H338" i="31" s="1"/>
  <c r="E479" i="31"/>
  <c r="E492" i="31"/>
  <c r="E323" i="31"/>
  <c r="H323" i="31" s="1"/>
  <c r="E325" i="31"/>
  <c r="H325" i="31" s="1"/>
  <c r="E476" i="31"/>
  <c r="H476" i="31" s="1"/>
  <c r="E300" i="31"/>
  <c r="H300" i="31" s="1"/>
  <c r="E472" i="31"/>
  <c r="H472" i="31" s="1"/>
  <c r="E461" i="31"/>
  <c r="H461" i="31" s="1"/>
  <c r="E302" i="31"/>
  <c r="H302" i="31" s="1"/>
  <c r="E333" i="34"/>
  <c r="H333" i="34" s="1"/>
  <c r="H300" i="34"/>
  <c r="H463" i="1"/>
  <c r="H395" i="1"/>
  <c r="H300" i="1"/>
  <c r="H297" i="1"/>
  <c r="H482" i="2"/>
  <c r="H469" i="2"/>
  <c r="H487" i="3"/>
  <c r="H481" i="3"/>
  <c r="H479" i="3"/>
  <c r="H392" i="3"/>
  <c r="H387" i="3"/>
  <c r="H374" i="3"/>
  <c r="H372" i="3"/>
  <c r="H370" i="3"/>
  <c r="H367" i="3"/>
  <c r="H350" i="3"/>
  <c r="H348" i="3"/>
  <c r="H346" i="3"/>
  <c r="H342" i="3"/>
  <c r="H477" i="6"/>
  <c r="H473" i="6"/>
  <c r="H470" i="6"/>
  <c r="H390" i="6"/>
  <c r="H352" i="6"/>
  <c r="H329" i="6"/>
  <c r="H325" i="6"/>
  <c r="H321" i="6"/>
  <c r="H488" i="7"/>
  <c r="H486" i="7"/>
  <c r="H484" i="7"/>
  <c r="H464" i="7"/>
  <c r="H461" i="7"/>
  <c r="H459" i="7"/>
  <c r="H455" i="7"/>
  <c r="H449" i="7"/>
  <c r="H364" i="7"/>
  <c r="H449" i="11"/>
  <c r="H447" i="11"/>
  <c r="H445" i="11"/>
  <c r="H441" i="11"/>
  <c r="E422" i="11"/>
  <c r="H422" i="11" s="1"/>
  <c r="H418" i="11"/>
  <c r="H415" i="11"/>
  <c r="H412" i="11"/>
  <c r="H408" i="11"/>
  <c r="H403" i="11"/>
  <c r="E383" i="11"/>
  <c r="H383" i="11" s="1"/>
  <c r="H374" i="11"/>
  <c r="H360" i="11"/>
  <c r="H355" i="11"/>
  <c r="H351" i="11"/>
  <c r="H345" i="11"/>
  <c r="E324" i="11"/>
  <c r="H324" i="11" s="1"/>
  <c r="E316" i="11"/>
  <c r="H316" i="11" s="1"/>
  <c r="H470" i="12"/>
  <c r="H450" i="12"/>
  <c r="H445" i="12"/>
  <c r="H419" i="12"/>
  <c r="H415" i="12"/>
  <c r="H390" i="12"/>
  <c r="H465" i="13"/>
  <c r="H420" i="13"/>
  <c r="H416" i="13"/>
  <c r="H365" i="13"/>
  <c r="H299" i="13"/>
  <c r="E486" i="14"/>
  <c r="H486" i="14" s="1"/>
  <c r="E360" i="14"/>
  <c r="H360" i="14" s="1"/>
  <c r="E324" i="14"/>
  <c r="H324" i="14" s="1"/>
  <c r="H491" i="15"/>
  <c r="H486" i="15"/>
  <c r="H478" i="15"/>
  <c r="H474" i="15"/>
  <c r="H470" i="15"/>
  <c r="H456" i="15"/>
  <c r="H452" i="15"/>
  <c r="H448" i="15"/>
  <c r="H444" i="15"/>
  <c r="H440" i="15"/>
  <c r="H386" i="15"/>
  <c r="H381" i="15"/>
  <c r="E401" i="16"/>
  <c r="H401" i="16" s="1"/>
  <c r="H433" i="22"/>
  <c r="H384" i="10"/>
  <c r="H460" i="11"/>
  <c r="E423" i="11"/>
  <c r="H423" i="11" s="1"/>
  <c r="E421" i="11"/>
  <c r="H421" i="11" s="1"/>
  <c r="E379" i="11"/>
  <c r="H379" i="11" s="1"/>
  <c r="E371" i="11"/>
  <c r="H371" i="11" s="1"/>
  <c r="E368" i="11"/>
  <c r="H368" i="11" s="1"/>
  <c r="E340" i="11"/>
  <c r="H340" i="11" s="1"/>
  <c r="E325" i="11"/>
  <c r="H325" i="11" s="1"/>
  <c r="E312" i="11"/>
  <c r="H312" i="11" s="1"/>
  <c r="H307" i="11"/>
  <c r="H305" i="11"/>
  <c r="H301" i="11"/>
  <c r="H298" i="11"/>
  <c r="E323" i="14"/>
  <c r="H323" i="14" s="1"/>
  <c r="H392" i="16"/>
  <c r="E382" i="18"/>
  <c r="H382" i="18" s="1"/>
  <c r="E418" i="21"/>
  <c r="H418" i="21" s="1"/>
  <c r="E410" i="21"/>
  <c r="H410" i="21" s="1"/>
  <c r="H451" i="17"/>
  <c r="H447" i="17"/>
  <c r="H443" i="17"/>
  <c r="H439" i="17"/>
  <c r="H435" i="17"/>
  <c r="H431" i="17"/>
  <c r="H427" i="17"/>
  <c r="H423" i="17"/>
  <c r="H419" i="17"/>
  <c r="H415" i="17"/>
  <c r="H375" i="17"/>
  <c r="H371" i="17"/>
  <c r="H367" i="17"/>
  <c r="H363" i="17"/>
  <c r="H359" i="17"/>
  <c r="H355" i="17"/>
  <c r="H317" i="17"/>
  <c r="H306" i="17"/>
  <c r="H298" i="17"/>
  <c r="H365" i="18"/>
  <c r="H361" i="18"/>
  <c r="H352" i="18"/>
  <c r="H323" i="18"/>
  <c r="H316" i="18"/>
  <c r="H425" i="19"/>
  <c r="H325" i="19"/>
  <c r="H419" i="20"/>
  <c r="H489" i="21"/>
  <c r="H474" i="21"/>
  <c r="H404" i="21"/>
  <c r="H396" i="21"/>
  <c r="H487" i="22"/>
  <c r="H390" i="22"/>
  <c r="H476" i="24"/>
  <c r="H473" i="24"/>
  <c r="E456" i="12"/>
  <c r="H456" i="12" s="1"/>
  <c r="E451" i="12"/>
  <c r="H451" i="12" s="1"/>
  <c r="E442" i="12"/>
  <c r="H442" i="12" s="1"/>
  <c r="H439" i="12"/>
  <c r="H429" i="12"/>
  <c r="E420" i="12"/>
  <c r="H420" i="12" s="1"/>
  <c r="E409" i="12"/>
  <c r="H409" i="12" s="1"/>
  <c r="E398" i="12"/>
  <c r="H398" i="12" s="1"/>
  <c r="H395" i="12"/>
  <c r="E388" i="12"/>
  <c r="H388" i="12" s="1"/>
  <c r="H386" i="12"/>
  <c r="H367" i="12"/>
  <c r="H361" i="12"/>
  <c r="H336" i="12"/>
  <c r="E327" i="12"/>
  <c r="H327" i="12" s="1"/>
  <c r="E323" i="12"/>
  <c r="H323" i="12" s="1"/>
  <c r="H453" i="13"/>
  <c r="H436" i="13"/>
  <c r="H421" i="13"/>
  <c r="H492" i="15"/>
  <c r="H487" i="15"/>
  <c r="H483" i="15"/>
  <c r="H479" i="15"/>
  <c r="H475" i="15"/>
  <c r="H471" i="15"/>
  <c r="H459" i="15"/>
  <c r="H455" i="15"/>
  <c r="H451" i="15"/>
  <c r="H447" i="15"/>
  <c r="H443" i="15"/>
  <c r="H439" i="15"/>
  <c r="H431" i="15"/>
  <c r="H427" i="15"/>
  <c r="H423" i="15"/>
  <c r="H419" i="15"/>
  <c r="H415" i="15"/>
  <c r="H408" i="15"/>
  <c r="H400" i="15"/>
  <c r="H374" i="15"/>
  <c r="H370" i="15"/>
  <c r="H366" i="15"/>
  <c r="H362" i="15"/>
  <c r="H334" i="15"/>
  <c r="H330" i="15"/>
  <c r="H328" i="15"/>
  <c r="H324" i="15"/>
  <c r="H320" i="15"/>
  <c r="H310" i="15"/>
  <c r="H299" i="15"/>
  <c r="H296" i="15"/>
  <c r="H446" i="16"/>
  <c r="H389" i="16"/>
  <c r="H382" i="16"/>
  <c r="H380" i="16"/>
  <c r="H313" i="16"/>
  <c r="H486" i="17"/>
  <c r="H394" i="17"/>
  <c r="H382" i="17"/>
  <c r="H311" i="17"/>
  <c r="H309" i="17"/>
  <c r="H404" i="18"/>
  <c r="H397" i="18"/>
  <c r="E444" i="19"/>
  <c r="H444" i="19" s="1"/>
  <c r="H361" i="19"/>
  <c r="H313" i="19"/>
  <c r="H433" i="20"/>
  <c r="H356" i="20"/>
  <c r="H354" i="20"/>
  <c r="E455" i="23"/>
  <c r="H455" i="23" s="1"/>
  <c r="H296" i="7"/>
  <c r="E296" i="19"/>
  <c r="H296" i="19" s="1"/>
  <c r="E302" i="19"/>
  <c r="H302" i="19" s="1"/>
  <c r="E323" i="19"/>
  <c r="H323" i="19" s="1"/>
  <c r="E329" i="19"/>
  <c r="H329" i="19" s="1"/>
  <c r="E396" i="19"/>
  <c r="H396" i="19" s="1"/>
  <c r="E420" i="19"/>
  <c r="H420" i="19" s="1"/>
  <c r="E447" i="19"/>
  <c r="H447" i="19" s="1"/>
  <c r="E456" i="19"/>
  <c r="H456" i="19" s="1"/>
  <c r="E475" i="19"/>
  <c r="H475" i="19" s="1"/>
  <c r="E328" i="19"/>
  <c r="E341" i="19"/>
  <c r="H341" i="19" s="1"/>
  <c r="E362" i="19"/>
  <c r="H362" i="19" s="1"/>
  <c r="E374" i="19"/>
  <c r="H374" i="19" s="1"/>
  <c r="E395" i="19"/>
  <c r="H395" i="19" s="1"/>
  <c r="E400" i="19"/>
  <c r="H400" i="19" s="1"/>
  <c r="E409" i="19"/>
  <c r="H409" i="19" s="1"/>
  <c r="E434" i="19"/>
  <c r="H434" i="19" s="1"/>
  <c r="E465" i="19"/>
  <c r="H465" i="19" s="1"/>
  <c r="E476" i="19"/>
  <c r="H476" i="19" s="1"/>
  <c r="E495" i="19"/>
  <c r="H495" i="19" s="1"/>
  <c r="E323" i="23"/>
  <c r="H323" i="23" s="1"/>
  <c r="E337" i="23"/>
  <c r="H337" i="23" s="1"/>
  <c r="E368" i="23"/>
  <c r="H368" i="23" s="1"/>
  <c r="E375" i="23"/>
  <c r="H375" i="23" s="1"/>
  <c r="E388" i="23"/>
  <c r="H388" i="23" s="1"/>
  <c r="E392" i="23"/>
  <c r="H392" i="23" s="1"/>
  <c r="E437" i="23"/>
  <c r="H437" i="23" s="1"/>
  <c r="E391" i="23"/>
  <c r="H391" i="23" s="1"/>
  <c r="E410" i="23"/>
  <c r="H410" i="23" s="1"/>
  <c r="E422" i="23"/>
  <c r="H422" i="23" s="1"/>
  <c r="E315" i="23"/>
  <c r="H315" i="23" s="1"/>
  <c r="E321" i="23"/>
  <c r="H321" i="23" s="1"/>
  <c r="E416" i="23"/>
  <c r="H416" i="23" s="1"/>
  <c r="E296" i="23"/>
  <c r="H296" i="23" s="1"/>
  <c r="E465" i="23"/>
  <c r="E484" i="23"/>
  <c r="E340" i="23"/>
  <c r="H340" i="23" s="1"/>
  <c r="E343" i="23"/>
  <c r="H343" i="23" s="1"/>
  <c r="E346" i="23"/>
  <c r="H346" i="23" s="1"/>
  <c r="E409" i="23"/>
  <c r="H409" i="23" s="1"/>
  <c r="E315" i="32"/>
  <c r="E347" i="32"/>
  <c r="H347" i="32" s="1"/>
  <c r="E392" i="32"/>
  <c r="H392" i="32" s="1"/>
  <c r="E333" i="32"/>
  <c r="E339" i="32"/>
  <c r="H339" i="32" s="1"/>
  <c r="E317" i="32"/>
  <c r="H317" i="32" s="1"/>
  <c r="E329" i="32"/>
  <c r="H329" i="32" s="1"/>
  <c r="E408" i="32"/>
  <c r="H408" i="32" s="1"/>
  <c r="E345" i="32"/>
  <c r="H345" i="32" s="1"/>
  <c r="H476" i="34"/>
  <c r="H445" i="34"/>
  <c r="H429" i="34"/>
  <c r="H411" i="34"/>
  <c r="H365" i="34"/>
  <c r="H361" i="34"/>
  <c r="H356" i="34"/>
  <c r="H353" i="34"/>
  <c r="H349" i="34"/>
  <c r="H346" i="34"/>
  <c r="H326" i="34"/>
  <c r="H318" i="34"/>
  <c r="H499" i="1"/>
  <c r="H471" i="1"/>
  <c r="H467" i="1"/>
  <c r="H447" i="1"/>
  <c r="H431" i="1"/>
  <c r="H416" i="1"/>
  <c r="H399" i="1"/>
  <c r="H370" i="1"/>
  <c r="H366" i="1"/>
  <c r="H337" i="1"/>
  <c r="H327" i="1"/>
  <c r="H399" i="2"/>
  <c r="H366" i="2"/>
  <c r="H486" i="3"/>
  <c r="H323" i="3"/>
  <c r="H316" i="3"/>
  <c r="H299" i="3"/>
  <c r="E494" i="4"/>
  <c r="H494" i="4" s="1"/>
  <c r="E405" i="4"/>
  <c r="H405" i="4" s="1"/>
  <c r="E391" i="4"/>
  <c r="H391" i="4" s="1"/>
  <c r="E343" i="4"/>
  <c r="H343" i="4" s="1"/>
  <c r="E317" i="4"/>
  <c r="H317" i="4" s="1"/>
  <c r="H488" i="6"/>
  <c r="H480" i="6"/>
  <c r="H449" i="6"/>
  <c r="H422" i="6"/>
  <c r="H418" i="6"/>
  <c r="H384" i="6"/>
  <c r="H368" i="6"/>
  <c r="H353" i="6"/>
  <c r="H499" i="7"/>
  <c r="E447" i="7"/>
  <c r="H447" i="7" s="1"/>
  <c r="E382" i="7"/>
  <c r="H382" i="7" s="1"/>
  <c r="E363" i="7"/>
  <c r="H363" i="7" s="1"/>
  <c r="H352" i="7"/>
  <c r="E323" i="7"/>
  <c r="H323" i="7" s="1"/>
  <c r="E499" i="8"/>
  <c r="H499" i="8" s="1"/>
  <c r="E497" i="8"/>
  <c r="H497" i="8" s="1"/>
  <c r="E427" i="8"/>
  <c r="H427" i="8" s="1"/>
  <c r="E409" i="8"/>
  <c r="H409" i="8" s="1"/>
  <c r="E384" i="8"/>
  <c r="H384" i="8" s="1"/>
  <c r="H313" i="10"/>
  <c r="H479" i="11"/>
  <c r="H459" i="11"/>
  <c r="H419" i="11"/>
  <c r="E473" i="12"/>
  <c r="H473" i="12" s="1"/>
  <c r="E441" i="12"/>
  <c r="H441" i="12" s="1"/>
  <c r="E394" i="12"/>
  <c r="H394" i="12" s="1"/>
  <c r="E338" i="12"/>
  <c r="H338" i="12" s="1"/>
  <c r="E328" i="12"/>
  <c r="H328" i="12" s="1"/>
  <c r="E324" i="12"/>
  <c r="H324" i="12" s="1"/>
  <c r="E499" i="19"/>
  <c r="H499" i="19" s="1"/>
  <c r="E398" i="19"/>
  <c r="H398" i="19" s="1"/>
  <c r="E379" i="19"/>
  <c r="H379" i="19" s="1"/>
  <c r="H341" i="21"/>
  <c r="H484" i="22"/>
  <c r="E320" i="23"/>
  <c r="H320" i="23" s="1"/>
  <c r="H389" i="20"/>
  <c r="H387" i="20"/>
  <c r="H430" i="21"/>
  <c r="H339" i="21"/>
  <c r="H398" i="15"/>
  <c r="H394" i="15"/>
  <c r="H387" i="15"/>
  <c r="H382" i="15"/>
  <c r="H377" i="15"/>
  <c r="H373" i="15"/>
  <c r="H369" i="15"/>
  <c r="H365" i="15"/>
  <c r="H361" i="15"/>
  <c r="H323" i="15"/>
  <c r="H319" i="15"/>
  <c r="H316" i="15"/>
  <c r="H309" i="15"/>
  <c r="H298" i="15"/>
  <c r="H499" i="16"/>
  <c r="H469" i="16"/>
  <c r="H449" i="16"/>
  <c r="H434" i="16"/>
  <c r="H427" i="16"/>
  <c r="H400" i="16"/>
  <c r="H397" i="16"/>
  <c r="H452" i="17"/>
  <c r="H448" i="17"/>
  <c r="H444" i="17"/>
  <c r="H440" i="17"/>
  <c r="H436" i="17"/>
  <c r="H432" i="17"/>
  <c r="H428" i="17"/>
  <c r="H424" i="17"/>
  <c r="H420" i="17"/>
  <c r="H416" i="17"/>
  <c r="H374" i="17"/>
  <c r="H370" i="17"/>
  <c r="H366" i="17"/>
  <c r="H362" i="17"/>
  <c r="H358" i="17"/>
  <c r="H316" i="17"/>
  <c r="H308" i="17"/>
  <c r="H305" i="17"/>
  <c r="H297" i="17"/>
  <c r="H477" i="18"/>
  <c r="H474" i="18"/>
  <c r="H472" i="18"/>
  <c r="H424" i="18"/>
  <c r="H366" i="18"/>
  <c r="H353" i="18"/>
  <c r="H313" i="18"/>
  <c r="H492" i="19"/>
  <c r="H466" i="19"/>
  <c r="H435" i="19"/>
  <c r="H424" i="19"/>
  <c r="H414" i="19"/>
  <c r="H337" i="19"/>
  <c r="H316" i="19"/>
  <c r="H312" i="19"/>
  <c r="H474" i="20"/>
  <c r="H343" i="20"/>
  <c r="H386" i="21"/>
  <c r="H378" i="21"/>
  <c r="H374" i="21"/>
  <c r="H372" i="21"/>
  <c r="H321" i="21"/>
  <c r="H318" i="21"/>
  <c r="H363" i="22"/>
  <c r="H351" i="22"/>
  <c r="H305" i="22"/>
  <c r="H472" i="23"/>
  <c r="H468" i="23"/>
  <c r="H431" i="23"/>
  <c r="H427" i="23"/>
  <c r="H418" i="24"/>
  <c r="H384" i="24"/>
  <c r="H342" i="24"/>
  <c r="H323" i="24"/>
  <c r="H490" i="25"/>
  <c r="H471" i="25"/>
  <c r="H356" i="26"/>
  <c r="H366" i="27"/>
  <c r="H362" i="27"/>
  <c r="H352" i="27"/>
  <c r="H348" i="27"/>
  <c r="H435" i="29"/>
  <c r="H371" i="29"/>
  <c r="H481" i="30"/>
  <c r="H478" i="30"/>
  <c r="H476" i="30"/>
  <c r="H388" i="30"/>
  <c r="H368" i="30"/>
  <c r="H360" i="30"/>
  <c r="H320" i="30"/>
  <c r="H375" i="32"/>
  <c r="H365" i="32"/>
  <c r="H349" i="32"/>
  <c r="H461" i="20"/>
  <c r="H415" i="20"/>
  <c r="H371" i="20"/>
  <c r="H355" i="20"/>
  <c r="H353" i="20"/>
  <c r="H349" i="20"/>
  <c r="H340" i="20"/>
  <c r="H325" i="20"/>
  <c r="H486" i="21"/>
  <c r="H435" i="21"/>
  <c r="H397" i="21"/>
  <c r="H357" i="21"/>
  <c r="H348" i="21"/>
  <c r="H482" i="22"/>
  <c r="H450" i="22"/>
  <c r="H425" i="22"/>
  <c r="H416" i="22"/>
  <c r="H337" i="22"/>
  <c r="H365" i="23"/>
  <c r="H341" i="23"/>
  <c r="H498" i="24"/>
  <c r="H494" i="24"/>
  <c r="H488" i="24"/>
  <c r="H456" i="24"/>
  <c r="H452" i="24"/>
  <c r="H411" i="24"/>
  <c r="H389" i="24"/>
  <c r="H362" i="24"/>
  <c r="H324" i="24"/>
  <c r="H320" i="24"/>
  <c r="H390" i="26"/>
  <c r="H429" i="27"/>
  <c r="H324" i="27"/>
  <c r="H309" i="27"/>
  <c r="H428" i="30"/>
  <c r="H348" i="31"/>
  <c r="H333" i="32"/>
  <c r="H309" i="32"/>
  <c r="H426" i="22"/>
  <c r="H417" i="22"/>
  <c r="H415" i="22"/>
  <c r="H413" i="22"/>
  <c r="H384" i="22"/>
  <c r="H499" i="23"/>
  <c r="H497" i="23"/>
  <c r="H495" i="23"/>
  <c r="H488" i="23"/>
  <c r="H486" i="23"/>
  <c r="H484" i="23"/>
  <c r="H477" i="23"/>
  <c r="H467" i="23"/>
  <c r="H458" i="23"/>
  <c r="H434" i="23"/>
  <c r="H432" i="23"/>
  <c r="H371" i="23"/>
  <c r="H366" i="23"/>
  <c r="H364" i="23"/>
  <c r="H362" i="23"/>
  <c r="H342" i="23"/>
  <c r="H333" i="23"/>
  <c r="H328" i="23"/>
  <c r="H489" i="24"/>
  <c r="H472" i="24"/>
  <c r="H465" i="24"/>
  <c r="H453" i="24"/>
  <c r="H449" i="24"/>
  <c r="H419" i="24"/>
  <c r="H407" i="24"/>
  <c r="H361" i="24"/>
  <c r="H485" i="25"/>
  <c r="H442" i="25"/>
  <c r="H437" i="25"/>
  <c r="H432" i="25"/>
  <c r="H361" i="25"/>
  <c r="H372" i="27"/>
  <c r="H331" i="29"/>
  <c r="H388" i="24"/>
  <c r="H338" i="24"/>
  <c r="H306" i="24"/>
  <c r="H355" i="25"/>
  <c r="H489" i="27"/>
  <c r="H481" i="27"/>
  <c r="H315" i="27"/>
  <c r="H309" i="28"/>
  <c r="H421" i="29"/>
  <c r="H456" i="30"/>
  <c r="H452" i="30"/>
  <c r="H443" i="30"/>
  <c r="H410" i="30"/>
  <c r="H399" i="30"/>
  <c r="H392" i="30"/>
  <c r="H343" i="30"/>
  <c r="H467" i="32"/>
  <c r="H451" i="32"/>
  <c r="H447" i="32"/>
  <c r="H440" i="32"/>
  <c r="H411" i="32"/>
  <c r="H399" i="32"/>
  <c r="H320" i="32"/>
  <c r="H402" i="25"/>
  <c r="H400" i="25"/>
  <c r="H323" i="25"/>
  <c r="H351" i="26"/>
  <c r="H306" i="26"/>
  <c r="H435" i="27"/>
  <c r="H424" i="27"/>
  <c r="H394" i="27"/>
  <c r="H371" i="27"/>
  <c r="H365" i="27"/>
  <c r="H355" i="27"/>
  <c r="H329" i="27"/>
  <c r="H451" i="28"/>
  <c r="H325" i="28"/>
  <c r="H447" i="29"/>
  <c r="H351" i="29"/>
  <c r="H299" i="29"/>
  <c r="H499" i="30"/>
  <c r="H479" i="30"/>
  <c r="H468" i="30"/>
  <c r="H455" i="30"/>
  <c r="H451" i="30"/>
  <c r="H442" i="30"/>
  <c r="H440" i="30"/>
  <c r="H435" i="30"/>
  <c r="H427" i="30"/>
  <c r="H420" i="30"/>
  <c r="H373" i="30"/>
  <c r="H363" i="30"/>
  <c r="H488" i="31"/>
  <c r="H496" i="32"/>
  <c r="H424" i="32"/>
  <c r="H321" i="32"/>
  <c r="H313" i="26"/>
  <c r="H319" i="30"/>
  <c r="H300" i="30"/>
  <c r="H419" i="32"/>
  <c r="H407" i="32"/>
  <c r="H400" i="32"/>
  <c r="H376" i="32"/>
  <c r="H356" i="32"/>
  <c r="H324" i="32"/>
  <c r="G11" i="13"/>
  <c r="H151" i="24"/>
  <c r="H157" i="9"/>
  <c r="H235" i="9"/>
  <c r="H156" i="8"/>
  <c r="H196" i="8"/>
  <c r="H226" i="8"/>
  <c r="H222" i="7"/>
  <c r="H209" i="4"/>
  <c r="H200" i="3"/>
  <c r="H276" i="3"/>
  <c r="H153" i="2"/>
  <c r="H160" i="2"/>
  <c r="H165" i="2"/>
  <c r="H183" i="2"/>
  <c r="H209" i="2"/>
  <c r="H232" i="2"/>
  <c r="H256" i="2"/>
  <c r="H154" i="18"/>
  <c r="H211" i="18"/>
  <c r="H232" i="18"/>
  <c r="H174" i="17"/>
  <c r="H152" i="15"/>
  <c r="H153" i="14"/>
  <c r="H163" i="13"/>
  <c r="H174" i="12"/>
  <c r="H157" i="11"/>
  <c r="H163" i="11"/>
  <c r="G11" i="11"/>
  <c r="H233" i="10"/>
  <c r="H270" i="10"/>
  <c r="H163" i="33"/>
  <c r="H169" i="33"/>
  <c r="H191" i="33"/>
  <c r="H207" i="33"/>
  <c r="H220" i="33"/>
  <c r="H237" i="33"/>
  <c r="H243" i="33"/>
  <c r="H251" i="33"/>
  <c r="H265" i="33"/>
  <c r="H271" i="31"/>
  <c r="H256" i="31"/>
  <c r="H275" i="31"/>
  <c r="H152" i="31"/>
  <c r="H173" i="29"/>
  <c r="H198" i="29"/>
  <c r="H199" i="29"/>
  <c r="H271" i="29"/>
  <c r="H256" i="29"/>
  <c r="H187" i="29"/>
  <c r="H211" i="28"/>
  <c r="H275" i="28"/>
  <c r="H206" i="28"/>
  <c r="H214" i="28"/>
  <c r="H170" i="28"/>
  <c r="H202" i="28"/>
  <c r="H264" i="28"/>
  <c r="H273" i="28"/>
  <c r="H260" i="27"/>
  <c r="H185" i="26"/>
  <c r="D11" i="24"/>
  <c r="G11" i="24" s="1"/>
  <c r="G11" i="23"/>
  <c r="H158" i="22"/>
  <c r="H160" i="22"/>
  <c r="H216" i="22"/>
  <c r="H196" i="21"/>
  <c r="H208" i="20"/>
  <c r="H157" i="20"/>
  <c r="H187" i="20"/>
  <c r="F151" i="5"/>
  <c r="D11" i="14"/>
  <c r="G11" i="34"/>
  <c r="D8" i="4"/>
  <c r="F8" i="4" s="1"/>
  <c r="F151" i="15"/>
  <c r="G151" i="4"/>
  <c r="H287" i="33"/>
  <c r="H275" i="34"/>
  <c r="H228" i="8"/>
  <c r="H215" i="8"/>
  <c r="H180" i="8"/>
  <c r="H225" i="9"/>
  <c r="H221" i="9"/>
  <c r="H213" i="9"/>
  <c r="H212" i="27"/>
  <c r="H210" i="27"/>
  <c r="H225" i="28"/>
  <c r="H178" i="8"/>
  <c r="H211" i="8"/>
  <c r="H231" i="8"/>
  <c r="H249" i="8"/>
  <c r="H156" i="7"/>
  <c r="H160" i="7"/>
  <c r="H167" i="7"/>
  <c r="H175" i="7"/>
  <c r="H179" i="7"/>
  <c r="H244" i="7"/>
  <c r="H248" i="7"/>
  <c r="H254" i="7"/>
  <c r="H173" i="6"/>
  <c r="H178" i="6"/>
  <c r="H183" i="5"/>
  <c r="H157" i="4"/>
  <c r="D11" i="4"/>
  <c r="H179" i="3"/>
  <c r="H175" i="2"/>
  <c r="H222" i="2"/>
  <c r="H229" i="2"/>
  <c r="H247" i="2"/>
  <c r="H280" i="2"/>
  <c r="H196" i="19"/>
  <c r="H202" i="18"/>
  <c r="H216" i="18"/>
  <c r="H251" i="18"/>
  <c r="H196" i="17"/>
  <c r="H165" i="15"/>
  <c r="H285" i="14"/>
  <c r="H152" i="13"/>
  <c r="H156" i="12"/>
  <c r="H226" i="11"/>
  <c r="H240" i="11"/>
  <c r="H266" i="11"/>
  <c r="H208" i="10"/>
  <c r="H187" i="33"/>
  <c r="H218" i="33"/>
  <c r="H226" i="33"/>
  <c r="H234" i="33"/>
  <c r="H241" i="33"/>
  <c r="H247" i="33"/>
  <c r="H285" i="33"/>
  <c r="H188" i="31"/>
  <c r="H244" i="31"/>
  <c r="H159" i="31"/>
  <c r="H187" i="31"/>
  <c r="H235" i="30"/>
  <c r="H214" i="29"/>
  <c r="H270" i="29"/>
  <c r="H160" i="29"/>
  <c r="H266" i="29"/>
  <c r="H190" i="28"/>
  <c r="H212" i="28"/>
  <c r="H262" i="28"/>
  <c r="H231" i="28"/>
  <c r="H168" i="28"/>
  <c r="H177" i="28"/>
  <c r="H200" i="28"/>
  <c r="H208" i="28"/>
  <c r="H233" i="28"/>
  <c r="H258" i="28"/>
  <c r="H266" i="28"/>
  <c r="H238" i="26"/>
  <c r="H274" i="26"/>
  <c r="H165" i="24"/>
  <c r="H247" i="23"/>
  <c r="H177" i="20"/>
  <c r="H235" i="20"/>
  <c r="D8" i="14"/>
  <c r="F8" i="14" s="1"/>
  <c r="F151" i="23"/>
  <c r="H269" i="34"/>
  <c r="H265" i="34"/>
  <c r="H261" i="34"/>
  <c r="H257" i="34"/>
  <c r="H252" i="34"/>
  <c r="H248" i="34"/>
  <c r="H244" i="34"/>
  <c r="H240" i="34"/>
  <c r="H236" i="34"/>
  <c r="H226" i="34"/>
  <c r="H222" i="34"/>
  <c r="H218" i="34"/>
  <c r="H214" i="34"/>
  <c r="H210" i="34"/>
  <c r="H274" i="1"/>
  <c r="H198" i="1"/>
  <c r="H174" i="1"/>
  <c r="H162" i="1"/>
  <c r="H158" i="1"/>
  <c r="H257" i="2"/>
  <c r="H255" i="2"/>
  <c r="H228" i="2"/>
  <c r="H184" i="2"/>
  <c r="H171" i="2"/>
  <c r="H288" i="3"/>
  <c r="H285" i="3"/>
  <c r="H281" i="3"/>
  <c r="H277" i="3"/>
  <c r="H227" i="4"/>
  <c r="H223" i="4"/>
  <c r="H170" i="4"/>
  <c r="H258" i="5"/>
  <c r="H223" i="5"/>
  <c r="H248" i="6"/>
  <c r="H230" i="6"/>
  <c r="H219" i="6"/>
  <c r="H217" i="6"/>
  <c r="H213" i="6"/>
  <c r="H209" i="6"/>
  <c r="H204" i="6"/>
  <c r="H181" i="6"/>
  <c r="H170" i="6"/>
  <c r="H166" i="6"/>
  <c r="H163" i="6"/>
  <c r="H155" i="6"/>
  <c r="H278" i="8"/>
  <c r="H269" i="8"/>
  <c r="H267" i="8"/>
  <c r="H241" i="8"/>
  <c r="H229" i="9"/>
  <c r="H185" i="10"/>
  <c r="H207" i="11"/>
  <c r="H184" i="11"/>
  <c r="H282" i="13"/>
  <c r="H236" i="13"/>
  <c r="H234" i="13"/>
  <c r="H213" i="13"/>
  <c r="H288" i="14"/>
  <c r="H281" i="14"/>
  <c r="H277" i="14"/>
  <c r="H267" i="14"/>
  <c r="H260" i="14"/>
  <c r="H223" i="14"/>
  <c r="H260" i="15"/>
  <c r="H255" i="15"/>
  <c r="H221" i="15"/>
  <c r="H270" i="16"/>
  <c r="H262" i="16"/>
  <c r="H228" i="20"/>
  <c r="H220" i="20"/>
  <c r="H179" i="20"/>
  <c r="H276" i="22"/>
  <c r="H240" i="23"/>
  <c r="H228" i="23"/>
  <c r="H172" i="23"/>
  <c r="H230" i="7"/>
  <c r="H171" i="24"/>
  <c r="H265" i="26"/>
  <c r="H204" i="33"/>
  <c r="H153" i="6"/>
  <c r="H153" i="24"/>
  <c r="H152" i="21"/>
  <c r="H229" i="34"/>
  <c r="H225" i="34"/>
  <c r="H221" i="34"/>
  <c r="H217" i="34"/>
  <c r="H213" i="34"/>
  <c r="H205" i="34"/>
  <c r="H201" i="34"/>
  <c r="H197" i="34"/>
  <c r="H193" i="34"/>
  <c r="H189" i="34"/>
  <c r="H181" i="34"/>
  <c r="H275" i="1"/>
  <c r="H243" i="1"/>
  <c r="H236" i="1"/>
  <c r="H227" i="1"/>
  <c r="H219" i="1"/>
  <c r="H213" i="1"/>
  <c r="H209" i="1"/>
  <c r="H205" i="1"/>
  <c r="H199" i="1"/>
  <c r="H187" i="1"/>
  <c r="H153" i="1"/>
  <c r="H286" i="2"/>
  <c r="H243" i="2"/>
  <c r="H234" i="2"/>
  <c r="H227" i="2"/>
  <c r="H224" i="2"/>
  <c r="H204" i="2"/>
  <c r="H202" i="2"/>
  <c r="H170" i="2"/>
  <c r="H287" i="3"/>
  <c r="H261" i="3"/>
  <c r="H215" i="3"/>
  <c r="H191" i="3"/>
  <c r="H168" i="3"/>
  <c r="H155" i="3"/>
  <c r="H283" i="4"/>
  <c r="H279" i="4"/>
  <c r="H275" i="4"/>
  <c r="H271" i="4"/>
  <c r="H184" i="4"/>
  <c r="H160" i="4"/>
  <c r="H288" i="5"/>
  <c r="H261" i="5"/>
  <c r="H221" i="5"/>
  <c r="H191" i="5"/>
  <c r="H171" i="5"/>
  <c r="H277" i="6"/>
  <c r="H223" i="6"/>
  <c r="H195" i="6"/>
  <c r="H191" i="6"/>
  <c r="H187" i="6"/>
  <c r="H184" i="6"/>
  <c r="H182" i="6"/>
  <c r="H171" i="6"/>
  <c r="H167" i="6"/>
  <c r="H164" i="6"/>
  <c r="H160" i="6"/>
  <c r="H286" i="7"/>
  <c r="H274" i="7"/>
  <c r="H250" i="7"/>
  <c r="H226" i="7"/>
  <c r="H217" i="7"/>
  <c r="H287" i="8"/>
  <c r="H283" i="8"/>
  <c r="H236" i="8"/>
  <c r="H225" i="8"/>
  <c r="H214" i="8"/>
  <c r="H207" i="8"/>
  <c r="H284" i="9"/>
  <c r="H276" i="9"/>
  <c r="H206" i="9"/>
  <c r="H166" i="9"/>
  <c r="H264" i="10"/>
  <c r="H217" i="10"/>
  <c r="H215" i="10"/>
  <c r="H191" i="10"/>
  <c r="H168" i="10"/>
  <c r="H281" i="11"/>
  <c r="H271" i="11"/>
  <c r="H261" i="11"/>
  <c r="H255" i="11"/>
  <c r="H213" i="11"/>
  <c r="H185" i="11"/>
  <c r="H161" i="11"/>
  <c r="H223" i="12"/>
  <c r="H219" i="12"/>
  <c r="H234" i="16"/>
  <c r="H206" i="16"/>
  <c r="H265" i="17"/>
  <c r="H217" i="17"/>
  <c r="H167" i="17"/>
  <c r="H154" i="17"/>
  <c r="H193" i="18"/>
  <c r="H158" i="19"/>
  <c r="H172" i="26"/>
  <c r="H288" i="27"/>
  <c r="H244" i="30"/>
  <c r="H220" i="30"/>
  <c r="H201" i="30"/>
  <c r="H279" i="31"/>
  <c r="H260" i="31"/>
  <c r="H236" i="32"/>
  <c r="H243" i="12"/>
  <c r="H190" i="12"/>
  <c r="H181" i="12"/>
  <c r="H285" i="13"/>
  <c r="H269" i="13"/>
  <c r="H222" i="13"/>
  <c r="H218" i="13"/>
  <c r="H278" i="14"/>
  <c r="H224" i="14"/>
  <c r="H287" i="15"/>
  <c r="H283" i="15"/>
  <c r="H275" i="15"/>
  <c r="H267" i="15"/>
  <c r="H263" i="15"/>
  <c r="H242" i="15"/>
  <c r="H222" i="15"/>
  <c r="H197" i="15"/>
  <c r="H181" i="15"/>
  <c r="H284" i="16"/>
  <c r="H277" i="16"/>
  <c r="H271" i="16"/>
  <c r="H215" i="16"/>
  <c r="H205" i="16"/>
  <c r="H202" i="16"/>
  <c r="H198" i="16"/>
  <c r="H181" i="16"/>
  <c r="H155" i="16"/>
  <c r="H283" i="17"/>
  <c r="H252" i="17"/>
  <c r="H248" i="17"/>
  <c r="H226" i="17"/>
  <c r="H217" i="18"/>
  <c r="H197" i="18"/>
  <c r="H163" i="21"/>
  <c r="H267" i="22"/>
  <c r="H251" i="22"/>
  <c r="H227" i="22"/>
  <c r="H188" i="22"/>
  <c r="H287" i="23"/>
  <c r="H279" i="23"/>
  <c r="H275" i="23"/>
  <c r="H255" i="23"/>
  <c r="H231" i="23"/>
  <c r="H214" i="23"/>
  <c r="H276" i="24"/>
  <c r="H170" i="24"/>
  <c r="H205" i="25"/>
  <c r="H250" i="26"/>
  <c r="H215" i="26"/>
  <c r="H223" i="27"/>
  <c r="H217" i="27"/>
  <c r="H215" i="27"/>
  <c r="H285" i="30"/>
  <c r="H277" i="30"/>
  <c r="H153" i="30"/>
  <c r="H224" i="31"/>
  <c r="H212" i="31"/>
  <c r="H229" i="32"/>
  <c r="H225" i="32"/>
  <c r="H218" i="32"/>
  <c r="H194" i="32"/>
  <c r="H158" i="32"/>
  <c r="H155" i="32"/>
  <c r="H159" i="4"/>
  <c r="E153" i="3"/>
  <c r="H153" i="3" s="1"/>
  <c r="E160" i="3"/>
  <c r="H160" i="3" s="1"/>
  <c r="E175" i="3"/>
  <c r="H175" i="3" s="1"/>
  <c r="E182" i="3"/>
  <c r="H182" i="3" s="1"/>
  <c r="E199" i="3"/>
  <c r="H199" i="3" s="1"/>
  <c r="E203" i="3"/>
  <c r="H203" i="3" s="1"/>
  <c r="E238" i="3"/>
  <c r="H238" i="3" s="1"/>
  <c r="E251" i="3"/>
  <c r="H251" i="3" s="1"/>
  <c r="H262" i="3"/>
  <c r="H169" i="2"/>
  <c r="H180" i="2"/>
  <c r="E165" i="3"/>
  <c r="H165" i="3" s="1"/>
  <c r="E176" i="3"/>
  <c r="H176" i="3" s="1"/>
  <c r="E183" i="3"/>
  <c r="H183" i="3" s="1"/>
  <c r="E208" i="3"/>
  <c r="H208" i="3" s="1"/>
  <c r="E231" i="3"/>
  <c r="H231" i="3" s="1"/>
  <c r="E239" i="3"/>
  <c r="H239" i="3" s="1"/>
  <c r="E253" i="3"/>
  <c r="H253" i="3" s="1"/>
  <c r="E266" i="3"/>
  <c r="H266" i="3" s="1"/>
  <c r="H172" i="2"/>
  <c r="H233" i="2"/>
  <c r="E157" i="14"/>
  <c r="H157" i="14" s="1"/>
  <c r="E165" i="14"/>
  <c r="H165" i="14" s="1"/>
  <c r="E174" i="14"/>
  <c r="H174" i="14" s="1"/>
  <c r="E177" i="14"/>
  <c r="H177" i="14" s="1"/>
  <c r="E182" i="14"/>
  <c r="H182" i="14" s="1"/>
  <c r="E186" i="14"/>
  <c r="H186" i="14" s="1"/>
  <c r="E196" i="14"/>
  <c r="E216" i="14"/>
  <c r="E230" i="14"/>
  <c r="H230" i="14" s="1"/>
  <c r="E235" i="14"/>
  <c r="H235" i="14" s="1"/>
  <c r="E240" i="14"/>
  <c r="H240" i="14" s="1"/>
  <c r="E248" i="14"/>
  <c r="H248" i="14" s="1"/>
  <c r="E268" i="14"/>
  <c r="H268" i="14" s="1"/>
  <c r="H181" i="33"/>
  <c r="H189" i="33"/>
  <c r="E208" i="26"/>
  <c r="H208" i="26" s="1"/>
  <c r="E213" i="26"/>
  <c r="H213" i="26" s="1"/>
  <c r="E253" i="26"/>
  <c r="H253" i="26" s="1"/>
  <c r="E166" i="26"/>
  <c r="H166" i="26" s="1"/>
  <c r="E153" i="15"/>
  <c r="H153" i="15" s="1"/>
  <c r="E177" i="15"/>
  <c r="H177" i="15" s="1"/>
  <c r="E183" i="15"/>
  <c r="H183" i="15" s="1"/>
  <c r="E208" i="15"/>
  <c r="H208" i="15" s="1"/>
  <c r="E186" i="15"/>
  <c r="H186" i="15" s="1"/>
  <c r="E209" i="15"/>
  <c r="H209" i="15" s="1"/>
  <c r="E243" i="15"/>
  <c r="H243" i="15" s="1"/>
  <c r="E247" i="15"/>
  <c r="H247" i="15" s="1"/>
  <c r="E259" i="15"/>
  <c r="H259" i="15" s="1"/>
  <c r="E262" i="15"/>
  <c r="H262" i="15" s="1"/>
  <c r="E169" i="15"/>
  <c r="H169" i="15" s="1"/>
  <c r="E232" i="15"/>
  <c r="H232" i="15" s="1"/>
  <c r="E173" i="15"/>
  <c r="H173" i="15" s="1"/>
  <c r="E157" i="15"/>
  <c r="H157" i="15" s="1"/>
  <c r="E237" i="15"/>
  <c r="H237" i="15" s="1"/>
  <c r="E239" i="15"/>
  <c r="H239" i="15" s="1"/>
  <c r="E151" i="15"/>
  <c r="H151" i="15" s="1"/>
  <c r="E196" i="15"/>
  <c r="H196" i="15" s="1"/>
  <c r="E154" i="22"/>
  <c r="H154" i="22" s="1"/>
  <c r="E215" i="22"/>
  <c r="H215" i="22" s="1"/>
  <c r="E218" i="22"/>
  <c r="H218" i="22" s="1"/>
  <c r="E256" i="22"/>
  <c r="H256" i="22" s="1"/>
  <c r="E273" i="22"/>
  <c r="H273" i="22" s="1"/>
  <c r="E172" i="22"/>
  <c r="H172" i="22" s="1"/>
  <c r="E199" i="22"/>
  <c r="H199" i="22" s="1"/>
  <c r="E239" i="22"/>
  <c r="H239" i="22" s="1"/>
  <c r="E240" i="22"/>
  <c r="H240" i="22" s="1"/>
  <c r="E170" i="22"/>
  <c r="H170" i="22" s="1"/>
  <c r="E262" i="22"/>
  <c r="H262" i="22" s="1"/>
  <c r="E187" i="22"/>
  <c r="H187" i="22" s="1"/>
  <c r="E178" i="22"/>
  <c r="H178" i="22" s="1"/>
  <c r="E151" i="22"/>
  <c r="E232" i="22"/>
  <c r="H232" i="22" s="1"/>
  <c r="E209" i="22"/>
  <c r="H209" i="22" s="1"/>
  <c r="E183" i="22"/>
  <c r="H183" i="22" s="1"/>
  <c r="E176" i="22"/>
  <c r="H176" i="22" s="1"/>
  <c r="E169" i="22"/>
  <c r="H169" i="22" s="1"/>
  <c r="E153" i="22"/>
  <c r="H153" i="22" s="1"/>
  <c r="E182" i="22"/>
  <c r="H182" i="22" s="1"/>
  <c r="E235" i="22"/>
  <c r="H235" i="22" s="1"/>
  <c r="E156" i="22"/>
  <c r="H156" i="22" s="1"/>
  <c r="E186" i="22"/>
  <c r="H186" i="22" s="1"/>
  <c r="G151" i="22"/>
  <c r="E177" i="22"/>
  <c r="H177" i="22" s="1"/>
  <c r="E238" i="22"/>
  <c r="H238" i="22" s="1"/>
  <c r="E174" i="22"/>
  <c r="H174" i="22" s="1"/>
  <c r="E245" i="22"/>
  <c r="H245" i="22" s="1"/>
  <c r="E237" i="22"/>
  <c r="H237" i="22" s="1"/>
  <c r="E229" i="22"/>
  <c r="H229" i="22" s="1"/>
  <c r="E203" i="22"/>
  <c r="H203" i="22" s="1"/>
  <c r="E157" i="22"/>
  <c r="H157" i="22" s="1"/>
  <c r="E184" i="22"/>
  <c r="H184" i="22" s="1"/>
  <c r="E175" i="22"/>
  <c r="H175" i="22" s="1"/>
  <c r="E152" i="22"/>
  <c r="H152" i="22" s="1"/>
  <c r="E268" i="22"/>
  <c r="H268" i="22" s="1"/>
  <c r="E179" i="22"/>
  <c r="H179" i="22" s="1"/>
  <c r="E173" i="22"/>
  <c r="H173" i="22" s="1"/>
  <c r="C11" i="22"/>
  <c r="G11" i="22" s="1"/>
  <c r="E266" i="22"/>
  <c r="H266" i="22" s="1"/>
  <c r="E164" i="27"/>
  <c r="H164" i="27" s="1"/>
  <c r="E261" i="27"/>
  <c r="E271" i="27"/>
  <c r="E227" i="27"/>
  <c r="H227" i="27" s="1"/>
  <c r="E262" i="27"/>
  <c r="H262" i="27" s="1"/>
  <c r="E168" i="27"/>
  <c r="H168" i="27" s="1"/>
  <c r="E209" i="27"/>
  <c r="H209" i="27" s="1"/>
  <c r="E214" i="27"/>
  <c r="H214" i="27" s="1"/>
  <c r="E283" i="27"/>
  <c r="H283" i="27" s="1"/>
  <c r="E195" i="27"/>
  <c r="H195" i="27" s="1"/>
  <c r="E229" i="27"/>
  <c r="H229" i="27" s="1"/>
  <c r="E259" i="27"/>
  <c r="H259" i="27" s="1"/>
  <c r="E216" i="27"/>
  <c r="H216" i="27" s="1"/>
  <c r="E156" i="27"/>
  <c r="H156" i="27" s="1"/>
  <c r="E162" i="27"/>
  <c r="H162" i="27" s="1"/>
  <c r="E193" i="27"/>
  <c r="H193" i="27" s="1"/>
  <c r="E156" i="31"/>
  <c r="H156" i="31" s="1"/>
  <c r="E180" i="31"/>
  <c r="H180" i="31" s="1"/>
  <c r="E250" i="31"/>
  <c r="H250" i="31" s="1"/>
  <c r="E189" i="31"/>
  <c r="H189" i="31" s="1"/>
  <c r="E195" i="31"/>
  <c r="H195" i="31" s="1"/>
  <c r="E197" i="31"/>
  <c r="H197" i="31" s="1"/>
  <c r="E204" i="31"/>
  <c r="H204" i="31" s="1"/>
  <c r="E255" i="31"/>
  <c r="H255" i="31" s="1"/>
  <c r="E261" i="31"/>
  <c r="H261" i="31" s="1"/>
  <c r="E286" i="31"/>
  <c r="H286" i="31" s="1"/>
  <c r="E162" i="31"/>
  <c r="H162" i="31" s="1"/>
  <c r="E258" i="31"/>
  <c r="H258" i="31" s="1"/>
  <c r="E257" i="31"/>
  <c r="G151" i="31"/>
  <c r="H151" i="31" s="1"/>
  <c r="E219" i="31"/>
  <c r="H219" i="31" s="1"/>
  <c r="E155" i="31"/>
  <c r="H155" i="31" s="1"/>
  <c r="E232" i="31"/>
  <c r="H232" i="31" s="1"/>
  <c r="E186" i="31"/>
  <c r="H186" i="31" s="1"/>
  <c r="E177" i="31"/>
  <c r="H177" i="31" s="1"/>
  <c r="E160" i="31"/>
  <c r="H160" i="31" s="1"/>
  <c r="E153" i="31"/>
  <c r="H153" i="31" s="1"/>
  <c r="E211" i="31"/>
  <c r="H211" i="31" s="1"/>
  <c r="E179" i="31"/>
  <c r="H179" i="31" s="1"/>
  <c r="E282" i="31"/>
  <c r="H282" i="31" s="1"/>
  <c r="E272" i="31"/>
  <c r="H272" i="31" s="1"/>
  <c r="E264" i="31"/>
  <c r="H264" i="31" s="1"/>
  <c r="E249" i="31"/>
  <c r="H249" i="31" s="1"/>
  <c r="E240" i="31"/>
  <c r="H240" i="31" s="1"/>
  <c r="E233" i="31"/>
  <c r="H233" i="31" s="1"/>
  <c r="E185" i="31"/>
  <c r="H185" i="31" s="1"/>
  <c r="E169" i="31"/>
  <c r="H169" i="31" s="1"/>
  <c r="C11" i="31"/>
  <c r="E270" i="31"/>
  <c r="H270" i="31" s="1"/>
  <c r="E252" i="31"/>
  <c r="H252" i="31" s="1"/>
  <c r="E245" i="31"/>
  <c r="H245" i="31" s="1"/>
  <c r="E230" i="31"/>
  <c r="H230" i="31" s="1"/>
  <c r="E214" i="31"/>
  <c r="H214" i="31" s="1"/>
  <c r="E206" i="31"/>
  <c r="H206" i="31" s="1"/>
  <c r="E172" i="31"/>
  <c r="H172" i="31" s="1"/>
  <c r="E165" i="31"/>
  <c r="H165" i="31" s="1"/>
  <c r="E158" i="31"/>
  <c r="H158" i="31" s="1"/>
  <c r="E251" i="31"/>
  <c r="H251" i="31" s="1"/>
  <c r="E203" i="31"/>
  <c r="H203" i="31" s="1"/>
  <c r="E281" i="31"/>
  <c r="H281" i="31" s="1"/>
  <c r="E273" i="31"/>
  <c r="H273" i="31" s="1"/>
  <c r="E265" i="31"/>
  <c r="H265" i="31" s="1"/>
  <c r="E248" i="31"/>
  <c r="H248" i="31" s="1"/>
  <c r="E226" i="31"/>
  <c r="H226" i="31" s="1"/>
  <c r="E178" i="31"/>
  <c r="H178" i="31" s="1"/>
  <c r="E154" i="31"/>
  <c r="H154" i="31" s="1"/>
  <c r="E239" i="31"/>
  <c r="H239" i="31" s="1"/>
  <c r="E175" i="31"/>
  <c r="H175" i="31" s="1"/>
  <c r="E246" i="31"/>
  <c r="H246" i="31" s="1"/>
  <c r="E196" i="31"/>
  <c r="H196" i="31" s="1"/>
  <c r="E276" i="31"/>
  <c r="H276" i="31" s="1"/>
  <c r="E209" i="31"/>
  <c r="H209" i="31" s="1"/>
  <c r="E201" i="31"/>
  <c r="H201" i="31" s="1"/>
  <c r="E176" i="31"/>
  <c r="H176" i="31" s="1"/>
  <c r="E223" i="31"/>
  <c r="H223" i="31" s="1"/>
  <c r="E268" i="31"/>
  <c r="H268" i="31" s="1"/>
  <c r="E254" i="31"/>
  <c r="H254" i="31" s="1"/>
  <c r="E222" i="31"/>
  <c r="H222" i="31" s="1"/>
  <c r="E213" i="31"/>
  <c r="H213" i="31" s="1"/>
  <c r="E181" i="31"/>
  <c r="H181" i="31" s="1"/>
  <c r="E164" i="31"/>
  <c r="H164" i="31" s="1"/>
  <c r="E152" i="27"/>
  <c r="H152" i="27" s="1"/>
  <c r="E272" i="3"/>
  <c r="H151" i="16"/>
  <c r="C11" i="1"/>
  <c r="E165" i="1"/>
  <c r="H165" i="1" s="1"/>
  <c r="E203" i="1"/>
  <c r="H203" i="1" s="1"/>
  <c r="E253" i="1"/>
  <c r="H253" i="1" s="1"/>
  <c r="E256" i="1"/>
  <c r="H256" i="1" s="1"/>
  <c r="E151" i="1"/>
  <c r="E154" i="1"/>
  <c r="H154" i="1" s="1"/>
  <c r="E157" i="1"/>
  <c r="H157" i="1" s="1"/>
  <c r="E177" i="1"/>
  <c r="H177" i="1" s="1"/>
  <c r="E247" i="1"/>
  <c r="H247" i="1" s="1"/>
  <c r="E229" i="1"/>
  <c r="H229" i="1" s="1"/>
  <c r="G151" i="1"/>
  <c r="E249" i="1"/>
  <c r="H249" i="1" s="1"/>
  <c r="E232" i="1"/>
  <c r="H232" i="1" s="1"/>
  <c r="E152" i="3"/>
  <c r="H152" i="3" s="1"/>
  <c r="E189" i="3"/>
  <c r="H189" i="3" s="1"/>
  <c r="E244" i="3"/>
  <c r="H244" i="3" s="1"/>
  <c r="E263" i="3"/>
  <c r="E162" i="3"/>
  <c r="H162" i="3" s="1"/>
  <c r="E181" i="3"/>
  <c r="E243" i="3"/>
  <c r="H243" i="3" s="1"/>
  <c r="E268" i="3"/>
  <c r="H268" i="3" s="1"/>
  <c r="E256" i="3"/>
  <c r="H256" i="3" s="1"/>
  <c r="E249" i="3"/>
  <c r="H249" i="3" s="1"/>
  <c r="E240" i="3"/>
  <c r="H240" i="3" s="1"/>
  <c r="E235" i="3"/>
  <c r="H235" i="3" s="1"/>
  <c r="E230" i="3"/>
  <c r="H230" i="3" s="1"/>
  <c r="E198" i="3"/>
  <c r="H198" i="3" s="1"/>
  <c r="E185" i="3"/>
  <c r="H185" i="3" s="1"/>
  <c r="E178" i="3"/>
  <c r="H178" i="3" s="1"/>
  <c r="E174" i="3"/>
  <c r="H174" i="3" s="1"/>
  <c r="E166" i="3"/>
  <c r="H166" i="3" s="1"/>
  <c r="E159" i="3"/>
  <c r="H159" i="3" s="1"/>
  <c r="E267" i="3"/>
  <c r="H267" i="3" s="1"/>
  <c r="E273" i="3"/>
  <c r="H273" i="3" s="1"/>
  <c r="E248" i="3"/>
  <c r="H248" i="3" s="1"/>
  <c r="E151" i="3"/>
  <c r="E270" i="3"/>
  <c r="H270" i="3" s="1"/>
  <c r="E246" i="3"/>
  <c r="H246" i="3" s="1"/>
  <c r="E237" i="3"/>
  <c r="H237" i="3" s="1"/>
  <c r="E229" i="3"/>
  <c r="H229" i="3" s="1"/>
  <c r="E209" i="3"/>
  <c r="H209" i="3" s="1"/>
  <c r="E187" i="3"/>
  <c r="H187" i="3" s="1"/>
  <c r="E173" i="3"/>
  <c r="H173" i="3" s="1"/>
  <c r="E164" i="3"/>
  <c r="H164" i="3" s="1"/>
  <c r="E156" i="3"/>
  <c r="H156" i="3" s="1"/>
  <c r="E262" i="14"/>
  <c r="E272" i="14"/>
  <c r="H272" i="14" s="1"/>
  <c r="E218" i="14"/>
  <c r="H218" i="14" s="1"/>
  <c r="E163" i="14"/>
  <c r="H163" i="14" s="1"/>
  <c r="E233" i="14"/>
  <c r="E242" i="14"/>
  <c r="H242" i="14" s="1"/>
  <c r="E244" i="14"/>
  <c r="H244" i="14" s="1"/>
  <c r="E246" i="14"/>
  <c r="H246" i="14" s="1"/>
  <c r="G151" i="14"/>
  <c r="E151" i="14"/>
  <c r="E208" i="14"/>
  <c r="H208" i="14" s="1"/>
  <c r="E199" i="14"/>
  <c r="H199" i="14" s="1"/>
  <c r="E166" i="14"/>
  <c r="H166" i="14" s="1"/>
  <c r="E172" i="14"/>
  <c r="H172" i="14" s="1"/>
  <c r="E243" i="14"/>
  <c r="H243" i="14" s="1"/>
  <c r="C11" i="14"/>
  <c r="E257" i="14"/>
  <c r="H257" i="14" s="1"/>
  <c r="E203" i="14"/>
  <c r="H203" i="14" s="1"/>
  <c r="E252" i="14"/>
  <c r="H252" i="14" s="1"/>
  <c r="E247" i="14"/>
  <c r="H247" i="14" s="1"/>
  <c r="E239" i="14"/>
  <c r="H239" i="14" s="1"/>
  <c r="E226" i="14"/>
  <c r="H226" i="14" s="1"/>
  <c r="E201" i="14"/>
  <c r="H201" i="14" s="1"/>
  <c r="E178" i="14"/>
  <c r="H178" i="14" s="1"/>
  <c r="E175" i="14"/>
  <c r="H175" i="14" s="1"/>
  <c r="E156" i="14"/>
  <c r="H156" i="14" s="1"/>
  <c r="E157" i="17"/>
  <c r="H157" i="17" s="1"/>
  <c r="E232" i="17"/>
  <c r="H232" i="17" s="1"/>
  <c r="E268" i="17"/>
  <c r="H268" i="17" s="1"/>
  <c r="E203" i="17"/>
  <c r="H203" i="17" s="1"/>
  <c r="E208" i="17"/>
  <c r="E152" i="17"/>
  <c r="E151" i="17"/>
  <c r="G151" i="17"/>
  <c r="C8" i="17"/>
  <c r="E12" i="17" s="1"/>
  <c r="E235" i="17"/>
  <c r="E186" i="17"/>
  <c r="H186" i="17" s="1"/>
  <c r="E167" i="26"/>
  <c r="H167" i="26" s="1"/>
  <c r="E198" i="26"/>
  <c r="H198" i="26" s="1"/>
  <c r="E263" i="26"/>
  <c r="H263" i="26" s="1"/>
  <c r="E277" i="26"/>
  <c r="H277" i="26" s="1"/>
  <c r="E284" i="26"/>
  <c r="E286" i="26"/>
  <c r="H286" i="26" s="1"/>
  <c r="E201" i="26"/>
  <c r="H201" i="26" s="1"/>
  <c r="E245" i="26"/>
  <c r="H245" i="26" s="1"/>
  <c r="E259" i="26"/>
  <c r="H259" i="26" s="1"/>
  <c r="E279" i="26"/>
  <c r="H279" i="26" s="1"/>
  <c r="E285" i="26"/>
  <c r="H285" i="26" s="1"/>
  <c r="E246" i="26"/>
  <c r="H246" i="26" s="1"/>
  <c r="E264" i="26"/>
  <c r="H264" i="26" s="1"/>
  <c r="E276" i="26"/>
  <c r="H276" i="26" s="1"/>
  <c r="E197" i="26"/>
  <c r="H197" i="26" s="1"/>
  <c r="E199" i="26"/>
  <c r="H199" i="26" s="1"/>
  <c r="E273" i="26"/>
  <c r="H273" i="26" s="1"/>
  <c r="E283" i="26"/>
  <c r="H283" i="26" s="1"/>
  <c r="E278" i="26"/>
  <c r="H278" i="26" s="1"/>
  <c r="G151" i="26"/>
  <c r="E181" i="26"/>
  <c r="H181" i="26" s="1"/>
  <c r="E173" i="26"/>
  <c r="H173" i="26" s="1"/>
  <c r="E165" i="26"/>
  <c r="H165" i="26" s="1"/>
  <c r="E187" i="26"/>
  <c r="H187" i="26" s="1"/>
  <c r="E266" i="26"/>
  <c r="H266" i="26" s="1"/>
  <c r="E254" i="26"/>
  <c r="E249" i="26"/>
  <c r="E240" i="26"/>
  <c r="H240" i="26" s="1"/>
  <c r="E235" i="26"/>
  <c r="H235" i="26" s="1"/>
  <c r="E229" i="26"/>
  <c r="H229" i="26" s="1"/>
  <c r="E216" i="26"/>
  <c r="H216" i="26" s="1"/>
  <c r="E186" i="26"/>
  <c r="H186" i="26" s="1"/>
  <c r="E184" i="26"/>
  <c r="H184" i="26" s="1"/>
  <c r="E177" i="26"/>
  <c r="H177" i="26" s="1"/>
  <c r="E170" i="26"/>
  <c r="H170" i="26" s="1"/>
  <c r="E160" i="26"/>
  <c r="H160" i="26" s="1"/>
  <c r="E157" i="26"/>
  <c r="H157" i="26" s="1"/>
  <c r="E270" i="26"/>
  <c r="H270" i="26" s="1"/>
  <c r="E251" i="26"/>
  <c r="E239" i="26"/>
  <c r="H239" i="26" s="1"/>
  <c r="E232" i="26"/>
  <c r="H232" i="26" s="1"/>
  <c r="E218" i="26"/>
  <c r="H218" i="26" s="1"/>
  <c r="E178" i="26"/>
  <c r="H178" i="26" s="1"/>
  <c r="E159" i="26"/>
  <c r="H159" i="26" s="1"/>
  <c r="E164" i="26"/>
  <c r="H164" i="26" s="1"/>
  <c r="E248" i="26"/>
  <c r="H248" i="26" s="1"/>
  <c r="E237" i="26"/>
  <c r="H237" i="26" s="1"/>
  <c r="E222" i="26"/>
  <c r="E151" i="26"/>
  <c r="E182" i="26"/>
  <c r="H182" i="26" s="1"/>
  <c r="E268" i="26"/>
  <c r="H268" i="26" s="1"/>
  <c r="E256" i="26"/>
  <c r="E247" i="26"/>
  <c r="H247" i="26" s="1"/>
  <c r="E200" i="26"/>
  <c r="E176" i="26"/>
  <c r="H176" i="26" s="1"/>
  <c r="E154" i="26"/>
  <c r="H154" i="26" s="1"/>
  <c r="C8" i="26"/>
  <c r="E252" i="3"/>
  <c r="H252" i="3" s="1"/>
  <c r="H270" i="8"/>
  <c r="C11" i="3"/>
  <c r="G11" i="3" s="1"/>
  <c r="E158" i="3"/>
  <c r="H158" i="3" s="1"/>
  <c r="E169" i="3"/>
  <c r="H169" i="3" s="1"/>
  <c r="E196" i="3"/>
  <c r="H196" i="3" s="1"/>
  <c r="E233" i="3"/>
  <c r="H233" i="3" s="1"/>
  <c r="E247" i="3"/>
  <c r="H247" i="3" s="1"/>
  <c r="H163" i="2"/>
  <c r="H244" i="2"/>
  <c r="E235" i="1"/>
  <c r="H235" i="1" s="1"/>
  <c r="E165" i="17"/>
  <c r="H165" i="17" s="1"/>
  <c r="E154" i="14"/>
  <c r="H154" i="14" s="1"/>
  <c r="E159" i="14"/>
  <c r="H159" i="14" s="1"/>
  <c r="E169" i="14"/>
  <c r="E176" i="14"/>
  <c r="H176" i="14" s="1"/>
  <c r="E187" i="14"/>
  <c r="H187" i="14" s="1"/>
  <c r="E229" i="14"/>
  <c r="H229" i="14" s="1"/>
  <c r="E238" i="14"/>
  <c r="H238" i="14" s="1"/>
  <c r="E152" i="14"/>
  <c r="H152" i="14" s="1"/>
  <c r="H185" i="33"/>
  <c r="E227" i="26"/>
  <c r="H227" i="26" s="1"/>
  <c r="E244" i="26"/>
  <c r="H244" i="26" s="1"/>
  <c r="E262" i="26"/>
  <c r="E152" i="26"/>
  <c r="H152" i="26" s="1"/>
  <c r="E156" i="26"/>
  <c r="H156" i="26" s="1"/>
  <c r="E174" i="26"/>
  <c r="H174" i="26" s="1"/>
  <c r="E216" i="1"/>
  <c r="H216" i="1" s="1"/>
  <c r="E173" i="1"/>
  <c r="H173" i="1" s="1"/>
  <c r="E173" i="14"/>
  <c r="H173" i="14" s="1"/>
  <c r="E232" i="14"/>
  <c r="H232" i="14" s="1"/>
  <c r="E256" i="14"/>
  <c r="H256" i="14" s="1"/>
  <c r="E266" i="14"/>
  <c r="H266" i="14" s="1"/>
  <c r="H165" i="33"/>
  <c r="H173" i="33"/>
  <c r="E169" i="26"/>
  <c r="H169" i="26" s="1"/>
  <c r="E231" i="26"/>
  <c r="H231" i="26" s="1"/>
  <c r="E175" i="26"/>
  <c r="H175" i="26" s="1"/>
  <c r="E183" i="26"/>
  <c r="H183" i="26" s="1"/>
  <c r="H285" i="5"/>
  <c r="H254" i="3"/>
  <c r="H157" i="2"/>
  <c r="H186" i="2"/>
  <c r="H213" i="2"/>
  <c r="H238" i="2"/>
  <c r="H268" i="2"/>
  <c r="E155" i="33"/>
  <c r="E160" i="33"/>
  <c r="H160" i="33" s="1"/>
  <c r="E167" i="33"/>
  <c r="H167" i="33" s="1"/>
  <c r="E172" i="33"/>
  <c r="H172" i="33" s="1"/>
  <c r="E177" i="33"/>
  <c r="H177" i="33" s="1"/>
  <c r="E183" i="33"/>
  <c r="H183" i="33" s="1"/>
  <c r="E188" i="33"/>
  <c r="H188" i="33" s="1"/>
  <c r="E193" i="33"/>
  <c r="H193" i="33" s="1"/>
  <c r="E200" i="33"/>
  <c r="H200" i="33" s="1"/>
  <c r="E206" i="33"/>
  <c r="H206" i="33" s="1"/>
  <c r="E211" i="33"/>
  <c r="H211" i="33" s="1"/>
  <c r="E215" i="33"/>
  <c r="H215" i="33" s="1"/>
  <c r="E222" i="33"/>
  <c r="H222" i="33" s="1"/>
  <c r="E230" i="33"/>
  <c r="H230" i="33" s="1"/>
  <c r="E235" i="33"/>
  <c r="H235" i="33" s="1"/>
  <c r="E239" i="33"/>
  <c r="H239" i="33" s="1"/>
  <c r="E245" i="33"/>
  <c r="H245" i="33" s="1"/>
  <c r="E250" i="33"/>
  <c r="H250" i="33" s="1"/>
  <c r="E255" i="33"/>
  <c r="H255" i="33" s="1"/>
  <c r="E261" i="33"/>
  <c r="H261" i="33" s="1"/>
  <c r="E266" i="33"/>
  <c r="H266" i="33" s="1"/>
  <c r="E272" i="33"/>
  <c r="H272" i="33" s="1"/>
  <c r="E278" i="33"/>
  <c r="H278" i="33" s="1"/>
  <c r="E283" i="33"/>
  <c r="H283" i="33" s="1"/>
  <c r="H152" i="29"/>
  <c r="E175" i="4"/>
  <c r="H175" i="4" s="1"/>
  <c r="E183" i="4"/>
  <c r="H183" i="4" s="1"/>
  <c r="E201" i="4"/>
  <c r="H201" i="4" s="1"/>
  <c r="E208" i="4"/>
  <c r="E182" i="4"/>
  <c r="H182" i="4" s="1"/>
  <c r="E199" i="4"/>
  <c r="H199" i="4" s="1"/>
  <c r="E256" i="4"/>
  <c r="H256" i="4" s="1"/>
  <c r="E174" i="4"/>
  <c r="E229" i="4"/>
  <c r="H229" i="4" s="1"/>
  <c r="E266" i="4"/>
  <c r="H266" i="4" s="1"/>
  <c r="E151" i="4"/>
  <c r="E237" i="4"/>
  <c r="H237" i="4" s="1"/>
  <c r="E196" i="4"/>
  <c r="H196" i="4" s="1"/>
  <c r="E166" i="4"/>
  <c r="H166" i="4" s="1"/>
  <c r="E156" i="4"/>
  <c r="H156" i="4" s="1"/>
  <c r="E153" i="4"/>
  <c r="H153" i="4" s="1"/>
  <c r="E152" i="8"/>
  <c r="H152" i="8" s="1"/>
  <c r="E154" i="8"/>
  <c r="H154" i="8" s="1"/>
  <c r="E219" i="8"/>
  <c r="H219" i="8" s="1"/>
  <c r="E222" i="8"/>
  <c r="H222" i="8" s="1"/>
  <c r="E243" i="8"/>
  <c r="H243" i="8" s="1"/>
  <c r="E245" i="8"/>
  <c r="H245" i="8" s="1"/>
  <c r="E268" i="8"/>
  <c r="H268" i="8" s="1"/>
  <c r="E275" i="8"/>
  <c r="H275" i="8" s="1"/>
  <c r="E282" i="8"/>
  <c r="H282" i="8" s="1"/>
  <c r="E165" i="8"/>
  <c r="E201" i="8"/>
  <c r="H201" i="8" s="1"/>
  <c r="E199" i="8"/>
  <c r="H199" i="8" s="1"/>
  <c r="E273" i="8"/>
  <c r="H273" i="8" s="1"/>
  <c r="C8" i="8"/>
  <c r="E12" i="8" s="1"/>
  <c r="E280" i="8"/>
  <c r="E246" i="8"/>
  <c r="H246" i="8" s="1"/>
  <c r="E238" i="8"/>
  <c r="H238" i="8" s="1"/>
  <c r="E232" i="8"/>
  <c r="H232" i="8" s="1"/>
  <c r="E208" i="8"/>
  <c r="H208" i="8" s="1"/>
  <c r="E186" i="8"/>
  <c r="H186" i="8" s="1"/>
  <c r="E182" i="8"/>
  <c r="H182" i="8" s="1"/>
  <c r="E177" i="8"/>
  <c r="H177" i="8" s="1"/>
  <c r="E174" i="8"/>
  <c r="H174" i="8" s="1"/>
  <c r="E166" i="8"/>
  <c r="H166" i="8" s="1"/>
  <c r="E159" i="8"/>
  <c r="H159" i="8" s="1"/>
  <c r="E157" i="8"/>
  <c r="H157" i="8" s="1"/>
  <c r="E181" i="8"/>
  <c r="H181" i="8" s="1"/>
  <c r="E175" i="8"/>
  <c r="H175" i="8" s="1"/>
  <c r="C11" i="10"/>
  <c r="E167" i="10"/>
  <c r="H167" i="10" s="1"/>
  <c r="E188" i="10"/>
  <c r="H188" i="10" s="1"/>
  <c r="E198" i="10"/>
  <c r="H198" i="10" s="1"/>
  <c r="E281" i="10"/>
  <c r="H281" i="10" s="1"/>
  <c r="E153" i="10"/>
  <c r="H153" i="10" s="1"/>
  <c r="E159" i="10"/>
  <c r="H159" i="10" s="1"/>
  <c r="E189" i="10"/>
  <c r="H189" i="10" s="1"/>
  <c r="E197" i="10"/>
  <c r="H197" i="10" s="1"/>
  <c r="E223" i="10"/>
  <c r="H223" i="10" s="1"/>
  <c r="E234" i="10"/>
  <c r="H234" i="10" s="1"/>
  <c r="E254" i="10"/>
  <c r="H254" i="10" s="1"/>
  <c r="E262" i="10"/>
  <c r="H262" i="10" s="1"/>
  <c r="E193" i="10"/>
  <c r="H193" i="10" s="1"/>
  <c r="E220" i="10"/>
  <c r="H220" i="10" s="1"/>
  <c r="E251" i="10"/>
  <c r="E253" i="10"/>
  <c r="H253" i="10" s="1"/>
  <c r="E152" i="10"/>
  <c r="H152" i="10" s="1"/>
  <c r="E266" i="10"/>
  <c r="E255" i="10"/>
  <c r="H255" i="10" s="1"/>
  <c r="E248" i="10"/>
  <c r="H248" i="10" s="1"/>
  <c r="E238" i="10"/>
  <c r="H238" i="10" s="1"/>
  <c r="E235" i="10"/>
  <c r="H235" i="10" s="1"/>
  <c r="E232" i="10"/>
  <c r="E216" i="10"/>
  <c r="H216" i="10" s="1"/>
  <c r="E209" i="10"/>
  <c r="H209" i="10" s="1"/>
  <c r="E203" i="10"/>
  <c r="H203" i="10" s="1"/>
  <c r="E201" i="10"/>
  <c r="H201" i="10" s="1"/>
  <c r="E184" i="10"/>
  <c r="E181" i="10"/>
  <c r="H181" i="10" s="1"/>
  <c r="E175" i="10"/>
  <c r="E170" i="10"/>
  <c r="H170" i="10" s="1"/>
  <c r="E165" i="10"/>
  <c r="H165" i="10" s="1"/>
  <c r="E156" i="10"/>
  <c r="H156" i="10" s="1"/>
  <c r="E213" i="10"/>
  <c r="H213" i="10" s="1"/>
  <c r="E283" i="10"/>
  <c r="H283" i="10" s="1"/>
  <c r="E170" i="13"/>
  <c r="H170" i="13" s="1"/>
  <c r="E192" i="13"/>
  <c r="E201" i="13"/>
  <c r="H201" i="13" s="1"/>
  <c r="E209" i="13"/>
  <c r="H209" i="13" s="1"/>
  <c r="E211" i="13"/>
  <c r="H211" i="13" s="1"/>
  <c r="E214" i="13"/>
  <c r="H214" i="13" s="1"/>
  <c r="E231" i="13"/>
  <c r="H231" i="13" s="1"/>
  <c r="E265" i="13"/>
  <c r="H265" i="13" s="1"/>
  <c r="E161" i="13"/>
  <c r="H161" i="13" s="1"/>
  <c r="E210" i="13"/>
  <c r="H210" i="13" s="1"/>
  <c r="E216" i="13"/>
  <c r="H216" i="13" s="1"/>
  <c r="E230" i="13"/>
  <c r="H230" i="13" s="1"/>
  <c r="E245" i="13"/>
  <c r="H245" i="13" s="1"/>
  <c r="E187" i="13"/>
  <c r="H187" i="13" s="1"/>
  <c r="E258" i="13"/>
  <c r="H258" i="13" s="1"/>
  <c r="E203" i="13"/>
  <c r="E206" i="13"/>
  <c r="H206" i="13" s="1"/>
  <c r="E280" i="13"/>
  <c r="H280" i="13" s="1"/>
  <c r="E195" i="13"/>
  <c r="E194" i="13"/>
  <c r="H194" i="13" s="1"/>
  <c r="E188" i="13"/>
  <c r="H188" i="13" s="1"/>
  <c r="E183" i="13"/>
  <c r="H183" i="13" s="1"/>
  <c r="E179" i="13"/>
  <c r="H179" i="13" s="1"/>
  <c r="E177" i="13"/>
  <c r="H177" i="13" s="1"/>
  <c r="E199" i="13"/>
  <c r="H199" i="13" s="1"/>
  <c r="H186" i="34"/>
  <c r="H153" i="34"/>
  <c r="H257" i="1"/>
  <c r="H228" i="1"/>
  <c r="E230" i="4"/>
  <c r="H230" i="4" s="1"/>
  <c r="E281" i="8"/>
  <c r="H281" i="8" s="1"/>
  <c r="H212" i="8"/>
  <c r="E11" i="28"/>
  <c r="H11" i="28" s="1"/>
  <c r="E162" i="33"/>
  <c r="H162" i="33" s="1"/>
  <c r="E288" i="33"/>
  <c r="H288" i="33" s="1"/>
  <c r="E152" i="33"/>
  <c r="H152" i="33" s="1"/>
  <c r="C8" i="33"/>
  <c r="E12" i="33" s="1"/>
  <c r="E195" i="33"/>
  <c r="H195" i="33" s="1"/>
  <c r="E151" i="33"/>
  <c r="H151" i="33" s="1"/>
  <c r="E286" i="33"/>
  <c r="H286" i="33" s="1"/>
  <c r="E281" i="33"/>
  <c r="H281" i="33" s="1"/>
  <c r="E277" i="33"/>
  <c r="H277" i="33" s="1"/>
  <c r="E273" i="33"/>
  <c r="H273" i="33" s="1"/>
  <c r="E268" i="33"/>
  <c r="H268" i="33" s="1"/>
  <c r="E264" i="33"/>
  <c r="H264" i="33" s="1"/>
  <c r="E260" i="33"/>
  <c r="H260" i="33" s="1"/>
  <c r="E256" i="33"/>
  <c r="H256" i="33" s="1"/>
  <c r="E252" i="33"/>
  <c r="H252" i="33" s="1"/>
  <c r="E248" i="33"/>
  <c r="H248" i="33" s="1"/>
  <c r="E244" i="33"/>
  <c r="H244" i="33" s="1"/>
  <c r="E240" i="33"/>
  <c r="H240" i="33" s="1"/>
  <c r="E232" i="33"/>
  <c r="H232" i="33" s="1"/>
  <c r="E227" i="33"/>
  <c r="H227" i="33" s="1"/>
  <c r="E221" i="33"/>
  <c r="H221" i="33" s="1"/>
  <c r="E216" i="33"/>
  <c r="H216" i="33" s="1"/>
  <c r="E208" i="33"/>
  <c r="H208" i="33" s="1"/>
  <c r="E203" i="33"/>
  <c r="H203" i="33" s="1"/>
  <c r="E199" i="33"/>
  <c r="H199" i="33" s="1"/>
  <c r="E194" i="33"/>
  <c r="H194" i="33" s="1"/>
  <c r="E190" i="33"/>
  <c r="H190" i="33" s="1"/>
  <c r="E186" i="33"/>
  <c r="H186" i="33" s="1"/>
  <c r="E182" i="33"/>
  <c r="H182" i="33" s="1"/>
  <c r="E178" i="33"/>
  <c r="H178" i="33" s="1"/>
  <c r="E174" i="33"/>
  <c r="H174" i="33" s="1"/>
  <c r="E170" i="33"/>
  <c r="H170" i="33" s="1"/>
  <c r="E166" i="33"/>
  <c r="H166" i="33" s="1"/>
  <c r="E161" i="33"/>
  <c r="E157" i="33"/>
  <c r="E153" i="33"/>
  <c r="C11" i="33"/>
  <c r="E247" i="32"/>
  <c r="H247" i="32" s="1"/>
  <c r="E249" i="32"/>
  <c r="H249" i="32" s="1"/>
  <c r="E248" i="32"/>
  <c r="G151" i="32"/>
  <c r="H151" i="32" s="1"/>
  <c r="E154" i="32"/>
  <c r="H154" i="32" s="1"/>
  <c r="E164" i="32"/>
  <c r="H164" i="32" s="1"/>
  <c r="E177" i="32"/>
  <c r="H177" i="32" s="1"/>
  <c r="C11" i="32"/>
  <c r="G11" i="32" s="1"/>
  <c r="E157" i="32"/>
  <c r="H157" i="32" s="1"/>
  <c r="E178" i="32"/>
  <c r="H178" i="32" s="1"/>
  <c r="E209" i="32"/>
  <c r="H209" i="32" s="1"/>
  <c r="E165" i="32"/>
  <c r="H165" i="32" s="1"/>
  <c r="E284" i="33"/>
  <c r="H284" i="33" s="1"/>
  <c r="E228" i="33"/>
  <c r="H228" i="33" s="1"/>
  <c r="E217" i="33"/>
  <c r="H217" i="33" s="1"/>
  <c r="H199" i="34"/>
  <c r="H187" i="34"/>
  <c r="H258" i="1"/>
  <c r="H158" i="10"/>
  <c r="H274" i="11"/>
  <c r="E268" i="4"/>
  <c r="H268" i="4" s="1"/>
  <c r="E169" i="4"/>
  <c r="H169" i="4" s="1"/>
  <c r="H263" i="5"/>
  <c r="E155" i="34"/>
  <c r="H155" i="34" s="1"/>
  <c r="E157" i="34"/>
  <c r="H157" i="34" s="1"/>
  <c r="E232" i="34"/>
  <c r="H232" i="34" s="1"/>
  <c r="C11" i="2"/>
  <c r="E162" i="2"/>
  <c r="H162" i="2" s="1"/>
  <c r="E190" i="2"/>
  <c r="H190" i="2" s="1"/>
  <c r="E193" i="2"/>
  <c r="H193" i="2" s="1"/>
  <c r="E221" i="2"/>
  <c r="H221" i="2" s="1"/>
  <c r="E265" i="2"/>
  <c r="H265" i="2" s="1"/>
  <c r="E160" i="5"/>
  <c r="H160" i="5" s="1"/>
  <c r="E163" i="5"/>
  <c r="H163" i="5" s="1"/>
  <c r="E226" i="5"/>
  <c r="H226" i="5" s="1"/>
  <c r="E281" i="5"/>
  <c r="H281" i="5" s="1"/>
  <c r="E192" i="5"/>
  <c r="H192" i="5" s="1"/>
  <c r="E255" i="5"/>
  <c r="E156" i="19"/>
  <c r="H156" i="19" s="1"/>
  <c r="E164" i="19"/>
  <c r="H164" i="19" s="1"/>
  <c r="E213" i="19"/>
  <c r="H213" i="19" s="1"/>
  <c r="E252" i="19"/>
  <c r="H252" i="19" s="1"/>
  <c r="E193" i="19"/>
  <c r="H193" i="19" s="1"/>
  <c r="E200" i="19"/>
  <c r="H200" i="19" s="1"/>
  <c r="E214" i="19"/>
  <c r="H214" i="19" s="1"/>
  <c r="E230" i="19"/>
  <c r="H230" i="19" s="1"/>
  <c r="E267" i="19"/>
  <c r="H267" i="19" s="1"/>
  <c r="E209" i="19"/>
  <c r="H209" i="19" s="1"/>
  <c r="E281" i="19"/>
  <c r="H281" i="19" s="1"/>
  <c r="E173" i="19"/>
  <c r="H173" i="19" s="1"/>
  <c r="E208" i="19"/>
  <c r="H208" i="19" s="1"/>
  <c r="E210" i="19"/>
  <c r="H210" i="19" s="1"/>
  <c r="E219" i="19"/>
  <c r="H219" i="19" s="1"/>
  <c r="E248" i="19"/>
  <c r="H248" i="19" s="1"/>
  <c r="E160" i="19"/>
  <c r="H160" i="19" s="1"/>
  <c r="E262" i="19"/>
  <c r="H262" i="19" s="1"/>
  <c r="E159" i="19"/>
  <c r="H159" i="19" s="1"/>
  <c r="H287" i="34"/>
  <c r="H283" i="34"/>
  <c r="H279" i="34"/>
  <c r="H271" i="34"/>
  <c r="H267" i="34"/>
  <c r="H263" i="34"/>
  <c r="H255" i="34"/>
  <c r="E209" i="34"/>
  <c r="H209" i="34" s="1"/>
  <c r="H183" i="34"/>
  <c r="H174" i="34"/>
  <c r="H170" i="34"/>
  <c r="H166" i="34"/>
  <c r="H162" i="34"/>
  <c r="H158" i="34"/>
  <c r="E156" i="34"/>
  <c r="H156" i="34" s="1"/>
  <c r="E154" i="34"/>
  <c r="H154" i="34" s="1"/>
  <c r="H238" i="1"/>
  <c r="H233" i="1"/>
  <c r="H181" i="1"/>
  <c r="H171" i="1"/>
  <c r="H167" i="1"/>
  <c r="E271" i="2"/>
  <c r="H271" i="2" s="1"/>
  <c r="H269" i="2"/>
  <c r="E262" i="2"/>
  <c r="H262" i="2" s="1"/>
  <c r="E210" i="2"/>
  <c r="H210" i="2" s="1"/>
  <c r="H265" i="3"/>
  <c r="H260" i="3"/>
  <c r="H236" i="3"/>
  <c r="H227" i="3"/>
  <c r="H220" i="3"/>
  <c r="H213" i="3"/>
  <c r="H210" i="3"/>
  <c r="H206" i="3"/>
  <c r="H193" i="3"/>
  <c r="H286" i="4"/>
  <c r="H225" i="5"/>
  <c r="H213" i="5"/>
  <c r="H205" i="5"/>
  <c r="H226" i="6"/>
  <c r="H198" i="7"/>
  <c r="H161" i="7"/>
  <c r="H218" i="8"/>
  <c r="H192" i="12"/>
  <c r="H169" i="9"/>
  <c r="H166" i="10"/>
  <c r="H154" i="10"/>
  <c r="H237" i="29"/>
  <c r="H235" i="29"/>
  <c r="H232" i="29"/>
  <c r="H248" i="32"/>
  <c r="H223" i="8"/>
  <c r="H265" i="8"/>
  <c r="H157" i="7"/>
  <c r="H163" i="7"/>
  <c r="H196" i="7"/>
  <c r="H238" i="7"/>
  <c r="H154" i="6"/>
  <c r="H165" i="6"/>
  <c r="H232" i="6"/>
  <c r="E199" i="5"/>
  <c r="H199" i="5" s="1"/>
  <c r="H202" i="3"/>
  <c r="H211" i="3"/>
  <c r="H286" i="3"/>
  <c r="H231" i="1"/>
  <c r="E208" i="34"/>
  <c r="H208" i="34" s="1"/>
  <c r="E256" i="34"/>
  <c r="H256" i="34" s="1"/>
  <c r="E182" i="19"/>
  <c r="H182" i="19" s="1"/>
  <c r="E229" i="19"/>
  <c r="H229" i="19" s="1"/>
  <c r="E240" i="19"/>
  <c r="H240" i="19" s="1"/>
  <c r="E259" i="19"/>
  <c r="H259" i="19" s="1"/>
  <c r="C11" i="19"/>
  <c r="G11" i="19" s="1"/>
  <c r="H154" i="11"/>
  <c r="H158" i="11"/>
  <c r="H173" i="11"/>
  <c r="H177" i="11"/>
  <c r="H183" i="11"/>
  <c r="H246" i="11"/>
  <c r="H169" i="32"/>
  <c r="E11" i="29"/>
  <c r="H248" i="28"/>
  <c r="H272" i="28"/>
  <c r="G151" i="34"/>
  <c r="H151" i="34" s="1"/>
  <c r="E195" i="11"/>
  <c r="H195" i="11" s="1"/>
  <c r="E198" i="11"/>
  <c r="H198" i="11" s="1"/>
  <c r="E228" i="11"/>
  <c r="H228" i="11" s="1"/>
  <c r="E272" i="11"/>
  <c r="H272" i="11" s="1"/>
  <c r="E188" i="11"/>
  <c r="H188" i="11" s="1"/>
  <c r="E208" i="11"/>
  <c r="E210" i="11"/>
  <c r="E248" i="11"/>
  <c r="E153" i="11"/>
  <c r="H153" i="11" s="1"/>
  <c r="E151" i="11"/>
  <c r="G151" i="11"/>
  <c r="C11" i="16"/>
  <c r="E11" i="16" s="1"/>
  <c r="E153" i="16"/>
  <c r="H153" i="16" s="1"/>
  <c r="E165" i="16"/>
  <c r="E266" i="16"/>
  <c r="H266" i="16" s="1"/>
  <c r="E273" i="16"/>
  <c r="E164" i="16"/>
  <c r="H164" i="16" s="1"/>
  <c r="E176" i="16"/>
  <c r="H176" i="16" s="1"/>
  <c r="E179" i="16"/>
  <c r="H179" i="16" s="1"/>
  <c r="E192" i="16"/>
  <c r="E196" i="16"/>
  <c r="H196" i="16" s="1"/>
  <c r="E237" i="16"/>
  <c r="H237" i="16" s="1"/>
  <c r="E174" i="16"/>
  <c r="H174" i="16" s="1"/>
  <c r="E251" i="16"/>
  <c r="H251" i="16" s="1"/>
  <c r="E173" i="16"/>
  <c r="H173" i="16" s="1"/>
  <c r="E216" i="16"/>
  <c r="H216" i="16" s="1"/>
  <c r="E229" i="16"/>
  <c r="H229" i="16" s="1"/>
  <c r="E153" i="20"/>
  <c r="H153" i="20" s="1"/>
  <c r="E156" i="20"/>
  <c r="H156" i="20" s="1"/>
  <c r="E166" i="20"/>
  <c r="H166" i="20" s="1"/>
  <c r="E209" i="20"/>
  <c r="H209" i="20" s="1"/>
  <c r="E175" i="20"/>
  <c r="H175" i="20" s="1"/>
  <c r="E216" i="20"/>
  <c r="H216" i="20" s="1"/>
  <c r="E238" i="20"/>
  <c r="H238" i="20" s="1"/>
  <c r="E262" i="20"/>
  <c r="H262" i="20" s="1"/>
  <c r="E203" i="20"/>
  <c r="H203" i="20" s="1"/>
  <c r="E247" i="20"/>
  <c r="H247" i="20" s="1"/>
  <c r="E213" i="20"/>
  <c r="H213" i="20" s="1"/>
  <c r="G151" i="20"/>
  <c r="H151" i="20" s="1"/>
  <c r="E256" i="20"/>
  <c r="H256" i="20" s="1"/>
  <c r="E158" i="21"/>
  <c r="H158" i="21" s="1"/>
  <c r="E226" i="21"/>
  <c r="H226" i="21" s="1"/>
  <c r="E272" i="21"/>
  <c r="H272" i="21" s="1"/>
  <c r="E195" i="21"/>
  <c r="H195" i="21" s="1"/>
  <c r="E197" i="21"/>
  <c r="E213" i="21"/>
  <c r="H213" i="21" s="1"/>
  <c r="E246" i="21"/>
  <c r="E257" i="21"/>
  <c r="E273" i="21"/>
  <c r="H273" i="21" s="1"/>
  <c r="E164" i="21"/>
  <c r="H164" i="21" s="1"/>
  <c r="E179" i="21"/>
  <c r="H179" i="21" s="1"/>
  <c r="E181" i="21"/>
  <c r="H181" i="21" s="1"/>
  <c r="E189" i="21"/>
  <c r="H189" i="21" s="1"/>
  <c r="E268" i="21"/>
  <c r="E245" i="21"/>
  <c r="H245" i="21" s="1"/>
  <c r="E229" i="21"/>
  <c r="H229" i="21" s="1"/>
  <c r="E156" i="21"/>
  <c r="H156" i="21" s="1"/>
  <c r="E210" i="21"/>
  <c r="H210" i="21" s="1"/>
  <c r="E178" i="21"/>
  <c r="H178" i="21" s="1"/>
  <c r="E256" i="21"/>
  <c r="H256" i="21" s="1"/>
  <c r="E247" i="21"/>
  <c r="H247" i="21" s="1"/>
  <c r="E239" i="21"/>
  <c r="H239" i="21" s="1"/>
  <c r="E177" i="21"/>
  <c r="H177" i="21" s="1"/>
  <c r="E222" i="21"/>
  <c r="H222" i="21" s="1"/>
  <c r="E200" i="24"/>
  <c r="H200" i="24" s="1"/>
  <c r="E209" i="24"/>
  <c r="H209" i="24" s="1"/>
  <c r="E244" i="24"/>
  <c r="H244" i="24" s="1"/>
  <c r="E227" i="24"/>
  <c r="H227" i="24" s="1"/>
  <c r="E169" i="24"/>
  <c r="H169" i="24" s="1"/>
  <c r="E188" i="24"/>
  <c r="H188" i="24" s="1"/>
  <c r="E191" i="24"/>
  <c r="H191" i="24" s="1"/>
  <c r="E226" i="24"/>
  <c r="H226" i="24" s="1"/>
  <c r="E196" i="24"/>
  <c r="H196" i="24" s="1"/>
  <c r="E199" i="24"/>
  <c r="H199" i="24" s="1"/>
  <c r="E249" i="24"/>
  <c r="H249" i="24" s="1"/>
  <c r="E178" i="24"/>
  <c r="H178" i="24" s="1"/>
  <c r="E237" i="24"/>
  <c r="H237" i="24" s="1"/>
  <c r="E152" i="24"/>
  <c r="H152" i="24" s="1"/>
  <c r="E155" i="25"/>
  <c r="H155" i="25" s="1"/>
  <c r="E153" i="25"/>
  <c r="H153" i="25" s="1"/>
  <c r="E197" i="25"/>
  <c r="H197" i="25" s="1"/>
  <c r="E203" i="25"/>
  <c r="H203" i="25" s="1"/>
  <c r="E258" i="25"/>
  <c r="H258" i="25" s="1"/>
  <c r="E262" i="25"/>
  <c r="H262" i="25" s="1"/>
  <c r="E240" i="25"/>
  <c r="H240" i="25" s="1"/>
  <c r="E246" i="25"/>
  <c r="H246" i="25" s="1"/>
  <c r="E162" i="25"/>
  <c r="H162" i="25" s="1"/>
  <c r="E170" i="25"/>
  <c r="H170" i="25" s="1"/>
  <c r="E231" i="25"/>
  <c r="H231" i="25" s="1"/>
  <c r="E250" i="25"/>
  <c r="H250" i="25" s="1"/>
  <c r="E273" i="25"/>
  <c r="H273" i="25" s="1"/>
  <c r="E286" i="25"/>
  <c r="H286" i="25" s="1"/>
  <c r="E206" i="25"/>
  <c r="H206" i="25" s="1"/>
  <c r="E222" i="25"/>
  <c r="H222" i="25" s="1"/>
  <c r="E195" i="25"/>
  <c r="H195" i="25" s="1"/>
  <c r="E201" i="25"/>
  <c r="H201" i="25" s="1"/>
  <c r="E221" i="25"/>
  <c r="H221" i="25" s="1"/>
  <c r="E223" i="25"/>
  <c r="H223" i="25" s="1"/>
  <c r="E270" i="25"/>
  <c r="H270" i="25" s="1"/>
  <c r="E266" i="25"/>
  <c r="H266" i="25" s="1"/>
  <c r="E249" i="25"/>
  <c r="H249" i="25" s="1"/>
  <c r="E245" i="25"/>
  <c r="H245" i="25" s="1"/>
  <c r="E239" i="25"/>
  <c r="H239" i="25" s="1"/>
  <c r="E237" i="25"/>
  <c r="H237" i="25" s="1"/>
  <c r="E233" i="25"/>
  <c r="H233" i="25" s="1"/>
  <c r="E229" i="25"/>
  <c r="E186" i="25"/>
  <c r="H186" i="25" s="1"/>
  <c r="E178" i="25"/>
  <c r="E173" i="25"/>
  <c r="H173" i="25" s="1"/>
  <c r="E163" i="25"/>
  <c r="H163" i="25" s="1"/>
  <c r="E159" i="25"/>
  <c r="E165" i="30"/>
  <c r="H165" i="30" s="1"/>
  <c r="E167" i="30"/>
  <c r="H167" i="30" s="1"/>
  <c r="E237" i="30"/>
  <c r="H237" i="30" s="1"/>
  <c r="E164" i="30"/>
  <c r="H164" i="30" s="1"/>
  <c r="E178" i="30"/>
  <c r="H178" i="30" s="1"/>
  <c r="E206" i="30"/>
  <c r="H206" i="30" s="1"/>
  <c r="E179" i="30"/>
  <c r="H179" i="30" s="1"/>
  <c r="E209" i="30"/>
  <c r="H209" i="30" s="1"/>
  <c r="E162" i="30"/>
  <c r="H162" i="30" s="1"/>
  <c r="E238" i="30"/>
  <c r="H238" i="30" s="1"/>
  <c r="E268" i="30"/>
  <c r="H268" i="30" s="1"/>
  <c r="E172" i="30"/>
  <c r="H172" i="30" s="1"/>
  <c r="E166" i="30"/>
  <c r="H166" i="30" s="1"/>
  <c r="E187" i="30"/>
  <c r="H187" i="30" s="1"/>
  <c r="H152" i="6"/>
  <c r="H224" i="33"/>
  <c r="H227" i="34"/>
  <c r="H286" i="1"/>
  <c r="H270" i="1"/>
  <c r="H248" i="1"/>
  <c r="H202" i="1"/>
  <c r="H192" i="1"/>
  <c r="H180" i="1"/>
  <c r="H164" i="1"/>
  <c r="H160" i="1"/>
  <c r="H261" i="2"/>
  <c r="H242" i="2"/>
  <c r="H192" i="2"/>
  <c r="H161" i="2"/>
  <c r="H283" i="3"/>
  <c r="H279" i="3"/>
  <c r="H259" i="3"/>
  <c r="H264" i="4"/>
  <c r="H260" i="4"/>
  <c r="H243" i="4"/>
  <c r="H231" i="4"/>
  <c r="H205" i="4"/>
  <c r="H181" i="4"/>
  <c r="H176" i="4"/>
  <c r="H167" i="4"/>
  <c r="H155" i="4"/>
  <c r="E265" i="5"/>
  <c r="H265" i="5" s="1"/>
  <c r="E259" i="5"/>
  <c r="H259" i="5" s="1"/>
  <c r="H287" i="6"/>
  <c r="H283" i="6"/>
  <c r="H279" i="6"/>
  <c r="H275" i="6"/>
  <c r="H271" i="6"/>
  <c r="H262" i="6"/>
  <c r="H260" i="6"/>
  <c r="H263" i="9"/>
  <c r="H255" i="9"/>
  <c r="H240" i="9"/>
  <c r="H161" i="9"/>
  <c r="H272" i="10"/>
  <c r="H225" i="10"/>
  <c r="H164" i="10"/>
  <c r="H160" i="10"/>
  <c r="H224" i="11"/>
  <c r="E220" i="11"/>
  <c r="H220" i="11" s="1"/>
  <c r="H192" i="11"/>
  <c r="E163" i="16"/>
  <c r="H163" i="16" s="1"/>
  <c r="H282" i="17"/>
  <c r="H230" i="18"/>
  <c r="H220" i="18"/>
  <c r="H207" i="18"/>
  <c r="H189" i="18"/>
  <c r="H162" i="20"/>
  <c r="H158" i="20"/>
  <c r="E285" i="21"/>
  <c r="H285" i="21" s="1"/>
  <c r="H270" i="21"/>
  <c r="H264" i="21"/>
  <c r="H261" i="21"/>
  <c r="H259" i="21"/>
  <c r="H257" i="21"/>
  <c r="H212" i="21"/>
  <c r="H208" i="21"/>
  <c r="H203" i="21"/>
  <c r="E201" i="21"/>
  <c r="H201" i="21" s="1"/>
  <c r="H199" i="21"/>
  <c r="H197" i="21"/>
  <c r="H192" i="32"/>
  <c r="H162" i="32"/>
  <c r="E10" i="24"/>
  <c r="E183" i="6"/>
  <c r="H183" i="6" s="1"/>
  <c r="E218" i="6"/>
  <c r="H218" i="6" s="1"/>
  <c r="E247" i="6"/>
  <c r="H247" i="6" s="1"/>
  <c r="E153" i="7"/>
  <c r="H153" i="7" s="1"/>
  <c r="E164" i="7"/>
  <c r="H164" i="7" s="1"/>
  <c r="E199" i="7"/>
  <c r="H199" i="7" s="1"/>
  <c r="E214" i="7"/>
  <c r="E271" i="7"/>
  <c r="H271" i="7" s="1"/>
  <c r="E280" i="7"/>
  <c r="H280" i="7" s="1"/>
  <c r="E195" i="7"/>
  <c r="H195" i="7" s="1"/>
  <c r="E204" i="7"/>
  <c r="H204" i="7" s="1"/>
  <c r="E258" i="7"/>
  <c r="H258" i="7" s="1"/>
  <c r="C11" i="9"/>
  <c r="G11" i="9" s="1"/>
  <c r="E266" i="9"/>
  <c r="H266" i="9" s="1"/>
  <c r="E154" i="9"/>
  <c r="H154" i="9" s="1"/>
  <c r="E159" i="9"/>
  <c r="H159" i="9" s="1"/>
  <c r="E203" i="9"/>
  <c r="H203" i="9" s="1"/>
  <c r="E210" i="9"/>
  <c r="H210" i="9" s="1"/>
  <c r="E153" i="12"/>
  <c r="H153" i="12" s="1"/>
  <c r="E189" i="12"/>
  <c r="H189" i="12" s="1"/>
  <c r="E199" i="12"/>
  <c r="H199" i="12" s="1"/>
  <c r="E259" i="12"/>
  <c r="H259" i="12" s="1"/>
  <c r="E214" i="12"/>
  <c r="H214" i="12" s="1"/>
  <c r="E262" i="12"/>
  <c r="H262" i="12" s="1"/>
  <c r="E213" i="12"/>
  <c r="H213" i="12" s="1"/>
  <c r="E205" i="18"/>
  <c r="H205" i="18" s="1"/>
  <c r="E210" i="18"/>
  <c r="E195" i="18"/>
  <c r="H195" i="18" s="1"/>
  <c r="E201" i="18"/>
  <c r="H201" i="18" s="1"/>
  <c r="E206" i="23"/>
  <c r="H206" i="23" s="1"/>
  <c r="E218" i="23"/>
  <c r="H218" i="23" s="1"/>
  <c r="E158" i="23"/>
  <c r="E209" i="23"/>
  <c r="H209" i="23" s="1"/>
  <c r="E254" i="23"/>
  <c r="H254" i="23" s="1"/>
  <c r="E268" i="23"/>
  <c r="H268" i="23" s="1"/>
  <c r="E188" i="28"/>
  <c r="H188" i="28" s="1"/>
  <c r="E195" i="28"/>
  <c r="H195" i="28" s="1"/>
  <c r="E162" i="28"/>
  <c r="H162" i="28" s="1"/>
  <c r="E184" i="28"/>
  <c r="E215" i="28"/>
  <c r="H215" i="28" s="1"/>
  <c r="E242" i="28"/>
  <c r="H242" i="28" s="1"/>
  <c r="E251" i="28"/>
  <c r="H251" i="28" s="1"/>
  <c r="E259" i="28"/>
  <c r="H259" i="28" s="1"/>
  <c r="E207" i="28"/>
  <c r="H207" i="28" s="1"/>
  <c r="E203" i="28"/>
  <c r="H203" i="28" s="1"/>
  <c r="E156" i="29"/>
  <c r="H156" i="29" s="1"/>
  <c r="E168" i="29"/>
  <c r="H168" i="29" s="1"/>
  <c r="E192" i="29"/>
  <c r="H192" i="29" s="1"/>
  <c r="E258" i="29"/>
  <c r="H258" i="29" s="1"/>
  <c r="E203" i="29"/>
  <c r="H203" i="29" s="1"/>
  <c r="E230" i="29"/>
  <c r="H230" i="29" s="1"/>
  <c r="E246" i="29"/>
  <c r="H246" i="29" s="1"/>
  <c r="E272" i="29"/>
  <c r="H272" i="29" s="1"/>
  <c r="E171" i="29"/>
  <c r="H171" i="29" s="1"/>
  <c r="E181" i="29"/>
  <c r="H181" i="29" s="1"/>
  <c r="E262" i="29"/>
  <c r="H262" i="29" s="1"/>
  <c r="E288" i="29"/>
  <c r="H288" i="29" s="1"/>
  <c r="E213" i="29"/>
  <c r="H213" i="29" s="1"/>
  <c r="E220" i="29"/>
  <c r="H220" i="29" s="1"/>
  <c r="E286" i="29"/>
  <c r="H286" i="29" s="1"/>
  <c r="E210" i="29"/>
  <c r="H210" i="29" s="1"/>
  <c r="E274" i="29"/>
  <c r="H274" i="29" s="1"/>
  <c r="E277" i="29"/>
  <c r="H277" i="29" s="1"/>
  <c r="E155" i="29"/>
  <c r="H155" i="29" s="1"/>
  <c r="E195" i="29"/>
  <c r="H195" i="29" s="1"/>
  <c r="H202" i="34"/>
  <c r="H182" i="34"/>
  <c r="H173" i="34"/>
  <c r="H169" i="34"/>
  <c r="H165" i="34"/>
  <c r="H161" i="34"/>
  <c r="H285" i="1"/>
  <c r="H269" i="1"/>
  <c r="H254" i="1"/>
  <c r="H214" i="1"/>
  <c r="H210" i="1"/>
  <c r="H206" i="1"/>
  <c r="H193" i="1"/>
  <c r="H156" i="1"/>
  <c r="H287" i="2"/>
  <c r="H284" i="2"/>
  <c r="H277" i="2"/>
  <c r="H282" i="3"/>
  <c r="H278" i="3"/>
  <c r="H257" i="3"/>
  <c r="H228" i="3"/>
  <c r="H221" i="3"/>
  <c r="H217" i="3"/>
  <c r="H161" i="3"/>
  <c r="H287" i="4"/>
  <c r="H282" i="4"/>
  <c r="H278" i="4"/>
  <c r="H274" i="4"/>
  <c r="H270" i="4"/>
  <c r="H265" i="4"/>
  <c r="H261" i="4"/>
  <c r="H257" i="4"/>
  <c r="H250" i="4"/>
  <c r="H240" i="4"/>
  <c r="H228" i="4"/>
  <c r="H193" i="4"/>
  <c r="H189" i="4"/>
  <c r="H269" i="5"/>
  <c r="H242" i="5"/>
  <c r="H222" i="5"/>
  <c r="H162" i="5"/>
  <c r="E245" i="6"/>
  <c r="H245" i="6" s="1"/>
  <c r="H220" i="6"/>
  <c r="H288" i="7"/>
  <c r="H284" i="7"/>
  <c r="H242" i="7"/>
  <c r="H210" i="7"/>
  <c r="E203" i="7"/>
  <c r="H203" i="7" s="1"/>
  <c r="H192" i="7"/>
  <c r="H188" i="7"/>
  <c r="H184" i="7"/>
  <c r="H171" i="7"/>
  <c r="H274" i="8"/>
  <c r="H221" i="8"/>
  <c r="H200" i="8"/>
  <c r="H288" i="9"/>
  <c r="H280" i="9"/>
  <c r="H272" i="9"/>
  <c r="H220" i="9"/>
  <c r="H212" i="9"/>
  <c r="H179" i="9"/>
  <c r="H243" i="10"/>
  <c r="H205" i="10"/>
  <c r="H157" i="10"/>
  <c r="H264" i="11"/>
  <c r="H242" i="11"/>
  <c r="H197" i="14"/>
  <c r="H195" i="14"/>
  <c r="H191" i="15"/>
  <c r="H225" i="19"/>
  <c r="H205" i="23"/>
  <c r="H167" i="25"/>
  <c r="H164" i="25"/>
  <c r="H288" i="28"/>
  <c r="E284" i="28"/>
  <c r="H284" i="28" s="1"/>
  <c r="E278" i="28"/>
  <c r="H278" i="28" s="1"/>
  <c r="H267" i="10"/>
  <c r="H252" i="10"/>
  <c r="H244" i="10"/>
  <c r="H226" i="10"/>
  <c r="H182" i="10"/>
  <c r="H177" i="10"/>
  <c r="H173" i="10"/>
  <c r="H179" i="11"/>
  <c r="H197" i="19"/>
  <c r="H195" i="19"/>
  <c r="H284" i="26"/>
  <c r="H261" i="27"/>
  <c r="H225" i="4"/>
  <c r="H221" i="4"/>
  <c r="H217" i="4"/>
  <c r="H213" i="4"/>
  <c r="H204" i="4"/>
  <c r="H198" i="4"/>
  <c r="H192" i="4"/>
  <c r="H188" i="4"/>
  <c r="H180" i="4"/>
  <c r="H161" i="4"/>
  <c r="H260" i="5"/>
  <c r="H257" i="5"/>
  <c r="H243" i="5"/>
  <c r="H288" i="6"/>
  <c r="H280" i="6"/>
  <c r="H276" i="6"/>
  <c r="H272" i="6"/>
  <c r="H267" i="6"/>
  <c r="H251" i="6"/>
  <c r="H242" i="6"/>
  <c r="H237" i="6"/>
  <c r="H227" i="6"/>
  <c r="H287" i="7"/>
  <c r="H241" i="7"/>
  <c r="H215" i="7"/>
  <c r="H197" i="7"/>
  <c r="H193" i="7"/>
  <c r="H189" i="7"/>
  <c r="H185" i="7"/>
  <c r="H172" i="7"/>
  <c r="H162" i="7"/>
  <c r="H230" i="8"/>
  <c r="H283" i="9"/>
  <c r="H275" i="9"/>
  <c r="H262" i="9"/>
  <c r="H254" i="9"/>
  <c r="H239" i="9"/>
  <c r="H219" i="9"/>
  <c r="H211" i="9"/>
  <c r="H201" i="9"/>
  <c r="H180" i="9"/>
  <c r="H162" i="9"/>
  <c r="H160" i="9"/>
  <c r="H269" i="10"/>
  <c r="H266" i="10"/>
  <c r="H259" i="10"/>
  <c r="H232" i="10"/>
  <c r="H184" i="10"/>
  <c r="H179" i="10"/>
  <c r="H175" i="10"/>
  <c r="H270" i="11"/>
  <c r="H265" i="11"/>
  <c r="H260" i="11"/>
  <c r="H258" i="11"/>
  <c r="H214" i="11"/>
  <c r="H210" i="11"/>
  <c r="H208" i="11"/>
  <c r="H202" i="11"/>
  <c r="H193" i="11"/>
  <c r="H191" i="11"/>
  <c r="H272" i="12"/>
  <c r="H250" i="12"/>
  <c r="H241" i="12"/>
  <c r="H215" i="12"/>
  <c r="H185" i="12"/>
  <c r="H278" i="13"/>
  <c r="H274" i="13"/>
  <c r="H255" i="13"/>
  <c r="H170" i="15"/>
  <c r="H155" i="15"/>
  <c r="H288" i="16"/>
  <c r="H223" i="16"/>
  <c r="H171" i="16"/>
  <c r="H167" i="16"/>
  <c r="H267" i="17"/>
  <c r="H264" i="17"/>
  <c r="H236" i="17"/>
  <c r="H234" i="17"/>
  <c r="H283" i="22"/>
  <c r="H260" i="22"/>
  <c r="H192" i="28"/>
  <c r="H191" i="29"/>
  <c r="H251" i="12"/>
  <c r="H242" i="12"/>
  <c r="H234" i="12"/>
  <c r="H202" i="12"/>
  <c r="H197" i="12"/>
  <c r="H195" i="12"/>
  <c r="H193" i="12"/>
  <c r="H184" i="12"/>
  <c r="H182" i="12"/>
  <c r="H260" i="13"/>
  <c r="H252" i="13"/>
  <c r="H228" i="13"/>
  <c r="H224" i="13"/>
  <c r="H205" i="13"/>
  <c r="H198" i="13"/>
  <c r="H195" i="13"/>
  <c r="H193" i="13"/>
  <c r="H184" i="13"/>
  <c r="H180" i="13"/>
  <c r="H176" i="13"/>
  <c r="H282" i="14"/>
  <c r="H276" i="14"/>
  <c r="H263" i="14"/>
  <c r="H258" i="14"/>
  <c r="H233" i="14"/>
  <c r="H221" i="14"/>
  <c r="H216" i="14"/>
  <c r="H214" i="14"/>
  <c r="H211" i="14"/>
  <c r="H196" i="14"/>
  <c r="H184" i="14"/>
  <c r="H171" i="14"/>
  <c r="H169" i="14"/>
  <c r="H167" i="14"/>
  <c r="H288" i="15"/>
  <c r="H286" i="15"/>
  <c r="H282" i="15"/>
  <c r="H261" i="15"/>
  <c r="H258" i="15"/>
  <c r="H256" i="15"/>
  <c r="H253" i="15"/>
  <c r="H241" i="15"/>
  <c r="H238" i="15"/>
  <c r="H244" i="16"/>
  <c r="H199" i="16"/>
  <c r="H172" i="16"/>
  <c r="H168" i="16"/>
  <c r="H158" i="16"/>
  <c r="H156" i="16"/>
  <c r="H263" i="17"/>
  <c r="H261" i="17"/>
  <c r="H259" i="17"/>
  <c r="H249" i="17"/>
  <c r="H230" i="17"/>
  <c r="H213" i="17"/>
  <c r="H208" i="17"/>
  <c r="H177" i="17"/>
  <c r="H204" i="18"/>
  <c r="H279" i="19"/>
  <c r="H202" i="19"/>
  <c r="H192" i="19"/>
  <c r="H223" i="20"/>
  <c r="H219" i="20"/>
  <c r="H253" i="21"/>
  <c r="H251" i="21"/>
  <c r="H249" i="21"/>
  <c r="H246" i="21"/>
  <c r="H180" i="21"/>
  <c r="H248" i="23"/>
  <c r="H273" i="24"/>
  <c r="H271" i="24"/>
  <c r="H269" i="24"/>
  <c r="H265" i="24"/>
  <c r="H263" i="24"/>
  <c r="H261" i="24"/>
  <c r="H259" i="24"/>
  <c r="H216" i="25"/>
  <c r="H214" i="25"/>
  <c r="H212" i="25"/>
  <c r="H209" i="25"/>
  <c r="H207" i="25"/>
  <c r="H275" i="26"/>
  <c r="H271" i="26"/>
  <c r="H269" i="26"/>
  <c r="H284" i="29"/>
  <c r="H227" i="29"/>
  <c r="H191" i="12"/>
  <c r="H266" i="17"/>
  <c r="H235" i="17"/>
  <c r="H256" i="24"/>
  <c r="H196" i="25"/>
  <c r="H189" i="25"/>
  <c r="H187" i="25"/>
  <c r="H178" i="25"/>
  <c r="H174" i="25"/>
  <c r="H159" i="25"/>
  <c r="H157" i="25"/>
  <c r="H171" i="31"/>
  <c r="H164" i="20"/>
  <c r="H260" i="24"/>
  <c r="H282" i="25"/>
  <c r="H278" i="25"/>
  <c r="H236" i="25"/>
  <c r="H234" i="25"/>
  <c r="H229" i="25"/>
  <c r="H227" i="25"/>
  <c r="H225" i="25"/>
  <c r="H198" i="25"/>
  <c r="H288" i="26"/>
  <c r="H260" i="26"/>
  <c r="H243" i="26"/>
  <c r="H241" i="26"/>
  <c r="H224" i="26"/>
  <c r="H161" i="26"/>
  <c r="H155" i="26"/>
  <c r="H287" i="27"/>
  <c r="H276" i="27"/>
  <c r="H273" i="27"/>
  <c r="H271" i="27"/>
  <c r="H184" i="27"/>
  <c r="H207" i="29"/>
  <c r="H284" i="30"/>
  <c r="H280" i="30"/>
  <c r="H221" i="30"/>
  <c r="H204" i="30"/>
  <c r="H200" i="30"/>
  <c r="H202" i="31"/>
  <c r="H190" i="31"/>
  <c r="H212" i="32"/>
  <c r="H201" i="32"/>
  <c r="H197" i="32"/>
  <c r="H161" i="17"/>
  <c r="H180" i="18"/>
  <c r="H161" i="18"/>
  <c r="H155" i="18"/>
  <c r="H278" i="19"/>
  <c r="H241" i="19"/>
  <c r="H221" i="19"/>
  <c r="H218" i="19"/>
  <c r="H240" i="20"/>
  <c r="H267" i="21"/>
  <c r="H191" i="21"/>
  <c r="H284" i="22"/>
  <c r="H252" i="22"/>
  <c r="H236" i="22"/>
  <c r="H282" i="23"/>
  <c r="H261" i="23"/>
  <c r="H257" i="23"/>
  <c r="H251" i="23"/>
  <c r="H227" i="23"/>
  <c r="H174" i="28"/>
  <c r="H160" i="28"/>
  <c r="H156" i="28"/>
  <c r="H153" i="28"/>
  <c r="H223" i="24"/>
  <c r="H187" i="24"/>
  <c r="H179" i="24"/>
  <c r="H155" i="24"/>
  <c r="H272" i="25"/>
  <c r="H265" i="25"/>
  <c r="H261" i="26"/>
  <c r="H242" i="26"/>
  <c r="H219" i="26"/>
  <c r="H217" i="26"/>
  <c r="H193" i="26"/>
  <c r="H189" i="26"/>
  <c r="H257" i="27"/>
  <c r="H248" i="27"/>
  <c r="H269" i="28"/>
  <c r="H184" i="28"/>
  <c r="H223" i="29"/>
  <c r="H215" i="29"/>
  <c r="H212" i="29"/>
  <c r="H245" i="30"/>
  <c r="H228" i="30"/>
  <c r="H184" i="30"/>
  <c r="H181" i="30"/>
  <c r="H185" i="32"/>
  <c r="H176" i="32"/>
  <c r="H74" i="2"/>
  <c r="H112" i="18"/>
  <c r="H77" i="18"/>
  <c r="H85" i="18"/>
  <c r="H139" i="18"/>
  <c r="F70" i="17"/>
  <c r="H74" i="33"/>
  <c r="H78" i="33"/>
  <c r="H82" i="33"/>
  <c r="H86" i="33"/>
  <c r="H90" i="33"/>
  <c r="H94" i="33"/>
  <c r="H98" i="33"/>
  <c r="H102" i="33"/>
  <c r="H106" i="33"/>
  <c r="H110" i="33"/>
  <c r="G10" i="21"/>
  <c r="F70" i="5"/>
  <c r="F70" i="34"/>
  <c r="H74" i="8"/>
  <c r="H82" i="8"/>
  <c r="H131" i="8"/>
  <c r="H142" i="8"/>
  <c r="H98" i="7"/>
  <c r="H113" i="7"/>
  <c r="H102" i="6"/>
  <c r="H134" i="6"/>
  <c r="H141" i="5"/>
  <c r="H102" i="4"/>
  <c r="H116" i="4"/>
  <c r="H104" i="3"/>
  <c r="H127" i="3"/>
  <c r="H99" i="2"/>
  <c r="H70" i="19"/>
  <c r="H103" i="18"/>
  <c r="H72" i="16"/>
  <c r="H112" i="16"/>
  <c r="H74" i="15"/>
  <c r="H101" i="14"/>
  <c r="H139" i="14"/>
  <c r="H119" i="14"/>
  <c r="H75" i="13"/>
  <c r="D10" i="13"/>
  <c r="H101" i="13"/>
  <c r="H118" i="10"/>
  <c r="H72" i="31"/>
  <c r="H122" i="31"/>
  <c r="H95" i="29"/>
  <c r="H143" i="29"/>
  <c r="H81" i="27"/>
  <c r="H94" i="26"/>
  <c r="H127" i="26"/>
  <c r="H109" i="25"/>
  <c r="H134" i="25"/>
  <c r="H132" i="24"/>
  <c r="H137" i="20"/>
  <c r="F70" i="13"/>
  <c r="G10" i="4"/>
  <c r="F70" i="21"/>
  <c r="G70" i="21"/>
  <c r="H70" i="21" s="1"/>
  <c r="G70" i="22"/>
  <c r="H70" i="22" s="1"/>
  <c r="D10" i="22"/>
  <c r="G10" i="22" s="1"/>
  <c r="D10" i="25"/>
  <c r="G10" i="25" s="1"/>
  <c r="G70" i="25"/>
  <c r="H70" i="25" s="1"/>
  <c r="H104" i="8"/>
  <c r="H137" i="8"/>
  <c r="H93" i="7"/>
  <c r="H122" i="7"/>
  <c r="H117" i="6"/>
  <c r="H104" i="5"/>
  <c r="H127" i="4"/>
  <c r="H100" i="3"/>
  <c r="H82" i="2"/>
  <c r="H113" i="2"/>
  <c r="H119" i="2"/>
  <c r="H129" i="2"/>
  <c r="H127" i="1"/>
  <c r="H94" i="19"/>
  <c r="H119" i="19"/>
  <c r="H123" i="19"/>
  <c r="H75" i="18"/>
  <c r="H108" i="18"/>
  <c r="H94" i="18"/>
  <c r="H123" i="17"/>
  <c r="H111" i="14"/>
  <c r="H98" i="10"/>
  <c r="H73" i="29"/>
  <c r="H90" i="29"/>
  <c r="H115" i="29"/>
  <c r="H115" i="28"/>
  <c r="H126" i="28"/>
  <c r="H113" i="28"/>
  <c r="H82" i="28"/>
  <c r="H94" i="28"/>
  <c r="H97" i="28"/>
  <c r="H143" i="28"/>
  <c r="H108" i="26"/>
  <c r="H102" i="26"/>
  <c r="H80" i="26"/>
  <c r="H88" i="26"/>
  <c r="H112" i="26"/>
  <c r="H92" i="25"/>
  <c r="H119" i="24"/>
  <c r="D8" i="16"/>
  <c r="F8" i="16" s="1"/>
  <c r="H103" i="2"/>
  <c r="H109" i="2"/>
  <c r="H115" i="2"/>
  <c r="H85" i="1"/>
  <c r="H112" i="1"/>
  <c r="H130" i="1"/>
  <c r="H71" i="1"/>
  <c r="H102" i="17"/>
  <c r="H71" i="17"/>
  <c r="H120" i="16"/>
  <c r="F10" i="15"/>
  <c r="H75" i="14"/>
  <c r="H83" i="13"/>
  <c r="H123" i="13"/>
  <c r="H93" i="13"/>
  <c r="H82" i="11"/>
  <c r="H102" i="11"/>
  <c r="H112" i="10"/>
  <c r="H116" i="33"/>
  <c r="H120" i="33"/>
  <c r="H124" i="33"/>
  <c r="H128" i="33"/>
  <c r="H132" i="33"/>
  <c r="H112" i="31"/>
  <c r="H102" i="29"/>
  <c r="H99" i="29"/>
  <c r="H113" i="29"/>
  <c r="H92" i="29"/>
  <c r="H139" i="28"/>
  <c r="H119" i="28"/>
  <c r="H75" i="28"/>
  <c r="H90" i="28"/>
  <c r="H73" i="27"/>
  <c r="H113" i="27"/>
  <c r="H122" i="26"/>
  <c r="H138" i="26"/>
  <c r="H85" i="25"/>
  <c r="H99" i="25"/>
  <c r="H111" i="24"/>
  <c r="H134" i="21"/>
  <c r="H80" i="21"/>
  <c r="H84" i="21"/>
  <c r="H88" i="21"/>
  <c r="H94" i="21"/>
  <c r="H139" i="21"/>
  <c r="H129" i="32"/>
  <c r="H107" i="11"/>
  <c r="H139" i="11"/>
  <c r="H86" i="11"/>
  <c r="H120" i="11"/>
  <c r="H82" i="10"/>
  <c r="H129" i="10"/>
  <c r="H102" i="31"/>
  <c r="H141" i="31"/>
  <c r="H128" i="31"/>
  <c r="H132" i="30"/>
  <c r="H134" i="29"/>
  <c r="H109" i="28"/>
  <c r="H130" i="28"/>
  <c r="H86" i="28"/>
  <c r="H98" i="27"/>
  <c r="H107" i="27"/>
  <c r="H85" i="27"/>
  <c r="H84" i="26"/>
  <c r="H78" i="26"/>
  <c r="G10" i="26"/>
  <c r="H112" i="25"/>
  <c r="H108" i="24"/>
  <c r="H72" i="21"/>
  <c r="H104" i="21"/>
  <c r="H96" i="3"/>
  <c r="H72" i="3"/>
  <c r="H72" i="4"/>
  <c r="H126" i="5"/>
  <c r="H72" i="10"/>
  <c r="H145" i="34"/>
  <c r="H141" i="34"/>
  <c r="H111" i="34"/>
  <c r="H107" i="34"/>
  <c r="H103" i="34"/>
  <c r="H114" i="1"/>
  <c r="H110" i="1"/>
  <c r="H78" i="2"/>
  <c r="H97" i="4"/>
  <c r="H76" i="5"/>
  <c r="H141" i="6"/>
  <c r="H132" i="6"/>
  <c r="H114" i="6"/>
  <c r="H107" i="6"/>
  <c r="H104" i="6"/>
  <c r="H116" i="8"/>
  <c r="H114" i="8"/>
  <c r="H145" i="9"/>
  <c r="H110" i="11"/>
  <c r="H130" i="12"/>
  <c r="H114" i="13"/>
  <c r="H117" i="15"/>
  <c r="H79" i="15"/>
  <c r="H96" i="16"/>
  <c r="H116" i="17"/>
  <c r="H92" i="17"/>
  <c r="H84" i="17"/>
  <c r="H141" i="19"/>
  <c r="H126" i="19"/>
  <c r="H141" i="20"/>
  <c r="H114" i="21"/>
  <c r="H117" i="25"/>
  <c r="H96" i="25"/>
  <c r="H81" i="25"/>
  <c r="H133" i="28"/>
  <c r="H101" i="29"/>
  <c r="H120" i="30"/>
  <c r="H90" i="32"/>
  <c r="H70" i="33"/>
  <c r="D8" i="32"/>
  <c r="G8" i="32" s="1"/>
  <c r="H138" i="10"/>
  <c r="H84" i="19"/>
  <c r="H102" i="24"/>
  <c r="H72" i="27"/>
  <c r="H132" i="34"/>
  <c r="H114" i="34"/>
  <c r="H112" i="34"/>
  <c r="H108" i="34"/>
  <c r="H99" i="34"/>
  <c r="H96" i="34"/>
  <c r="H90" i="34"/>
  <c r="H81" i="34"/>
  <c r="H77" i="34"/>
  <c r="H72" i="34"/>
  <c r="H133" i="1"/>
  <c r="H128" i="1"/>
  <c r="H126" i="1"/>
  <c r="H131" i="3"/>
  <c r="H122" i="3"/>
  <c r="H114" i="3"/>
  <c r="H139" i="5"/>
  <c r="H135" i="6"/>
  <c r="H127" i="9"/>
  <c r="H109" i="9"/>
  <c r="H78" i="9"/>
  <c r="H138" i="13"/>
  <c r="H130" i="13"/>
  <c r="H106" i="14"/>
  <c r="H91" i="14"/>
  <c r="H121" i="15"/>
  <c r="H84" i="15"/>
  <c r="H122" i="16"/>
  <c r="H116" i="16"/>
  <c r="H114" i="16"/>
  <c r="H110" i="16"/>
  <c r="H106" i="16"/>
  <c r="H103" i="16"/>
  <c r="H97" i="16"/>
  <c r="H91" i="16"/>
  <c r="H139" i="17"/>
  <c r="H135" i="17"/>
  <c r="H126" i="17"/>
  <c r="H117" i="17"/>
  <c r="H95" i="17"/>
  <c r="H81" i="17"/>
  <c r="H79" i="17"/>
  <c r="H141" i="22"/>
  <c r="H96" i="23"/>
  <c r="H135" i="24"/>
  <c r="H144" i="30"/>
  <c r="H136" i="30"/>
  <c r="H128" i="30"/>
  <c r="H95" i="32"/>
  <c r="H91" i="32"/>
  <c r="H112" i="7"/>
  <c r="H85" i="2"/>
  <c r="E117" i="12"/>
  <c r="H117" i="12" s="1"/>
  <c r="E126" i="12"/>
  <c r="H126" i="12" s="1"/>
  <c r="E128" i="12"/>
  <c r="H128" i="12" s="1"/>
  <c r="E97" i="12"/>
  <c r="H97" i="12" s="1"/>
  <c r="E78" i="12"/>
  <c r="H78" i="12" s="1"/>
  <c r="E107" i="12"/>
  <c r="H107" i="12" s="1"/>
  <c r="E131" i="12"/>
  <c r="H131" i="12" s="1"/>
  <c r="E70" i="12"/>
  <c r="G70" i="12"/>
  <c r="E122" i="12"/>
  <c r="H122" i="12" s="1"/>
  <c r="E125" i="12"/>
  <c r="H125" i="12" s="1"/>
  <c r="E75" i="12"/>
  <c r="H75" i="12" s="1"/>
  <c r="E127" i="12"/>
  <c r="H127" i="12" s="1"/>
  <c r="E98" i="12"/>
  <c r="H98" i="12" s="1"/>
  <c r="E82" i="12"/>
  <c r="H82" i="12" s="1"/>
  <c r="E74" i="12"/>
  <c r="H74" i="12" s="1"/>
  <c r="E119" i="12"/>
  <c r="H119" i="12" s="1"/>
  <c r="E105" i="12"/>
  <c r="H105" i="12" s="1"/>
  <c r="E96" i="12"/>
  <c r="H96" i="12" s="1"/>
  <c r="E80" i="12"/>
  <c r="H80" i="12" s="1"/>
  <c r="E72" i="12"/>
  <c r="H72" i="12" s="1"/>
  <c r="E142" i="12"/>
  <c r="H142" i="12" s="1"/>
  <c r="E132" i="12"/>
  <c r="H132" i="12" s="1"/>
  <c r="E123" i="12"/>
  <c r="H123" i="12" s="1"/>
  <c r="E115" i="12"/>
  <c r="H115" i="12" s="1"/>
  <c r="E108" i="12"/>
  <c r="H108" i="12" s="1"/>
  <c r="E100" i="12"/>
  <c r="H100" i="12" s="1"/>
  <c r="E85" i="12"/>
  <c r="H85" i="12" s="1"/>
  <c r="E143" i="12"/>
  <c r="H143" i="12" s="1"/>
  <c r="E129" i="12"/>
  <c r="H129" i="12" s="1"/>
  <c r="E113" i="12"/>
  <c r="H113" i="12" s="1"/>
  <c r="E103" i="12"/>
  <c r="H103" i="12" s="1"/>
  <c r="E134" i="12"/>
  <c r="H134" i="12" s="1"/>
  <c r="E118" i="12"/>
  <c r="H118" i="12" s="1"/>
  <c r="E94" i="12"/>
  <c r="H94" i="12" s="1"/>
  <c r="E92" i="12"/>
  <c r="H92" i="12" s="1"/>
  <c r="E77" i="12"/>
  <c r="H77" i="12" s="1"/>
  <c r="E112" i="12"/>
  <c r="H112" i="12" s="1"/>
  <c r="E110" i="12"/>
  <c r="H110" i="12" s="1"/>
  <c r="E102" i="12"/>
  <c r="H102" i="12" s="1"/>
  <c r="E139" i="12"/>
  <c r="H139" i="12" s="1"/>
  <c r="E124" i="12"/>
  <c r="H124" i="12" s="1"/>
  <c r="E101" i="12"/>
  <c r="H101" i="12" s="1"/>
  <c r="E91" i="12"/>
  <c r="H91" i="12" s="1"/>
  <c r="H122" i="2"/>
  <c r="E79" i="31"/>
  <c r="E77" i="31"/>
  <c r="H77" i="31" s="1"/>
  <c r="E70" i="31"/>
  <c r="G70" i="31"/>
  <c r="E132" i="31"/>
  <c r="H132" i="31" s="1"/>
  <c r="E108" i="31"/>
  <c r="H108" i="31" s="1"/>
  <c r="E100" i="31"/>
  <c r="H100" i="31" s="1"/>
  <c r="E92" i="31"/>
  <c r="H92" i="31" s="1"/>
  <c r="E139" i="31"/>
  <c r="H139" i="31" s="1"/>
  <c r="E131" i="31"/>
  <c r="H131" i="31" s="1"/>
  <c r="E123" i="31"/>
  <c r="H123" i="31" s="1"/>
  <c r="E121" i="31"/>
  <c r="H121" i="31" s="1"/>
  <c r="E113" i="31"/>
  <c r="H113" i="31" s="1"/>
  <c r="E105" i="31"/>
  <c r="H105" i="31" s="1"/>
  <c r="E98" i="31"/>
  <c r="H98" i="31" s="1"/>
  <c r="E83" i="31"/>
  <c r="H83" i="31" s="1"/>
  <c r="E74" i="31"/>
  <c r="H74" i="31" s="1"/>
  <c r="E144" i="31"/>
  <c r="H144" i="31" s="1"/>
  <c r="E71" i="31"/>
  <c r="E125" i="31"/>
  <c r="H125" i="31" s="1"/>
  <c r="E118" i="31"/>
  <c r="H118" i="31" s="1"/>
  <c r="E94" i="31"/>
  <c r="H94" i="31" s="1"/>
  <c r="E138" i="31"/>
  <c r="H138" i="31" s="1"/>
  <c r="E129" i="31"/>
  <c r="H129" i="31" s="1"/>
  <c r="E90" i="31"/>
  <c r="H90" i="31" s="1"/>
  <c r="E82" i="31"/>
  <c r="H82" i="31" s="1"/>
  <c r="E120" i="31"/>
  <c r="H120" i="31" s="1"/>
  <c r="E142" i="31"/>
  <c r="H142" i="31" s="1"/>
  <c r="E111" i="31"/>
  <c r="H111" i="31" s="1"/>
  <c r="E103" i="31"/>
  <c r="H103" i="31" s="1"/>
  <c r="E87" i="31"/>
  <c r="H87" i="31" s="1"/>
  <c r="E84" i="31"/>
  <c r="H84" i="31" s="1"/>
  <c r="E145" i="31"/>
  <c r="H145" i="31" s="1"/>
  <c r="E137" i="31"/>
  <c r="H137" i="31" s="1"/>
  <c r="E107" i="31"/>
  <c r="H107" i="31" s="1"/>
  <c r="E99" i="31"/>
  <c r="H99" i="31" s="1"/>
  <c r="E89" i="31"/>
  <c r="H89" i="31" s="1"/>
  <c r="E81" i="31"/>
  <c r="H81" i="31" s="1"/>
  <c r="E134" i="31"/>
  <c r="H134" i="31" s="1"/>
  <c r="E117" i="31"/>
  <c r="H117" i="31" s="1"/>
  <c r="E110" i="31"/>
  <c r="H110" i="31" s="1"/>
  <c r="E86" i="31"/>
  <c r="H86" i="31" s="1"/>
  <c r="E78" i="31"/>
  <c r="H78" i="31" s="1"/>
  <c r="H138" i="7"/>
  <c r="H112" i="2"/>
  <c r="H118" i="2"/>
  <c r="E88" i="12"/>
  <c r="H88" i="12" s="1"/>
  <c r="E111" i="12"/>
  <c r="H111" i="12" s="1"/>
  <c r="E93" i="31"/>
  <c r="H93" i="31" s="1"/>
  <c r="E127" i="31"/>
  <c r="H127" i="31" s="1"/>
  <c r="E143" i="31"/>
  <c r="H143" i="31" s="1"/>
  <c r="E88" i="31"/>
  <c r="H88" i="31" s="1"/>
  <c r="E96" i="31"/>
  <c r="H96" i="31" s="1"/>
  <c r="E104" i="31"/>
  <c r="H104" i="31" s="1"/>
  <c r="H119" i="29"/>
  <c r="H123" i="29"/>
  <c r="G10" i="2"/>
  <c r="H73" i="7"/>
  <c r="H117" i="7"/>
  <c r="H132" i="7"/>
  <c r="H89" i="2"/>
  <c r="H125" i="2"/>
  <c r="H137" i="2"/>
  <c r="H82" i="1"/>
  <c r="E84" i="12"/>
  <c r="H84" i="12" s="1"/>
  <c r="C10" i="12"/>
  <c r="E73" i="12"/>
  <c r="H73" i="12" s="1"/>
  <c r="E121" i="12"/>
  <c r="H121" i="12" s="1"/>
  <c r="E101" i="31"/>
  <c r="H101" i="31" s="1"/>
  <c r="E135" i="31"/>
  <c r="H135" i="31" s="1"/>
  <c r="E75" i="31"/>
  <c r="H75" i="31" s="1"/>
  <c r="E97" i="31"/>
  <c r="H97" i="31" s="1"/>
  <c r="E116" i="31"/>
  <c r="H116" i="31" s="1"/>
  <c r="C10" i="31"/>
  <c r="G10" i="31" s="1"/>
  <c r="C8" i="31"/>
  <c r="E9" i="31" s="1"/>
  <c r="E141" i="2"/>
  <c r="H141" i="2" s="1"/>
  <c r="E72" i="2"/>
  <c r="H72" i="2" s="1"/>
  <c r="G70" i="2"/>
  <c r="H70" i="2" s="1"/>
  <c r="E138" i="2"/>
  <c r="E145" i="2"/>
  <c r="H145" i="2" s="1"/>
  <c r="E134" i="2"/>
  <c r="H134" i="2" s="1"/>
  <c r="E128" i="2"/>
  <c r="H128" i="2" s="1"/>
  <c r="E120" i="2"/>
  <c r="H120" i="2" s="1"/>
  <c r="E116" i="2"/>
  <c r="H116" i="2" s="1"/>
  <c r="E111" i="2"/>
  <c r="H111" i="2" s="1"/>
  <c r="E107" i="2"/>
  <c r="H107" i="2" s="1"/>
  <c r="E102" i="2"/>
  <c r="H102" i="2" s="1"/>
  <c r="E98" i="2"/>
  <c r="H98" i="2" s="1"/>
  <c r="E93" i="2"/>
  <c r="H93" i="2" s="1"/>
  <c r="E87" i="2"/>
  <c r="H87" i="2" s="1"/>
  <c r="E83" i="2"/>
  <c r="H83" i="2" s="1"/>
  <c r="E75" i="2"/>
  <c r="H75" i="2" s="1"/>
  <c r="E130" i="2"/>
  <c r="H130" i="2" s="1"/>
  <c r="C8" i="2"/>
  <c r="E10" i="2" s="1"/>
  <c r="E75" i="7"/>
  <c r="H75" i="7" s="1"/>
  <c r="E143" i="7"/>
  <c r="H143" i="7" s="1"/>
  <c r="E77" i="7"/>
  <c r="H77" i="7" s="1"/>
  <c r="E101" i="7"/>
  <c r="H101" i="7" s="1"/>
  <c r="E111" i="7"/>
  <c r="H111" i="7" s="1"/>
  <c r="E144" i="7"/>
  <c r="H144" i="7" s="1"/>
  <c r="E142" i="7"/>
  <c r="H142" i="7" s="1"/>
  <c r="E134" i="7"/>
  <c r="H134" i="7" s="1"/>
  <c r="E128" i="7"/>
  <c r="H128" i="7" s="1"/>
  <c r="E120" i="7"/>
  <c r="H120" i="7" s="1"/>
  <c r="E116" i="7"/>
  <c r="H116" i="7" s="1"/>
  <c r="E72" i="13"/>
  <c r="H72" i="13" s="1"/>
  <c r="E86" i="13"/>
  <c r="H86" i="13" s="1"/>
  <c r="E99" i="13"/>
  <c r="H99" i="13" s="1"/>
  <c r="E102" i="13"/>
  <c r="H102" i="13" s="1"/>
  <c r="E110" i="13"/>
  <c r="H110" i="13" s="1"/>
  <c r="E109" i="13"/>
  <c r="H109" i="13" s="1"/>
  <c r="E77" i="13"/>
  <c r="E82" i="13"/>
  <c r="E103" i="13"/>
  <c r="H103" i="13" s="1"/>
  <c r="E111" i="13"/>
  <c r="H111" i="13" s="1"/>
  <c r="E132" i="13"/>
  <c r="H132" i="13" s="1"/>
  <c r="E139" i="13"/>
  <c r="H139" i="13" s="1"/>
  <c r="E70" i="13"/>
  <c r="E143" i="13"/>
  <c r="H143" i="13" s="1"/>
  <c r="E134" i="13"/>
  <c r="H134" i="13" s="1"/>
  <c r="E118" i="13"/>
  <c r="H118" i="13" s="1"/>
  <c r="E87" i="13"/>
  <c r="H87" i="13" s="1"/>
  <c r="E140" i="13"/>
  <c r="H140" i="13" s="1"/>
  <c r="E84" i="13"/>
  <c r="H84" i="13" s="1"/>
  <c r="E115" i="13"/>
  <c r="H115" i="13" s="1"/>
  <c r="E73" i="13"/>
  <c r="H73" i="13" s="1"/>
  <c r="E117" i="13"/>
  <c r="H117" i="13" s="1"/>
  <c r="C8" i="13"/>
  <c r="E8" i="13" s="1"/>
  <c r="E122" i="13"/>
  <c r="H122" i="13" s="1"/>
  <c r="E74" i="13"/>
  <c r="H74" i="13" s="1"/>
  <c r="E119" i="13"/>
  <c r="H119" i="13" s="1"/>
  <c r="E116" i="13"/>
  <c r="H116" i="13" s="1"/>
  <c r="E92" i="13"/>
  <c r="H92" i="13" s="1"/>
  <c r="E131" i="13"/>
  <c r="H131" i="13" s="1"/>
  <c r="E107" i="13"/>
  <c r="H107" i="13" s="1"/>
  <c r="C10" i="13"/>
  <c r="E120" i="13"/>
  <c r="H120" i="13" s="1"/>
  <c r="E112" i="13"/>
  <c r="H112" i="13" s="1"/>
  <c r="E122" i="20"/>
  <c r="H122" i="20" s="1"/>
  <c r="E129" i="20"/>
  <c r="H129" i="20" s="1"/>
  <c r="E90" i="20"/>
  <c r="H90" i="20" s="1"/>
  <c r="E108" i="20"/>
  <c r="H108" i="20" s="1"/>
  <c r="E72" i="20"/>
  <c r="E88" i="20"/>
  <c r="H88" i="20" s="1"/>
  <c r="E121" i="20"/>
  <c r="H121" i="20" s="1"/>
  <c r="G70" i="20"/>
  <c r="E130" i="20"/>
  <c r="H130" i="20" s="1"/>
  <c r="E116" i="20"/>
  <c r="E118" i="20"/>
  <c r="H118" i="20" s="1"/>
  <c r="E71" i="20"/>
  <c r="H71" i="20" s="1"/>
  <c r="E113" i="20"/>
  <c r="H113" i="20" s="1"/>
  <c r="H86" i="10"/>
  <c r="H108" i="10"/>
  <c r="H129" i="29"/>
  <c r="E86" i="1"/>
  <c r="E91" i="1"/>
  <c r="H91" i="1" s="1"/>
  <c r="E108" i="1"/>
  <c r="H108" i="1" s="1"/>
  <c r="E142" i="1"/>
  <c r="H142" i="1" s="1"/>
  <c r="E78" i="1"/>
  <c r="H78" i="1" s="1"/>
  <c r="E132" i="1"/>
  <c r="H132" i="1" s="1"/>
  <c r="C10" i="1"/>
  <c r="G10" i="1" s="1"/>
  <c r="E113" i="1"/>
  <c r="H113" i="1" s="1"/>
  <c r="E92" i="1"/>
  <c r="H92" i="1" s="1"/>
  <c r="E83" i="1"/>
  <c r="H83" i="1" s="1"/>
  <c r="E85" i="8"/>
  <c r="H85" i="8" s="1"/>
  <c r="E94" i="8"/>
  <c r="H94" i="8" s="1"/>
  <c r="E135" i="8"/>
  <c r="E141" i="8"/>
  <c r="H141" i="8" s="1"/>
  <c r="E72" i="8"/>
  <c r="H72" i="8" s="1"/>
  <c r="E128" i="8"/>
  <c r="H128" i="8" s="1"/>
  <c r="E109" i="8"/>
  <c r="H109" i="8" s="1"/>
  <c r="E127" i="8"/>
  <c r="H127" i="8" s="1"/>
  <c r="E84" i="8"/>
  <c r="E132" i="8"/>
  <c r="H132" i="8" s="1"/>
  <c r="E70" i="8"/>
  <c r="H70" i="8" s="1"/>
  <c r="E117" i="8"/>
  <c r="H117" i="8" s="1"/>
  <c r="E136" i="8"/>
  <c r="H136" i="8" s="1"/>
  <c r="E140" i="8"/>
  <c r="H140" i="8" s="1"/>
  <c r="C10" i="14"/>
  <c r="E77" i="14"/>
  <c r="H77" i="14" s="1"/>
  <c r="E121" i="14"/>
  <c r="H121" i="14" s="1"/>
  <c r="E74" i="14"/>
  <c r="H74" i="14" s="1"/>
  <c r="E76" i="14"/>
  <c r="H76" i="14" s="1"/>
  <c r="E89" i="14"/>
  <c r="H89" i="14" s="1"/>
  <c r="E99" i="14"/>
  <c r="H99" i="14" s="1"/>
  <c r="E105" i="14"/>
  <c r="H105" i="14" s="1"/>
  <c r="G70" i="14"/>
  <c r="H70" i="14" s="1"/>
  <c r="E143" i="14"/>
  <c r="H143" i="14" s="1"/>
  <c r="E129" i="14"/>
  <c r="H129" i="14" s="1"/>
  <c r="E113" i="14"/>
  <c r="H113" i="14" s="1"/>
  <c r="E103" i="14"/>
  <c r="H103" i="14" s="1"/>
  <c r="E88" i="14"/>
  <c r="H88" i="14" s="1"/>
  <c r="E118" i="14"/>
  <c r="H118" i="14" s="1"/>
  <c r="E94" i="14"/>
  <c r="H94" i="14" s="1"/>
  <c r="E86" i="14"/>
  <c r="H86" i="14" s="1"/>
  <c r="E132" i="14"/>
  <c r="H132" i="14" s="1"/>
  <c r="E109" i="14"/>
  <c r="H109" i="14" s="1"/>
  <c r="E107" i="14"/>
  <c r="H107" i="14" s="1"/>
  <c r="E100" i="14"/>
  <c r="H100" i="14" s="1"/>
  <c r="E92" i="14"/>
  <c r="H92" i="14" s="1"/>
  <c r="E84" i="14"/>
  <c r="H84" i="14" s="1"/>
  <c r="E138" i="14"/>
  <c r="H138" i="14" s="1"/>
  <c r="E73" i="18"/>
  <c r="H73" i="18" s="1"/>
  <c r="E126" i="18"/>
  <c r="H126" i="18" s="1"/>
  <c r="E129" i="18"/>
  <c r="H129" i="18" s="1"/>
  <c r="E137" i="18"/>
  <c r="H137" i="18" s="1"/>
  <c r="E90" i="18"/>
  <c r="H90" i="18" s="1"/>
  <c r="E122" i="18"/>
  <c r="E144" i="18"/>
  <c r="H144" i="18" s="1"/>
  <c r="E125" i="18"/>
  <c r="H125" i="18" s="1"/>
  <c r="E138" i="18"/>
  <c r="H138" i="18" s="1"/>
  <c r="E117" i="18"/>
  <c r="H117" i="18" s="1"/>
  <c r="C8" i="18"/>
  <c r="E10" i="18" s="1"/>
  <c r="E130" i="18"/>
  <c r="H130" i="18" s="1"/>
  <c r="E118" i="18"/>
  <c r="H118" i="18" s="1"/>
  <c r="E116" i="18"/>
  <c r="H116" i="18" s="1"/>
  <c r="E109" i="18"/>
  <c r="H109" i="18" s="1"/>
  <c r="E101" i="18"/>
  <c r="H101" i="18" s="1"/>
  <c r="E99" i="18"/>
  <c r="H99" i="18" s="1"/>
  <c r="E74" i="18"/>
  <c r="H74" i="18" s="1"/>
  <c r="E143" i="18"/>
  <c r="H143" i="18" s="1"/>
  <c r="E120" i="18"/>
  <c r="H120" i="18" s="1"/>
  <c r="E111" i="18"/>
  <c r="H111" i="18" s="1"/>
  <c r="E81" i="18"/>
  <c r="H81" i="18" s="1"/>
  <c r="H94" i="10"/>
  <c r="H137" i="10"/>
  <c r="H75" i="10"/>
  <c r="E8" i="24"/>
  <c r="E12" i="24"/>
  <c r="H12" i="24" s="1"/>
  <c r="E13" i="24"/>
  <c r="E11" i="24"/>
  <c r="H131" i="1"/>
  <c r="E125" i="1"/>
  <c r="H125" i="1" s="1"/>
  <c r="H121" i="1"/>
  <c r="H95" i="2"/>
  <c r="H79" i="2"/>
  <c r="E97" i="14"/>
  <c r="H97" i="14" s="1"/>
  <c r="H124" i="6"/>
  <c r="H139" i="2"/>
  <c r="H99" i="1"/>
  <c r="H119" i="1"/>
  <c r="H118" i="16"/>
  <c r="H82" i="16"/>
  <c r="H93" i="16"/>
  <c r="H137" i="11"/>
  <c r="H77" i="10"/>
  <c r="H76" i="33"/>
  <c r="H80" i="33"/>
  <c r="H84" i="33"/>
  <c r="H88" i="33"/>
  <c r="H92" i="33"/>
  <c r="H96" i="33"/>
  <c r="H100" i="33"/>
  <c r="H104" i="33"/>
  <c r="H108" i="33"/>
  <c r="H112" i="33"/>
  <c r="H74" i="32"/>
  <c r="E13" i="29"/>
  <c r="H13" i="29" s="1"/>
  <c r="H75" i="25"/>
  <c r="H92" i="21"/>
  <c r="H75" i="20"/>
  <c r="H88" i="34"/>
  <c r="H110" i="3"/>
  <c r="E99" i="16"/>
  <c r="E104" i="16"/>
  <c r="H104" i="16" s="1"/>
  <c r="E108" i="16"/>
  <c r="H108" i="16" s="1"/>
  <c r="E115" i="16"/>
  <c r="H115" i="16" s="1"/>
  <c r="E125" i="16"/>
  <c r="H125" i="16" s="1"/>
  <c r="E87" i="16"/>
  <c r="H87" i="16" s="1"/>
  <c r="E143" i="16"/>
  <c r="H143" i="16" s="1"/>
  <c r="E107" i="16"/>
  <c r="H107" i="16" s="1"/>
  <c r="E86" i="16"/>
  <c r="H86" i="16" s="1"/>
  <c r="E70" i="16"/>
  <c r="G70" i="16"/>
  <c r="E77" i="17"/>
  <c r="H77" i="17" s="1"/>
  <c r="E83" i="17"/>
  <c r="H83" i="17" s="1"/>
  <c r="E104" i="17"/>
  <c r="H104" i="17" s="1"/>
  <c r="E110" i="17"/>
  <c r="H110" i="17" s="1"/>
  <c r="E131" i="17"/>
  <c r="H131" i="17" s="1"/>
  <c r="E80" i="17"/>
  <c r="H80" i="17" s="1"/>
  <c r="E93" i="17"/>
  <c r="H93" i="17" s="1"/>
  <c r="E128" i="17"/>
  <c r="H128" i="17" s="1"/>
  <c r="E119" i="17"/>
  <c r="H119" i="17" s="1"/>
  <c r="E142" i="17"/>
  <c r="H142" i="17" s="1"/>
  <c r="E108" i="17"/>
  <c r="H108" i="17" s="1"/>
  <c r="E120" i="25"/>
  <c r="H120" i="25" s="1"/>
  <c r="E140" i="25"/>
  <c r="H140" i="25" s="1"/>
  <c r="E82" i="25"/>
  <c r="H82" i="25" s="1"/>
  <c r="E101" i="25"/>
  <c r="H101" i="25" s="1"/>
  <c r="E125" i="25"/>
  <c r="H125" i="25" s="1"/>
  <c r="E97" i="25"/>
  <c r="H97" i="25" s="1"/>
  <c r="E104" i="25"/>
  <c r="H104" i="25" s="1"/>
  <c r="E139" i="25"/>
  <c r="H139" i="25" s="1"/>
  <c r="E84" i="25"/>
  <c r="H84" i="25" s="1"/>
  <c r="E80" i="30"/>
  <c r="H80" i="30" s="1"/>
  <c r="E84" i="30"/>
  <c r="H84" i="30" s="1"/>
  <c r="E107" i="30"/>
  <c r="H107" i="30" s="1"/>
  <c r="E110" i="30"/>
  <c r="H110" i="30" s="1"/>
  <c r="E117" i="30"/>
  <c r="H117" i="30" s="1"/>
  <c r="E102" i="30"/>
  <c r="H102" i="30" s="1"/>
  <c r="E124" i="30"/>
  <c r="H124" i="30" s="1"/>
  <c r="E122" i="30"/>
  <c r="H122" i="30" s="1"/>
  <c r="H128" i="34"/>
  <c r="H124" i="34"/>
  <c r="H122" i="34"/>
  <c r="H117" i="34"/>
  <c r="H110" i="34"/>
  <c r="H106" i="34"/>
  <c r="H141" i="1"/>
  <c r="H100" i="6"/>
  <c r="H130" i="9"/>
  <c r="H86" i="15"/>
  <c r="E9" i="24"/>
  <c r="H71" i="3"/>
  <c r="H71" i="27"/>
  <c r="H71" i="31"/>
  <c r="E85" i="4"/>
  <c r="H85" i="4" s="1"/>
  <c r="E93" i="4"/>
  <c r="H93" i="4" s="1"/>
  <c r="E99" i="4"/>
  <c r="E72" i="9"/>
  <c r="H72" i="9" s="1"/>
  <c r="E86" i="9"/>
  <c r="H86" i="9" s="1"/>
  <c r="E93" i="9"/>
  <c r="H93" i="9" s="1"/>
  <c r="E100" i="9"/>
  <c r="E103" i="9"/>
  <c r="H103" i="9" s="1"/>
  <c r="E108" i="9"/>
  <c r="E137" i="9"/>
  <c r="H137" i="9" s="1"/>
  <c r="E105" i="9"/>
  <c r="H105" i="9" s="1"/>
  <c r="E110" i="9"/>
  <c r="H110" i="9" s="1"/>
  <c r="E132" i="9"/>
  <c r="H132" i="9" s="1"/>
  <c r="E143" i="9"/>
  <c r="H143" i="9" s="1"/>
  <c r="E77" i="19"/>
  <c r="H77" i="19" s="1"/>
  <c r="E136" i="19"/>
  <c r="H136" i="19" s="1"/>
  <c r="E80" i="19"/>
  <c r="H80" i="19" s="1"/>
  <c r="E87" i="19"/>
  <c r="H87" i="19" s="1"/>
  <c r="E108" i="19"/>
  <c r="H108" i="19" s="1"/>
  <c r="E120" i="19"/>
  <c r="H120" i="19" s="1"/>
  <c r="E92" i="24"/>
  <c r="H92" i="24" s="1"/>
  <c r="E143" i="24"/>
  <c r="H143" i="24" s="1"/>
  <c r="E97" i="24"/>
  <c r="H97" i="24" s="1"/>
  <c r="E120" i="24"/>
  <c r="H120" i="24" s="1"/>
  <c r="E122" i="24"/>
  <c r="H122" i="24" s="1"/>
  <c r="E124" i="24"/>
  <c r="H124" i="24" s="1"/>
  <c r="E84" i="24"/>
  <c r="H84" i="24" s="1"/>
  <c r="E79" i="29"/>
  <c r="H79" i="29" s="1"/>
  <c r="E132" i="29"/>
  <c r="H132" i="29" s="1"/>
  <c r="E142" i="29"/>
  <c r="H142" i="29" s="1"/>
  <c r="E81" i="29"/>
  <c r="H81" i="29" s="1"/>
  <c r="E105" i="29"/>
  <c r="H105" i="29" s="1"/>
  <c r="E117" i="29"/>
  <c r="H117" i="29" s="1"/>
  <c r="E75" i="32"/>
  <c r="H75" i="32" s="1"/>
  <c r="E113" i="32"/>
  <c r="H113" i="32" s="1"/>
  <c r="E122" i="32"/>
  <c r="H122" i="32" s="1"/>
  <c r="E124" i="32"/>
  <c r="E92" i="32"/>
  <c r="H92" i="32" s="1"/>
  <c r="E100" i="32"/>
  <c r="H100" i="32" s="1"/>
  <c r="E115" i="32"/>
  <c r="H115" i="32" s="1"/>
  <c r="E137" i="32"/>
  <c r="H137" i="32" s="1"/>
  <c r="E143" i="32"/>
  <c r="H143" i="32" s="1"/>
  <c r="E123" i="32"/>
  <c r="H123" i="32" s="1"/>
  <c r="E101" i="32"/>
  <c r="H101" i="32" s="1"/>
  <c r="E144" i="32"/>
  <c r="H144" i="32" s="1"/>
  <c r="E119" i="34"/>
  <c r="H119" i="34" s="1"/>
  <c r="H142" i="3"/>
  <c r="H91" i="3"/>
  <c r="E108" i="4"/>
  <c r="H108" i="4" s="1"/>
  <c r="E100" i="4"/>
  <c r="H100" i="4" s="1"/>
  <c r="E128" i="5"/>
  <c r="H128" i="5" s="1"/>
  <c r="E131" i="9"/>
  <c r="H131" i="9" s="1"/>
  <c r="E75" i="9"/>
  <c r="H75" i="9" s="1"/>
  <c r="H104" i="13"/>
  <c r="E133" i="29"/>
  <c r="H133" i="29" s="1"/>
  <c r="E99" i="32"/>
  <c r="H99" i="32" s="1"/>
  <c r="E88" i="32"/>
  <c r="H88" i="32" s="1"/>
  <c r="E85" i="32"/>
  <c r="H85" i="32" s="1"/>
  <c r="H71" i="13"/>
  <c r="H71" i="29"/>
  <c r="E98" i="34"/>
  <c r="H98" i="34" s="1"/>
  <c r="E118" i="34"/>
  <c r="H118" i="34" s="1"/>
  <c r="E121" i="34"/>
  <c r="H121" i="34" s="1"/>
  <c r="E122" i="5"/>
  <c r="H122" i="5" s="1"/>
  <c r="E72" i="5"/>
  <c r="H72" i="5" s="1"/>
  <c r="E95" i="5"/>
  <c r="H95" i="5" s="1"/>
  <c r="E105" i="5"/>
  <c r="H105" i="5" s="1"/>
  <c r="E100" i="11"/>
  <c r="H100" i="11" s="1"/>
  <c r="E131" i="11"/>
  <c r="E78" i="11"/>
  <c r="H78" i="11" s="1"/>
  <c r="E87" i="11"/>
  <c r="H87" i="11" s="1"/>
  <c r="E117" i="11"/>
  <c r="H117" i="11" s="1"/>
  <c r="E72" i="22"/>
  <c r="H72" i="22" s="1"/>
  <c r="E127" i="22"/>
  <c r="H127" i="22" s="1"/>
  <c r="E73" i="22"/>
  <c r="H73" i="22" s="1"/>
  <c r="E128" i="22"/>
  <c r="H128" i="22" s="1"/>
  <c r="E75" i="26"/>
  <c r="E111" i="26"/>
  <c r="H111" i="26" s="1"/>
  <c r="E128" i="26"/>
  <c r="H128" i="26" s="1"/>
  <c r="E126" i="26"/>
  <c r="H126" i="26" s="1"/>
  <c r="E71" i="9"/>
  <c r="H71" i="9" s="1"/>
  <c r="H125" i="34"/>
  <c r="E102" i="34"/>
  <c r="H102" i="34" s="1"/>
  <c r="H84" i="34"/>
  <c r="H117" i="3"/>
  <c r="H109" i="3"/>
  <c r="H87" i="3"/>
  <c r="H86" i="3"/>
  <c r="H136" i="4"/>
  <c r="E122" i="4"/>
  <c r="H122" i="4" s="1"/>
  <c r="H117" i="4"/>
  <c r="E92" i="4"/>
  <c r="H92" i="4" s="1"/>
  <c r="E86" i="4"/>
  <c r="H86" i="4" s="1"/>
  <c r="E123" i="9"/>
  <c r="H123" i="9" s="1"/>
  <c r="E104" i="9"/>
  <c r="H104" i="9" s="1"/>
  <c r="E92" i="9"/>
  <c r="E89" i="9"/>
  <c r="E76" i="11"/>
  <c r="H76" i="11" s="1"/>
  <c r="H78" i="15"/>
  <c r="E136" i="22"/>
  <c r="H136" i="22" s="1"/>
  <c r="E131" i="26"/>
  <c r="H131" i="26" s="1"/>
  <c r="E97" i="26"/>
  <c r="H97" i="26" s="1"/>
  <c r="H79" i="31"/>
  <c r="E142" i="32"/>
  <c r="H142" i="32" s="1"/>
  <c r="H95" i="4"/>
  <c r="H91" i="4"/>
  <c r="H111" i="6"/>
  <c r="H108" i="6"/>
  <c r="H145" i="7"/>
  <c r="H95" i="7"/>
  <c r="H96" i="8"/>
  <c r="H89" i="8"/>
  <c r="H76" i="8"/>
  <c r="H139" i="9"/>
  <c r="H136" i="9"/>
  <c r="H106" i="10"/>
  <c r="H76" i="10"/>
  <c r="H131" i="11"/>
  <c r="H145" i="13"/>
  <c r="H133" i="14"/>
  <c r="E143" i="15"/>
  <c r="H143" i="15" s="1"/>
  <c r="H141" i="15"/>
  <c r="H130" i="15"/>
  <c r="E116" i="15"/>
  <c r="H116" i="15" s="1"/>
  <c r="E107" i="15"/>
  <c r="H107" i="15" s="1"/>
  <c r="E104" i="15"/>
  <c r="H104" i="15" s="1"/>
  <c r="H141" i="16"/>
  <c r="H139" i="16"/>
  <c r="H85" i="19"/>
  <c r="H81" i="19"/>
  <c r="H124" i="23"/>
  <c r="H89" i="27"/>
  <c r="E91" i="21"/>
  <c r="H91" i="21" s="1"/>
  <c r="E96" i="21"/>
  <c r="H96" i="21" s="1"/>
  <c r="E131" i="21"/>
  <c r="H131" i="21" s="1"/>
  <c r="E100" i="21"/>
  <c r="E99" i="23"/>
  <c r="H99" i="23" s="1"/>
  <c r="E103" i="23"/>
  <c r="H103" i="23" s="1"/>
  <c r="E110" i="23"/>
  <c r="H110" i="23" s="1"/>
  <c r="E122" i="23"/>
  <c r="H122" i="23" s="1"/>
  <c r="E128" i="23"/>
  <c r="H128" i="23" s="1"/>
  <c r="E136" i="23"/>
  <c r="H136" i="23" s="1"/>
  <c r="E138" i="23"/>
  <c r="H138" i="23" s="1"/>
  <c r="E86" i="23"/>
  <c r="H86" i="23" s="1"/>
  <c r="E101" i="23"/>
  <c r="E116" i="23"/>
  <c r="H116" i="23" s="1"/>
  <c r="E103" i="27"/>
  <c r="H103" i="27" s="1"/>
  <c r="E109" i="27"/>
  <c r="H109" i="27" s="1"/>
  <c r="E116" i="27"/>
  <c r="H116" i="27" s="1"/>
  <c r="E122" i="27"/>
  <c r="H122" i="27" s="1"/>
  <c r="E131" i="27"/>
  <c r="H131" i="27" s="1"/>
  <c r="E139" i="27"/>
  <c r="H139" i="27" s="1"/>
  <c r="H144" i="34"/>
  <c r="H140" i="34"/>
  <c r="H133" i="34"/>
  <c r="H129" i="34"/>
  <c r="H91" i="34"/>
  <c r="H85" i="34"/>
  <c r="H140" i="1"/>
  <c r="H124" i="1"/>
  <c r="H111" i="1"/>
  <c r="H76" i="2"/>
  <c r="H133" i="3"/>
  <c r="E125" i="3"/>
  <c r="H125" i="3" s="1"/>
  <c r="H79" i="3"/>
  <c r="H141" i="4"/>
  <c r="H114" i="4"/>
  <c r="H96" i="4"/>
  <c r="H128" i="6"/>
  <c r="H109" i="6"/>
  <c r="H96" i="6"/>
  <c r="H90" i="6"/>
  <c r="H76" i="6"/>
  <c r="H72" i="6"/>
  <c r="H141" i="7"/>
  <c r="H135" i="7"/>
  <c r="H81" i="7"/>
  <c r="H126" i="8"/>
  <c r="H86" i="8"/>
  <c r="H126" i="9"/>
  <c r="H96" i="9"/>
  <c r="H87" i="9"/>
  <c r="H77" i="9"/>
  <c r="H145" i="10"/>
  <c r="H144" i="12"/>
  <c r="H106" i="12"/>
  <c r="H76" i="12"/>
  <c r="H144" i="15"/>
  <c r="E131" i="15"/>
  <c r="H131" i="15" s="1"/>
  <c r="E124" i="15"/>
  <c r="H124" i="15" s="1"/>
  <c r="E111" i="15"/>
  <c r="H111" i="15" s="1"/>
  <c r="E109" i="15"/>
  <c r="H122" i="18"/>
  <c r="H100" i="19"/>
  <c r="E128" i="21"/>
  <c r="H128" i="21" s="1"/>
  <c r="E122" i="21"/>
  <c r="H122" i="21" s="1"/>
  <c r="E137" i="23"/>
  <c r="H137" i="23" s="1"/>
  <c r="H125" i="23"/>
  <c r="H101" i="23"/>
  <c r="E85" i="23"/>
  <c r="H85" i="23" s="1"/>
  <c r="E82" i="23"/>
  <c r="H82" i="23" s="1"/>
  <c r="H76" i="26"/>
  <c r="E144" i="27"/>
  <c r="H144" i="27" s="1"/>
  <c r="H90" i="27"/>
  <c r="H137" i="17"/>
  <c r="H121" i="17"/>
  <c r="H114" i="17"/>
  <c r="H89" i="17"/>
  <c r="H140" i="18"/>
  <c r="H95" i="18"/>
  <c r="H144" i="19"/>
  <c r="H133" i="19"/>
  <c r="H128" i="19"/>
  <c r="H95" i="19"/>
  <c r="H83" i="19"/>
  <c r="H130" i="21"/>
  <c r="H133" i="23"/>
  <c r="H109" i="23"/>
  <c r="H96" i="24"/>
  <c r="H142" i="25"/>
  <c r="H95" i="26"/>
  <c r="H114" i="27"/>
  <c r="H95" i="27"/>
  <c r="H126" i="30"/>
  <c r="H100" i="30"/>
  <c r="H91" i="30"/>
  <c r="H79" i="30"/>
  <c r="H135" i="32"/>
  <c r="H128" i="32"/>
  <c r="H104" i="32"/>
  <c r="H72" i="32"/>
  <c r="H138" i="17"/>
  <c r="H122" i="17"/>
  <c r="H76" i="18"/>
  <c r="H101" i="19"/>
  <c r="H143" i="20"/>
  <c r="H139" i="20"/>
  <c r="H131" i="20"/>
  <c r="H111" i="20"/>
  <c r="H95" i="20"/>
  <c r="H79" i="20"/>
  <c r="H145" i="21"/>
  <c r="H133" i="21"/>
  <c r="H105" i="21"/>
  <c r="H79" i="21"/>
  <c r="H145" i="22"/>
  <c r="H95" i="22"/>
  <c r="H130" i="23"/>
  <c r="H97" i="23"/>
  <c r="H81" i="23"/>
  <c r="H76" i="23"/>
  <c r="H140" i="24"/>
  <c r="H99" i="24"/>
  <c r="H79" i="24"/>
  <c r="H145" i="25"/>
  <c r="H133" i="25"/>
  <c r="H96" i="26"/>
  <c r="H138" i="27"/>
  <c r="H135" i="27"/>
  <c r="H130" i="27"/>
  <c r="H78" i="27"/>
  <c r="H130" i="29"/>
  <c r="H108" i="30"/>
  <c r="H95" i="31"/>
  <c r="H76" i="31"/>
  <c r="H111" i="32"/>
  <c r="H40" i="3"/>
  <c r="H24" i="33"/>
  <c r="H28" i="33"/>
  <c r="H32" i="33"/>
  <c r="H36" i="33"/>
  <c r="H40" i="33"/>
  <c r="H28" i="27"/>
  <c r="D9" i="20"/>
  <c r="D8" i="6"/>
  <c r="F8" i="6" s="1"/>
  <c r="G18" i="6"/>
  <c r="H18" i="6" s="1"/>
  <c r="D9" i="6"/>
  <c r="G9" i="6" s="1"/>
  <c r="D9" i="17"/>
  <c r="D8" i="17"/>
  <c r="F12" i="17" s="1"/>
  <c r="G18" i="19"/>
  <c r="H18" i="19" s="1"/>
  <c r="D8" i="19"/>
  <c r="F8" i="19" s="1"/>
  <c r="G9" i="14"/>
  <c r="H22" i="28"/>
  <c r="H40" i="5"/>
  <c r="H28" i="3"/>
  <c r="H52" i="3"/>
  <c r="H38" i="2"/>
  <c r="H26" i="18"/>
  <c r="H49" i="18"/>
  <c r="H30" i="12"/>
  <c r="H25" i="11"/>
  <c r="H37" i="10"/>
  <c r="H64" i="10"/>
  <c r="H34" i="31"/>
  <c r="H35" i="28"/>
  <c r="H55" i="10"/>
  <c r="H40" i="10"/>
  <c r="H36" i="11"/>
  <c r="H57" i="12"/>
  <c r="H53" i="12"/>
  <c r="H24" i="12"/>
  <c r="H46" i="13"/>
  <c r="H45" i="18"/>
  <c r="H23" i="18"/>
  <c r="H41" i="19"/>
  <c r="H32" i="19"/>
  <c r="H23" i="20"/>
  <c r="H38" i="23"/>
  <c r="H34" i="23"/>
  <c r="H44" i="24"/>
  <c r="H40" i="24"/>
  <c r="H52" i="25"/>
  <c r="H33" i="25"/>
  <c r="H47" i="26"/>
  <c r="H56" i="27"/>
  <c r="H53" i="27"/>
  <c r="H50" i="27"/>
  <c r="H41" i="27"/>
  <c r="H38" i="27"/>
  <c r="H61" i="30"/>
  <c r="H37" i="30"/>
  <c r="H32" i="30"/>
  <c r="H22" i="30"/>
  <c r="H55" i="32"/>
  <c r="H52" i="8"/>
  <c r="H36" i="7"/>
  <c r="H52" i="5"/>
  <c r="H49" i="5"/>
  <c r="H23" i="5"/>
  <c r="H26" i="4"/>
  <c r="H26" i="19"/>
  <c r="H23" i="14"/>
  <c r="H60" i="13"/>
  <c r="H32" i="12"/>
  <c r="H36" i="31"/>
  <c r="H62" i="31"/>
  <c r="H52" i="26"/>
  <c r="D8" i="2"/>
  <c r="F11" i="2" s="1"/>
  <c r="D9" i="2"/>
  <c r="G9" i="2" s="1"/>
  <c r="G18" i="2"/>
  <c r="D9" i="8"/>
  <c r="G9" i="8" s="1"/>
  <c r="G18" i="8"/>
  <c r="H18" i="8" s="1"/>
  <c r="H30" i="16"/>
  <c r="D8" i="31"/>
  <c r="F8" i="31" s="1"/>
  <c r="G18" i="31"/>
  <c r="H49" i="3"/>
  <c r="H45" i="3"/>
  <c r="H36" i="3"/>
  <c r="H60" i="4"/>
  <c r="H56" i="4"/>
  <c r="H50" i="4"/>
  <c r="H46" i="4"/>
  <c r="H38" i="4"/>
  <c r="H31" i="5"/>
  <c r="H20" i="5"/>
  <c r="H59" i="6"/>
  <c r="H55" i="6"/>
  <c r="H50" i="6"/>
  <c r="H45" i="6"/>
  <c r="H36" i="6"/>
  <c r="H61" i="15"/>
  <c r="H30" i="15"/>
  <c r="H20" i="16"/>
  <c r="H47" i="17"/>
  <c r="H36" i="17"/>
  <c r="H34" i="12"/>
  <c r="H43" i="12"/>
  <c r="H60" i="11"/>
  <c r="H45" i="11"/>
  <c r="H27" i="10"/>
  <c r="H57" i="10"/>
  <c r="H63" i="10"/>
  <c r="H40" i="32"/>
  <c r="H53" i="31"/>
  <c r="H40" i="31"/>
  <c r="H28" i="28"/>
  <c r="H43" i="28"/>
  <c r="H34" i="27"/>
  <c r="H48" i="27"/>
  <c r="H60" i="26"/>
  <c r="H59" i="25"/>
  <c r="H25" i="25"/>
  <c r="H34" i="25"/>
  <c r="H52" i="24"/>
  <c r="H52" i="23"/>
  <c r="G9" i="23"/>
  <c r="H42" i="14"/>
  <c r="H50" i="34"/>
  <c r="H29" i="4"/>
  <c r="H61" i="5"/>
  <c r="H44" i="6"/>
  <c r="H35" i="6"/>
  <c r="H32" i="6"/>
  <c r="H57" i="7"/>
  <c r="H23" i="8"/>
  <c r="H31" i="11"/>
  <c r="H53" i="13"/>
  <c r="H27" i="16"/>
  <c r="H21" i="16"/>
  <c r="H62" i="17"/>
  <c r="H54" i="17"/>
  <c r="H37" i="17"/>
  <c r="H33" i="17"/>
  <c r="H31" i="19"/>
  <c r="H20" i="20"/>
  <c r="H47" i="24"/>
  <c r="H33" i="24"/>
  <c r="H55" i="25"/>
  <c r="H47" i="25"/>
  <c r="H30" i="26"/>
  <c r="H61" i="27"/>
  <c r="H46" i="29"/>
  <c r="H32" i="31"/>
  <c r="H26" i="12"/>
  <c r="H31" i="12"/>
  <c r="H28" i="12"/>
  <c r="H41" i="11"/>
  <c r="H34" i="11"/>
  <c r="H31" i="10"/>
  <c r="H48" i="10"/>
  <c r="H49" i="33"/>
  <c r="H53" i="33"/>
  <c r="H57" i="33"/>
  <c r="H61" i="33"/>
  <c r="H47" i="31"/>
  <c r="H49" i="31"/>
  <c r="H59" i="31"/>
  <c r="H24" i="28"/>
  <c r="H48" i="25"/>
  <c r="H61" i="24"/>
  <c r="H30" i="21"/>
  <c r="H19" i="16"/>
  <c r="H19" i="20"/>
  <c r="H19" i="24"/>
  <c r="H37" i="7"/>
  <c r="H23" i="10"/>
  <c r="H50" i="11"/>
  <c r="H51" i="15"/>
  <c r="H48" i="15"/>
  <c r="H34" i="20"/>
  <c r="H30" i="20"/>
  <c r="H27" i="20"/>
  <c r="H53" i="21"/>
  <c r="H46" i="21"/>
  <c r="H38" i="21"/>
  <c r="H35" i="21"/>
  <c r="H23" i="22"/>
  <c r="H39" i="23"/>
  <c r="H29" i="30"/>
  <c r="E8" i="14"/>
  <c r="E12" i="28"/>
  <c r="H43" i="3"/>
  <c r="G9" i="16"/>
  <c r="E9" i="16"/>
  <c r="E11" i="14"/>
  <c r="E10" i="14"/>
  <c r="E13" i="14"/>
  <c r="E8" i="28"/>
  <c r="E9" i="28"/>
  <c r="H43" i="7"/>
  <c r="H63" i="7"/>
  <c r="H61" i="6"/>
  <c r="H38" i="20"/>
  <c r="E9" i="8"/>
  <c r="E12" i="16"/>
  <c r="E25" i="17"/>
  <c r="H25" i="17" s="1"/>
  <c r="E27" i="17"/>
  <c r="H27" i="17" s="1"/>
  <c r="E18" i="17"/>
  <c r="E48" i="17"/>
  <c r="G18" i="17"/>
  <c r="C9" i="17"/>
  <c r="E28" i="17"/>
  <c r="H28" i="17" s="1"/>
  <c r="E22" i="20"/>
  <c r="H22" i="20" s="1"/>
  <c r="E26" i="20"/>
  <c r="H26" i="20" s="1"/>
  <c r="E45" i="20"/>
  <c r="H45" i="20" s="1"/>
  <c r="C9" i="20"/>
  <c r="E52" i="20"/>
  <c r="H52" i="20" s="1"/>
  <c r="E18" i="20"/>
  <c r="E48" i="20"/>
  <c r="H48" i="20" s="1"/>
  <c r="G18" i="20"/>
  <c r="E63" i="25"/>
  <c r="H63" i="25" s="1"/>
  <c r="E42" i="25"/>
  <c r="H42" i="25" s="1"/>
  <c r="E50" i="25"/>
  <c r="H50" i="25" s="1"/>
  <c r="E24" i="25"/>
  <c r="H24" i="25" s="1"/>
  <c r="E30" i="25"/>
  <c r="H30" i="25" s="1"/>
  <c r="E36" i="25"/>
  <c r="E40" i="25"/>
  <c r="H40" i="25" s="1"/>
  <c r="E58" i="25"/>
  <c r="H58" i="25" s="1"/>
  <c r="E28" i="25"/>
  <c r="H28" i="25" s="1"/>
  <c r="C9" i="25"/>
  <c r="E60" i="25"/>
  <c r="H60" i="25" s="1"/>
  <c r="E26" i="25"/>
  <c r="H26" i="25" s="1"/>
  <c r="E23" i="29"/>
  <c r="H23" i="29" s="1"/>
  <c r="E29" i="29"/>
  <c r="E33" i="29"/>
  <c r="H33" i="29" s="1"/>
  <c r="E36" i="29"/>
  <c r="H36" i="29" s="1"/>
  <c r="E52" i="29"/>
  <c r="E43" i="29"/>
  <c r="H43" i="29" s="1"/>
  <c r="E47" i="29"/>
  <c r="H47" i="29" s="1"/>
  <c r="E39" i="29"/>
  <c r="H39" i="29" s="1"/>
  <c r="E59" i="29"/>
  <c r="H59" i="29" s="1"/>
  <c r="E19" i="29"/>
  <c r="H19" i="29" s="1"/>
  <c r="E24" i="29"/>
  <c r="H24" i="29" s="1"/>
  <c r="E27" i="29"/>
  <c r="H27" i="29" s="1"/>
  <c r="E26" i="29"/>
  <c r="H26" i="29" s="1"/>
  <c r="E22" i="29"/>
  <c r="H22" i="29" s="1"/>
  <c r="E37" i="29"/>
  <c r="H37" i="29" s="1"/>
  <c r="E63" i="29"/>
  <c r="H63" i="29" s="1"/>
  <c r="E25" i="29"/>
  <c r="H25" i="29" s="1"/>
  <c r="H37" i="6"/>
  <c r="H18" i="5"/>
  <c r="H48" i="16"/>
  <c r="H36" i="13"/>
  <c r="H62" i="12"/>
  <c r="E9" i="32"/>
  <c r="E10" i="32"/>
  <c r="E11" i="32"/>
  <c r="E12" i="32"/>
  <c r="E9" i="14"/>
  <c r="E36" i="4"/>
  <c r="E52" i="4"/>
  <c r="H52" i="4" s="1"/>
  <c r="E22" i="21"/>
  <c r="H22" i="21" s="1"/>
  <c r="E25" i="21"/>
  <c r="H25" i="21" s="1"/>
  <c r="E55" i="21"/>
  <c r="H55" i="21" s="1"/>
  <c r="E23" i="21"/>
  <c r="E18" i="21"/>
  <c r="E21" i="21"/>
  <c r="H21" i="21" s="1"/>
  <c r="E59" i="21"/>
  <c r="H59" i="21" s="1"/>
  <c r="C8" i="21"/>
  <c r="E8" i="21" s="1"/>
  <c r="G18" i="21"/>
  <c r="E48" i="21"/>
  <c r="H48" i="21" s="1"/>
  <c r="E28" i="21"/>
  <c r="H28" i="21" s="1"/>
  <c r="E43" i="21"/>
  <c r="H43" i="21" s="1"/>
  <c r="E27" i="21"/>
  <c r="H27" i="21" s="1"/>
  <c r="E20" i="21"/>
  <c r="H20" i="21" s="1"/>
  <c r="C9" i="21"/>
  <c r="G9" i="21" s="1"/>
  <c r="E26" i="21"/>
  <c r="H26" i="21" s="1"/>
  <c r="E37" i="21"/>
  <c r="H37" i="21" s="1"/>
  <c r="E60" i="21"/>
  <c r="H60" i="21" s="1"/>
  <c r="E28" i="30"/>
  <c r="H28" i="30" s="1"/>
  <c r="E42" i="30"/>
  <c r="H42" i="30" s="1"/>
  <c r="G18" i="30"/>
  <c r="H18" i="30" s="1"/>
  <c r="H52" i="7"/>
  <c r="H39" i="27"/>
  <c r="G18" i="4"/>
  <c r="E18" i="4"/>
  <c r="E42" i="34"/>
  <c r="H42" i="34" s="1"/>
  <c r="G18" i="34"/>
  <c r="H51" i="16"/>
  <c r="H19" i="15"/>
  <c r="H21" i="8"/>
  <c r="E24" i="16"/>
  <c r="H24" i="16" s="1"/>
  <c r="E26" i="16"/>
  <c r="H26" i="16" s="1"/>
  <c r="E32" i="16"/>
  <c r="E20" i="19"/>
  <c r="H20" i="19" s="1"/>
  <c r="E30" i="19"/>
  <c r="H30" i="19" s="1"/>
  <c r="E58" i="19"/>
  <c r="H58" i="19" s="1"/>
  <c r="E22" i="19"/>
  <c r="H22" i="19" s="1"/>
  <c r="E42" i="19"/>
  <c r="H42" i="19" s="1"/>
  <c r="E24" i="19"/>
  <c r="H24" i="19" s="1"/>
  <c r="E27" i="19"/>
  <c r="H27" i="19" s="1"/>
  <c r="E62" i="19"/>
  <c r="H62" i="19" s="1"/>
  <c r="E62" i="32"/>
  <c r="H62" i="32" s="1"/>
  <c r="E48" i="32"/>
  <c r="H48" i="32" s="1"/>
  <c r="H44" i="4"/>
  <c r="H32" i="5"/>
  <c r="H20" i="9"/>
  <c r="H29" i="12"/>
  <c r="H25" i="2"/>
  <c r="H63" i="2"/>
  <c r="H21" i="12"/>
  <c r="H60" i="12"/>
  <c r="H47" i="33"/>
  <c r="H51" i="33"/>
  <c r="H55" i="33"/>
  <c r="H59" i="33"/>
  <c r="H63" i="33"/>
  <c r="E43" i="32"/>
  <c r="H43" i="32" s="1"/>
  <c r="H64" i="31"/>
  <c r="E10" i="28"/>
  <c r="E13" i="28"/>
  <c r="H18" i="13"/>
  <c r="G18" i="9"/>
  <c r="H18" i="9" s="1"/>
  <c r="C8" i="9"/>
  <c r="E13" i="9" s="1"/>
  <c r="H13" i="9" s="1"/>
  <c r="E24" i="8"/>
  <c r="H24" i="8" s="1"/>
  <c r="E27" i="8"/>
  <c r="H27" i="8" s="1"/>
  <c r="E51" i="8"/>
  <c r="H51" i="8" s="1"/>
  <c r="E56" i="8"/>
  <c r="H56" i="8" s="1"/>
  <c r="E42" i="11"/>
  <c r="H42" i="11" s="1"/>
  <c r="E49" i="11"/>
  <c r="H49" i="11" s="1"/>
  <c r="E64" i="11"/>
  <c r="H64" i="11" s="1"/>
  <c r="E57" i="11"/>
  <c r="H57" i="11" s="1"/>
  <c r="E54" i="15"/>
  <c r="H54" i="15" s="1"/>
  <c r="E22" i="15"/>
  <c r="H22" i="15" s="1"/>
  <c r="E28" i="15"/>
  <c r="H28" i="15" s="1"/>
  <c r="E31" i="31"/>
  <c r="H31" i="31" s="1"/>
  <c r="E56" i="31"/>
  <c r="H56" i="31" s="1"/>
  <c r="E18" i="31"/>
  <c r="E54" i="8"/>
  <c r="H54" i="8" s="1"/>
  <c r="E46" i="8"/>
  <c r="H46" i="8" s="1"/>
  <c r="E35" i="9"/>
  <c r="H35" i="9" s="1"/>
  <c r="H32" i="14"/>
  <c r="E34" i="15"/>
  <c r="H34" i="15" s="1"/>
  <c r="E25" i="16"/>
  <c r="H25" i="16" s="1"/>
  <c r="H52" i="30"/>
  <c r="H19" i="6"/>
  <c r="H19" i="27"/>
  <c r="E18" i="2"/>
  <c r="E62" i="6"/>
  <c r="H62" i="6" s="1"/>
  <c r="E24" i="24"/>
  <c r="H24" i="24" s="1"/>
  <c r="E63" i="24"/>
  <c r="H63" i="24" s="1"/>
  <c r="E36" i="27"/>
  <c r="H36" i="27" s="1"/>
  <c r="E49" i="27"/>
  <c r="H49" i="27" s="1"/>
  <c r="E58" i="27"/>
  <c r="H58" i="27" s="1"/>
  <c r="E29" i="28"/>
  <c r="H29" i="28" s="1"/>
  <c r="E64" i="28"/>
  <c r="H64" i="28" s="1"/>
  <c r="E38" i="28"/>
  <c r="H38" i="28" s="1"/>
  <c r="H40" i="34"/>
  <c r="H60" i="1"/>
  <c r="E52" i="1"/>
  <c r="H52" i="1" s="1"/>
  <c r="E64" i="3"/>
  <c r="H64" i="3" s="1"/>
  <c r="E62" i="3"/>
  <c r="H62" i="3" s="1"/>
  <c r="E58" i="3"/>
  <c r="H58" i="3" s="1"/>
  <c r="E34" i="3"/>
  <c r="H34" i="3" s="1"/>
  <c r="E23" i="3"/>
  <c r="H23" i="3" s="1"/>
  <c r="H48" i="4"/>
  <c r="E56" i="7"/>
  <c r="H56" i="7" s="1"/>
  <c r="H43" i="8"/>
  <c r="H40" i="9"/>
  <c r="E61" i="10"/>
  <c r="H61" i="10" s="1"/>
  <c r="E36" i="10"/>
  <c r="H36" i="10" s="1"/>
  <c r="H33" i="10"/>
  <c r="H21" i="10"/>
  <c r="H55" i="11"/>
  <c r="E64" i="12"/>
  <c r="H64" i="12" s="1"/>
  <c r="H41" i="12"/>
  <c r="H33" i="12"/>
  <c r="H20" i="12"/>
  <c r="E42" i="13"/>
  <c r="H42" i="13" s="1"/>
  <c r="H40" i="13"/>
  <c r="H49" i="14"/>
  <c r="E30" i="14"/>
  <c r="H30" i="14" s="1"/>
  <c r="H20" i="14"/>
  <c r="H49" i="15"/>
  <c r="H57" i="16"/>
  <c r="H53" i="16"/>
  <c r="H64" i="18"/>
  <c r="E21" i="18"/>
  <c r="H21" i="18" s="1"/>
  <c r="H23" i="21"/>
  <c r="E57" i="23"/>
  <c r="H57" i="23" s="1"/>
  <c r="E25" i="24"/>
  <c r="E59" i="27"/>
  <c r="H59" i="27" s="1"/>
  <c r="H45" i="28"/>
  <c r="H40" i="28"/>
  <c r="E21" i="28"/>
  <c r="H19" i="31"/>
  <c r="H28" i="20"/>
  <c r="E52" i="22"/>
  <c r="H52" i="22" s="1"/>
  <c r="E62" i="22"/>
  <c r="H62" i="22" s="1"/>
  <c r="E19" i="14"/>
  <c r="H19" i="14" s="1"/>
  <c r="H19" i="18"/>
  <c r="H19" i="22"/>
  <c r="H19" i="26"/>
  <c r="H64" i="34"/>
  <c r="H28" i="34"/>
  <c r="H37" i="1"/>
  <c r="H20" i="2"/>
  <c r="E51" i="3"/>
  <c r="H51" i="3" s="1"/>
  <c r="H57" i="4"/>
  <c r="H40" i="4"/>
  <c r="H36" i="4"/>
  <c r="H39" i="5"/>
  <c r="H64" i="6"/>
  <c r="H43" i="6"/>
  <c r="E62" i="7"/>
  <c r="H62" i="7" s="1"/>
  <c r="E59" i="7"/>
  <c r="H59" i="7" s="1"/>
  <c r="H44" i="7"/>
  <c r="H20" i="7"/>
  <c r="H35" i="8"/>
  <c r="H55" i="9"/>
  <c r="H54" i="10"/>
  <c r="H44" i="10"/>
  <c r="H47" i="11"/>
  <c r="H33" i="11"/>
  <c r="H49" i="12"/>
  <c r="H41" i="13"/>
  <c r="H29" i="14"/>
  <c r="H42" i="15"/>
  <c r="H21" i="15"/>
  <c r="H49" i="16"/>
  <c r="H36" i="16"/>
  <c r="H64" i="17"/>
  <c r="H60" i="17"/>
  <c r="H56" i="17"/>
  <c r="E56" i="24"/>
  <c r="H56" i="24" s="1"/>
  <c r="E64" i="26"/>
  <c r="H64" i="26" s="1"/>
  <c r="E36" i="26"/>
  <c r="H36" i="26" s="1"/>
  <c r="H34" i="26"/>
  <c r="E24" i="26"/>
  <c r="H24" i="26" s="1"/>
  <c r="E25" i="27"/>
  <c r="H25" i="27" s="1"/>
  <c r="H23" i="28"/>
  <c r="H20" i="28"/>
  <c r="H34" i="17"/>
  <c r="H24" i="17"/>
  <c r="H38" i="18"/>
  <c r="H31" i="18"/>
  <c r="H38" i="19"/>
  <c r="H64" i="20"/>
  <c r="H60" i="20"/>
  <c r="H56" i="20"/>
  <c r="H50" i="20"/>
  <c r="H31" i="20"/>
  <c r="H29" i="20"/>
  <c r="H21" i="20"/>
  <c r="H62" i="21"/>
  <c r="H61" i="21"/>
  <c r="H57" i="21"/>
  <c r="H54" i="21"/>
  <c r="H52" i="21"/>
  <c r="H49" i="21"/>
  <c r="H47" i="21"/>
  <c r="H45" i="21"/>
  <c r="H29" i="21"/>
  <c r="H59" i="22"/>
  <c r="H46" i="22"/>
  <c r="H59" i="23"/>
  <c r="H36" i="23"/>
  <c r="H32" i="23"/>
  <c r="H30" i="23"/>
  <c r="H22" i="23"/>
  <c r="H20" i="23"/>
  <c r="H59" i="24"/>
  <c r="H51" i="24"/>
  <c r="H35" i="24"/>
  <c r="H20" i="24"/>
  <c r="H57" i="25"/>
  <c r="H53" i="25"/>
  <c r="H61" i="26"/>
  <c r="H23" i="26"/>
  <c r="H21" i="27"/>
  <c r="H54" i="29"/>
  <c r="H52" i="29"/>
  <c r="H41" i="29"/>
  <c r="H32" i="29"/>
  <c r="H64" i="30"/>
  <c r="H62" i="30"/>
  <c r="H56" i="30"/>
  <c r="H54" i="30"/>
  <c r="H46" i="30"/>
  <c r="H41" i="30"/>
  <c r="H39" i="30"/>
  <c r="H30" i="30"/>
  <c r="H27" i="30"/>
  <c r="H25" i="30"/>
  <c r="H38" i="31"/>
  <c r="H56" i="32"/>
  <c r="H44" i="17"/>
  <c r="H44" i="18"/>
  <c r="H41" i="18"/>
  <c r="H29" i="18"/>
  <c r="H48" i="19"/>
  <c r="H40" i="20"/>
  <c r="H40" i="21"/>
  <c r="H61" i="22"/>
  <c r="H63" i="23"/>
  <c r="H25" i="24"/>
  <c r="H45" i="25"/>
  <c r="H36" i="25"/>
  <c r="H32" i="25"/>
  <c r="H20" i="25"/>
  <c r="H50" i="26"/>
  <c r="H49" i="26"/>
  <c r="H55" i="28"/>
  <c r="H49" i="28"/>
  <c r="H41" i="28"/>
  <c r="H37" i="28"/>
  <c r="H32" i="28"/>
  <c r="H25" i="28"/>
  <c r="H21" i="28"/>
  <c r="H61" i="29"/>
  <c r="H20" i="29"/>
  <c r="H48" i="30"/>
  <c r="H47" i="30"/>
  <c r="H55" i="31"/>
  <c r="H45" i="31"/>
  <c r="H29" i="31"/>
  <c r="H59" i="32"/>
  <c r="H41" i="32"/>
  <c r="H29" i="32"/>
  <c r="H23" i="32"/>
  <c r="G10" i="5"/>
  <c r="G12" i="6"/>
  <c r="G11" i="2"/>
  <c r="G12" i="17"/>
  <c r="E10" i="16"/>
  <c r="G10" i="16"/>
  <c r="G13" i="13"/>
  <c r="F28" i="26"/>
  <c r="F173" i="21"/>
  <c r="F189" i="21"/>
  <c r="G9" i="31"/>
  <c r="G9" i="28"/>
  <c r="E18" i="34"/>
  <c r="C9" i="34"/>
  <c r="C8" i="34"/>
  <c r="E57" i="22"/>
  <c r="H57" i="22" s="1"/>
  <c r="E47" i="22"/>
  <c r="H47" i="22" s="1"/>
  <c r="E42" i="22"/>
  <c r="H42" i="22" s="1"/>
  <c r="C9" i="22"/>
  <c r="E60" i="22"/>
  <c r="H60" i="22" s="1"/>
  <c r="E22" i="22"/>
  <c r="H22" i="22" s="1"/>
  <c r="E63" i="22"/>
  <c r="H63" i="22" s="1"/>
  <c r="E43" i="22"/>
  <c r="H43" i="22" s="1"/>
  <c r="E37" i="22"/>
  <c r="H37" i="22" s="1"/>
  <c r="E34" i="22"/>
  <c r="H34" i="22" s="1"/>
  <c r="E64" i="22"/>
  <c r="H64" i="22" s="1"/>
  <c r="E28" i="22"/>
  <c r="H28" i="22" s="1"/>
  <c r="E48" i="22"/>
  <c r="H48" i="22" s="1"/>
  <c r="E25" i="22"/>
  <c r="H25" i="22" s="1"/>
  <c r="E40" i="22"/>
  <c r="H40" i="22" s="1"/>
  <c r="C8" i="22"/>
  <c r="E13" i="22" s="1"/>
  <c r="H13" i="22" s="1"/>
  <c r="D8" i="25"/>
  <c r="F13" i="25" s="1"/>
  <c r="F24" i="25"/>
  <c r="F18" i="25"/>
  <c r="G18" i="25"/>
  <c r="F59" i="25"/>
  <c r="F50" i="25"/>
  <c r="F30" i="25"/>
  <c r="F56" i="25"/>
  <c r="F40" i="25"/>
  <c r="F28" i="25"/>
  <c r="F48" i="25"/>
  <c r="D9" i="25"/>
  <c r="F42" i="25"/>
  <c r="H58" i="17"/>
  <c r="H50" i="17"/>
  <c r="H62" i="20"/>
  <c r="H58" i="20"/>
  <c r="H54" i="20"/>
  <c r="H46" i="20"/>
  <c r="H44" i="21"/>
  <c r="H31" i="21"/>
  <c r="H44" i="22"/>
  <c r="H64" i="24"/>
  <c r="H54" i="24"/>
  <c r="H42" i="24"/>
  <c r="H38" i="24"/>
  <c r="H36" i="24"/>
  <c r="H44" i="26"/>
  <c r="H31" i="26"/>
  <c r="H38" i="29"/>
  <c r="H60" i="30"/>
  <c r="H45" i="32"/>
  <c r="H91" i="19"/>
  <c r="H114" i="20"/>
  <c r="E153" i="5"/>
  <c r="H153" i="5" s="1"/>
  <c r="G151" i="5"/>
  <c r="C8" i="5"/>
  <c r="E13" i="5" s="1"/>
  <c r="E151" i="5"/>
  <c r="E273" i="5"/>
  <c r="H273" i="5" s="1"/>
  <c r="E254" i="5"/>
  <c r="H254" i="5" s="1"/>
  <c r="E249" i="5"/>
  <c r="H249" i="5" s="1"/>
  <c r="E229" i="5"/>
  <c r="H229" i="5" s="1"/>
  <c r="E203" i="5"/>
  <c r="H203" i="5" s="1"/>
  <c r="E188" i="5"/>
  <c r="H188" i="5" s="1"/>
  <c r="E179" i="5"/>
  <c r="H179" i="5" s="1"/>
  <c r="E175" i="5"/>
  <c r="H175" i="5" s="1"/>
  <c r="E167" i="5"/>
  <c r="H167" i="5" s="1"/>
  <c r="E158" i="5"/>
  <c r="H158" i="5" s="1"/>
  <c r="E266" i="5"/>
  <c r="H266" i="5" s="1"/>
  <c r="E262" i="5"/>
  <c r="H262" i="5" s="1"/>
  <c r="E246" i="5"/>
  <c r="H246" i="5" s="1"/>
  <c r="E236" i="5"/>
  <c r="H236" i="5" s="1"/>
  <c r="E231" i="5"/>
  <c r="H231" i="5" s="1"/>
  <c r="E274" i="5"/>
  <c r="H274" i="5" s="1"/>
  <c r="E270" i="5"/>
  <c r="H270" i="5" s="1"/>
  <c r="E240" i="5"/>
  <c r="H240" i="5" s="1"/>
  <c r="E214" i="5"/>
  <c r="H214" i="5" s="1"/>
  <c r="E201" i="5"/>
  <c r="H201" i="5" s="1"/>
  <c r="E187" i="5"/>
  <c r="H187" i="5" s="1"/>
  <c r="E178" i="5"/>
  <c r="H178" i="5" s="1"/>
  <c r="E174" i="5"/>
  <c r="H174" i="5" s="1"/>
  <c r="E164" i="5"/>
  <c r="H164" i="5" s="1"/>
  <c r="E286" i="5"/>
  <c r="H286" i="5" s="1"/>
  <c r="E280" i="5"/>
  <c r="H280" i="5" s="1"/>
  <c r="E247" i="5"/>
  <c r="H247" i="5" s="1"/>
  <c r="E235" i="5"/>
  <c r="H235" i="5" s="1"/>
  <c r="E216" i="5"/>
  <c r="H216" i="5" s="1"/>
  <c r="E182" i="5"/>
  <c r="H182" i="5" s="1"/>
  <c r="E152" i="5"/>
  <c r="H152" i="5" s="1"/>
  <c r="E157" i="5"/>
  <c r="H157" i="5" s="1"/>
  <c r="E154" i="5"/>
  <c r="H154" i="5" s="1"/>
  <c r="E271" i="5"/>
  <c r="H271" i="5" s="1"/>
  <c r="E252" i="5"/>
  <c r="H252" i="5" s="1"/>
  <c r="E209" i="5"/>
  <c r="H209" i="5" s="1"/>
  <c r="E197" i="5"/>
  <c r="H197" i="5" s="1"/>
  <c r="E186" i="5"/>
  <c r="H186" i="5" s="1"/>
  <c r="E177" i="5"/>
  <c r="H177" i="5" s="1"/>
  <c r="E173" i="5"/>
  <c r="H173" i="5" s="1"/>
  <c r="E165" i="5"/>
  <c r="H165" i="5" s="1"/>
  <c r="E268" i="5"/>
  <c r="H268" i="5" s="1"/>
  <c r="E264" i="5"/>
  <c r="H264" i="5" s="1"/>
  <c r="E248" i="5"/>
  <c r="H248" i="5" s="1"/>
  <c r="E244" i="5"/>
  <c r="H244" i="5" s="1"/>
  <c r="E233" i="5"/>
  <c r="H233" i="5" s="1"/>
  <c r="E272" i="5"/>
  <c r="H272" i="5" s="1"/>
  <c r="E253" i="5"/>
  <c r="H253" i="5" s="1"/>
  <c r="E238" i="5"/>
  <c r="H238" i="5" s="1"/>
  <c r="E219" i="5"/>
  <c r="H219" i="5" s="1"/>
  <c r="E208" i="5"/>
  <c r="H208" i="5" s="1"/>
  <c r="E196" i="5"/>
  <c r="H196" i="5" s="1"/>
  <c r="E185" i="5"/>
  <c r="H185" i="5" s="1"/>
  <c r="E176" i="5"/>
  <c r="H176" i="5" s="1"/>
  <c r="E166" i="5"/>
  <c r="H166" i="5" s="1"/>
  <c r="E159" i="5"/>
  <c r="H159" i="5" s="1"/>
  <c r="E283" i="5"/>
  <c r="H283" i="5" s="1"/>
  <c r="E267" i="5"/>
  <c r="H267" i="5" s="1"/>
  <c r="E245" i="5"/>
  <c r="H245" i="5" s="1"/>
  <c r="E232" i="5"/>
  <c r="H232" i="5" s="1"/>
  <c r="E207" i="5"/>
  <c r="H207" i="5" s="1"/>
  <c r="E156" i="5"/>
  <c r="H156" i="5" s="1"/>
  <c r="F153" i="7"/>
  <c r="G151" i="7"/>
  <c r="H151" i="7" s="1"/>
  <c r="F151" i="7"/>
  <c r="F283" i="7"/>
  <c r="F281" i="7"/>
  <c r="F271" i="7"/>
  <c r="F264" i="7"/>
  <c r="F249" i="7"/>
  <c r="F245" i="7"/>
  <c r="F238" i="7"/>
  <c r="F232" i="7"/>
  <c r="F227" i="7"/>
  <c r="F211" i="7"/>
  <c r="F203" i="7"/>
  <c r="F196" i="7"/>
  <c r="F183" i="7"/>
  <c r="F178" i="7"/>
  <c r="F174" i="7"/>
  <c r="F165" i="7"/>
  <c r="F159" i="7"/>
  <c r="F154" i="7"/>
  <c r="D11" i="7"/>
  <c r="F152" i="7"/>
  <c r="F276" i="7"/>
  <c r="F268" i="7"/>
  <c r="F256" i="7"/>
  <c r="F247" i="7"/>
  <c r="F240" i="7"/>
  <c r="F235" i="7"/>
  <c r="F230" i="7"/>
  <c r="F216" i="7"/>
  <c r="F206" i="7"/>
  <c r="F201" i="7"/>
  <c r="F187" i="7"/>
  <c r="F181" i="7"/>
  <c r="F176" i="7"/>
  <c r="F169" i="7"/>
  <c r="F163" i="7"/>
  <c r="F157" i="7"/>
  <c r="F154" i="9"/>
  <c r="G151" i="9"/>
  <c r="H151" i="9" s="1"/>
  <c r="F151" i="9"/>
  <c r="E160" i="27"/>
  <c r="H160" i="27" s="1"/>
  <c r="G151" i="27"/>
  <c r="E151" i="27"/>
  <c r="E247" i="27"/>
  <c r="H247" i="27" s="1"/>
  <c r="E175" i="27"/>
  <c r="H175" i="27" s="1"/>
  <c r="E286" i="27"/>
  <c r="H286" i="27" s="1"/>
  <c r="E244" i="27"/>
  <c r="H244" i="27" s="1"/>
  <c r="E173" i="27"/>
  <c r="H173" i="27" s="1"/>
  <c r="E166" i="27"/>
  <c r="H166" i="27" s="1"/>
  <c r="E219" i="27"/>
  <c r="H219" i="27" s="1"/>
  <c r="E274" i="27"/>
  <c r="H274" i="27" s="1"/>
  <c r="E264" i="27"/>
  <c r="H264" i="27" s="1"/>
  <c r="E233" i="27"/>
  <c r="H233" i="27" s="1"/>
  <c r="E208" i="27"/>
  <c r="H208" i="27" s="1"/>
  <c r="E186" i="27"/>
  <c r="H186" i="27" s="1"/>
  <c r="E183" i="27"/>
  <c r="H183" i="27" s="1"/>
  <c r="E181" i="27"/>
  <c r="H181" i="27" s="1"/>
  <c r="E178" i="27"/>
  <c r="H178" i="27" s="1"/>
  <c r="E176" i="27"/>
  <c r="H176" i="27" s="1"/>
  <c r="E169" i="27"/>
  <c r="H169" i="27" s="1"/>
  <c r="C11" i="27"/>
  <c r="E231" i="27"/>
  <c r="H231" i="27" s="1"/>
  <c r="E159" i="27"/>
  <c r="H159" i="27" s="1"/>
  <c r="E246" i="27"/>
  <c r="H246" i="27" s="1"/>
  <c r="E174" i="27"/>
  <c r="H174" i="27" s="1"/>
  <c r="E172" i="27"/>
  <c r="H172" i="27" s="1"/>
  <c r="E165" i="27"/>
  <c r="H165" i="27" s="1"/>
  <c r="E267" i="27"/>
  <c r="H267" i="27" s="1"/>
  <c r="E187" i="27"/>
  <c r="H187" i="27" s="1"/>
  <c r="E281" i="27"/>
  <c r="H281" i="27" s="1"/>
  <c r="E266" i="27"/>
  <c r="H266" i="27" s="1"/>
  <c r="E232" i="27"/>
  <c r="H232" i="27" s="1"/>
  <c r="E185" i="27"/>
  <c r="H185" i="27" s="1"/>
  <c r="E182" i="27"/>
  <c r="H182" i="27" s="1"/>
  <c r="E179" i="27"/>
  <c r="H179" i="27" s="1"/>
  <c r="E177" i="27"/>
  <c r="H177" i="27" s="1"/>
  <c r="E170" i="27"/>
  <c r="H170" i="27" s="1"/>
  <c r="E253" i="27"/>
  <c r="H253" i="27" s="1"/>
  <c r="E230" i="27"/>
  <c r="H230" i="27" s="1"/>
  <c r="E188" i="27"/>
  <c r="H188" i="27" s="1"/>
  <c r="E157" i="27"/>
  <c r="H157" i="27" s="1"/>
  <c r="E235" i="27"/>
  <c r="H235" i="27" s="1"/>
  <c r="E211" i="27"/>
  <c r="H211" i="27" s="1"/>
  <c r="E163" i="27"/>
  <c r="H163" i="27" s="1"/>
  <c r="E240" i="27"/>
  <c r="H240" i="27" s="1"/>
  <c r="C8" i="27"/>
  <c r="E10" i="27" s="1"/>
  <c r="E239" i="27"/>
  <c r="H239" i="27" s="1"/>
  <c r="E268" i="27"/>
  <c r="H268" i="27" s="1"/>
  <c r="E238" i="27"/>
  <c r="H238" i="27" s="1"/>
  <c r="E220" i="27"/>
  <c r="H220" i="27" s="1"/>
  <c r="E249" i="27"/>
  <c r="H249" i="27" s="1"/>
  <c r="E192" i="27"/>
  <c r="H192" i="27" s="1"/>
  <c r="F159" i="29"/>
  <c r="D8" i="29"/>
  <c r="F13" i="29" s="1"/>
  <c r="F268" i="29"/>
  <c r="F246" i="29"/>
  <c r="F222" i="29"/>
  <c r="F188" i="29"/>
  <c r="F181" i="29"/>
  <c r="F174" i="29"/>
  <c r="F164" i="29"/>
  <c r="F157" i="29"/>
  <c r="F211" i="29"/>
  <c r="F195" i="29"/>
  <c r="F163" i="29"/>
  <c r="F281" i="29"/>
  <c r="F272" i="29"/>
  <c r="F264" i="29"/>
  <c r="F256" i="29"/>
  <c r="F234" i="29"/>
  <c r="F208" i="29"/>
  <c r="F192" i="29"/>
  <c r="F247" i="29"/>
  <c r="F151" i="29"/>
  <c r="F152" i="29"/>
  <c r="F277" i="29"/>
  <c r="F254" i="29"/>
  <c r="F238" i="29"/>
  <c r="F230" i="29"/>
  <c r="F214" i="29"/>
  <c r="F197" i="29"/>
  <c r="F166" i="29"/>
  <c r="F283" i="29"/>
  <c r="F179" i="29"/>
  <c r="F288" i="29"/>
  <c r="F274" i="29"/>
  <c r="F248" i="29"/>
  <c r="F232" i="29"/>
  <c r="F210" i="29"/>
  <c r="F185" i="29"/>
  <c r="F177" i="29"/>
  <c r="F169" i="29"/>
  <c r="F160" i="29"/>
  <c r="F153" i="29"/>
  <c r="F231" i="29"/>
  <c r="F175" i="29"/>
  <c r="F253" i="29"/>
  <c r="F182" i="29"/>
  <c r="F173" i="29"/>
  <c r="F156" i="29"/>
  <c r="F273" i="29"/>
  <c r="F258" i="29"/>
  <c r="F216" i="29"/>
  <c r="F176" i="29"/>
  <c r="F239" i="29"/>
  <c r="D11" i="29"/>
  <c r="F270" i="29"/>
  <c r="F237" i="29"/>
  <c r="F220" i="29"/>
  <c r="F196" i="29"/>
  <c r="F203" i="29"/>
  <c r="F282" i="29"/>
  <c r="F266" i="29"/>
  <c r="F233" i="29"/>
  <c r="F201" i="29"/>
  <c r="F183" i="29"/>
  <c r="F167" i="29"/>
  <c r="H254" i="34"/>
  <c r="H228" i="34"/>
  <c r="H206" i="34"/>
  <c r="H198" i="34"/>
  <c r="H195" i="5"/>
  <c r="H266" i="6"/>
  <c r="H258" i="6"/>
  <c r="H250" i="6"/>
  <c r="H200" i="6"/>
  <c r="H158" i="6"/>
  <c r="H243" i="7"/>
  <c r="H224" i="8"/>
  <c r="H223" i="9"/>
  <c r="H215" i="9"/>
  <c r="H204" i="9"/>
  <c r="H197" i="9"/>
  <c r="H162" i="10"/>
  <c r="H212" i="11"/>
  <c r="H160" i="16"/>
  <c r="H215" i="17"/>
  <c r="H171" i="23"/>
  <c r="H218" i="25"/>
  <c r="H200" i="25"/>
  <c r="H282" i="26"/>
  <c r="H280" i="26"/>
  <c r="H276" i="29"/>
  <c r="H224" i="29"/>
  <c r="G10" i="3"/>
  <c r="G12" i="3"/>
  <c r="G12" i="2"/>
  <c r="F157" i="9"/>
  <c r="F175" i="9"/>
  <c r="F183" i="9"/>
  <c r="F208" i="9"/>
  <c r="F232" i="9"/>
  <c r="F252" i="9"/>
  <c r="F157" i="8"/>
  <c r="F165" i="8"/>
  <c r="F175" i="8"/>
  <c r="F181" i="8"/>
  <c r="F196" i="8"/>
  <c r="F209" i="8"/>
  <c r="F229" i="8"/>
  <c r="F238" i="8"/>
  <c r="F245" i="8"/>
  <c r="F253" i="8"/>
  <c r="F268" i="8"/>
  <c r="H280" i="8"/>
  <c r="H229" i="7"/>
  <c r="H235" i="7"/>
  <c r="H247" i="7"/>
  <c r="F164" i="7"/>
  <c r="F177" i="7"/>
  <c r="F195" i="7"/>
  <c r="F209" i="7"/>
  <c r="F231" i="7"/>
  <c r="F244" i="7"/>
  <c r="F258" i="7"/>
  <c r="F280" i="7"/>
  <c r="H332" i="6"/>
  <c r="E181" i="5"/>
  <c r="H181" i="5" s="1"/>
  <c r="E206" i="5"/>
  <c r="H206" i="5" s="1"/>
  <c r="G10" i="15"/>
  <c r="E216" i="19"/>
  <c r="H216" i="19" s="1"/>
  <c r="E187" i="19"/>
  <c r="H187" i="19" s="1"/>
  <c r="E199" i="19"/>
  <c r="H199" i="19" s="1"/>
  <c r="E231" i="19"/>
  <c r="H231" i="19" s="1"/>
  <c r="E237" i="19"/>
  <c r="H237" i="19" s="1"/>
  <c r="E244" i="19"/>
  <c r="H244" i="19" s="1"/>
  <c r="E253" i="19"/>
  <c r="H253" i="19" s="1"/>
  <c r="E263" i="19"/>
  <c r="H263" i="19" s="1"/>
  <c r="E273" i="19"/>
  <c r="H273" i="19" s="1"/>
  <c r="G10" i="18"/>
  <c r="H333" i="18"/>
  <c r="H371" i="18"/>
  <c r="H18" i="16"/>
  <c r="H491" i="13"/>
  <c r="H333" i="12"/>
  <c r="G9" i="12"/>
  <c r="H196" i="11"/>
  <c r="H252" i="11"/>
  <c r="H257" i="11"/>
  <c r="H268" i="11"/>
  <c r="F156" i="10"/>
  <c r="F169" i="10"/>
  <c r="F179" i="10"/>
  <c r="F193" i="10"/>
  <c r="F210" i="10"/>
  <c r="F230" i="10"/>
  <c r="F239" i="10"/>
  <c r="F253" i="10"/>
  <c r="F270" i="10"/>
  <c r="D11" i="10"/>
  <c r="E8" i="10"/>
  <c r="E9" i="10"/>
  <c r="H9" i="10" s="1"/>
  <c r="E12" i="10"/>
  <c r="H12" i="10" s="1"/>
  <c r="E11" i="10"/>
  <c r="G11" i="31"/>
  <c r="G13" i="28"/>
  <c r="H153" i="33"/>
  <c r="H157" i="33"/>
  <c r="H161" i="33"/>
  <c r="G12" i="32"/>
  <c r="F186" i="29"/>
  <c r="F280" i="29"/>
  <c r="H248" i="29"/>
  <c r="H282" i="29"/>
  <c r="G151" i="29"/>
  <c r="H151" i="29" s="1"/>
  <c r="E256" i="27"/>
  <c r="H256" i="27" s="1"/>
  <c r="E237" i="27"/>
  <c r="H237" i="27" s="1"/>
  <c r="E252" i="27"/>
  <c r="H252" i="27" s="1"/>
  <c r="H203" i="26"/>
  <c r="H249" i="26"/>
  <c r="H254" i="26"/>
  <c r="F63" i="25"/>
  <c r="F176" i="21"/>
  <c r="H268" i="21"/>
  <c r="G9" i="13"/>
  <c r="E18" i="7"/>
  <c r="E22" i="7"/>
  <c r="H22" i="7" s="1"/>
  <c r="C8" i="7"/>
  <c r="C9" i="7"/>
  <c r="G18" i="7"/>
  <c r="E29" i="7"/>
  <c r="H29" i="7" s="1"/>
  <c r="E61" i="7"/>
  <c r="H61" i="7" s="1"/>
  <c r="E24" i="7"/>
  <c r="H24" i="7" s="1"/>
  <c r="E51" i="7"/>
  <c r="H51" i="7" s="1"/>
  <c r="E27" i="7"/>
  <c r="H27" i="7" s="1"/>
  <c r="E58" i="7"/>
  <c r="H58" i="7" s="1"/>
  <c r="E50" i="7"/>
  <c r="H50" i="7" s="1"/>
  <c r="E30" i="7"/>
  <c r="H30" i="7" s="1"/>
  <c r="E41" i="7"/>
  <c r="H41" i="7" s="1"/>
  <c r="E33" i="7"/>
  <c r="H33" i="7" s="1"/>
  <c r="E25" i="7"/>
  <c r="H25" i="7" s="1"/>
  <c r="E48" i="7"/>
  <c r="H48" i="7" s="1"/>
  <c r="D9" i="9"/>
  <c r="F34" i="9"/>
  <c r="F18" i="9"/>
  <c r="D8" i="9"/>
  <c r="F22" i="12"/>
  <c r="F34" i="12"/>
  <c r="F25" i="12"/>
  <c r="F60" i="12"/>
  <c r="F26" i="12"/>
  <c r="F18" i="12"/>
  <c r="G18" i="12"/>
  <c r="F30" i="12"/>
  <c r="F63" i="12"/>
  <c r="F27" i="12"/>
  <c r="H31" i="4"/>
  <c r="H23" i="4"/>
  <c r="C10" i="7"/>
  <c r="E70" i="7"/>
  <c r="G70" i="9"/>
  <c r="H70" i="9" s="1"/>
  <c r="F73" i="9"/>
  <c r="F70" i="9"/>
  <c r="E118" i="30"/>
  <c r="H118" i="30" s="1"/>
  <c r="E70" i="30"/>
  <c r="G70" i="30"/>
  <c r="C8" i="30"/>
  <c r="C10" i="30"/>
  <c r="E115" i="30"/>
  <c r="H115" i="30" s="1"/>
  <c r="E93" i="30"/>
  <c r="H93" i="30" s="1"/>
  <c r="E83" i="30"/>
  <c r="H83" i="30" s="1"/>
  <c r="E143" i="30"/>
  <c r="H143" i="30" s="1"/>
  <c r="E129" i="30"/>
  <c r="H129" i="30" s="1"/>
  <c r="E73" i="30"/>
  <c r="H73" i="30" s="1"/>
  <c r="E71" i="30"/>
  <c r="H71" i="30" s="1"/>
  <c r="E116" i="30"/>
  <c r="H116" i="30" s="1"/>
  <c r="E92" i="30"/>
  <c r="H92" i="30" s="1"/>
  <c r="E75" i="30"/>
  <c r="H75" i="30" s="1"/>
  <c r="E82" i="30"/>
  <c r="H82" i="30" s="1"/>
  <c r="E137" i="30"/>
  <c r="H137" i="30" s="1"/>
  <c r="E72" i="30"/>
  <c r="H72" i="30" s="1"/>
  <c r="E113" i="30"/>
  <c r="H113" i="30" s="1"/>
  <c r="E97" i="30"/>
  <c r="H97" i="30" s="1"/>
  <c r="E125" i="30"/>
  <c r="H125" i="30" s="1"/>
  <c r="E104" i="30"/>
  <c r="H104" i="30" s="1"/>
  <c r="E88" i="30"/>
  <c r="H88" i="30" s="1"/>
  <c r="F118" i="32"/>
  <c r="F70" i="32"/>
  <c r="G70" i="32"/>
  <c r="H70" i="32" s="1"/>
  <c r="F124" i="32"/>
  <c r="F107" i="32"/>
  <c r="F93" i="32"/>
  <c r="F74" i="32"/>
  <c r="F137" i="32"/>
  <c r="F142" i="32"/>
  <c r="F117" i="32"/>
  <c r="F100" i="32"/>
  <c r="F85" i="32"/>
  <c r="F122" i="32"/>
  <c r="F144" i="32"/>
  <c r="F120" i="32"/>
  <c r="F88" i="32"/>
  <c r="G12" i="18"/>
  <c r="G11" i="18"/>
  <c r="G10" i="14"/>
  <c r="H10" i="14" s="1"/>
  <c r="G10" i="32"/>
  <c r="G13" i="24"/>
  <c r="G9" i="27"/>
  <c r="F18" i="26"/>
  <c r="F34" i="26"/>
  <c r="D9" i="26"/>
  <c r="D8" i="26"/>
  <c r="F24" i="26"/>
  <c r="F20" i="26"/>
  <c r="F60" i="26"/>
  <c r="F48" i="26"/>
  <c r="F26" i="26"/>
  <c r="F40" i="26"/>
  <c r="F62" i="26"/>
  <c r="F63" i="26"/>
  <c r="F37" i="26"/>
  <c r="F51" i="26"/>
  <c r="F64" i="26"/>
  <c r="F36" i="26"/>
  <c r="F42" i="26"/>
  <c r="F25" i="26"/>
  <c r="E74" i="34"/>
  <c r="H74" i="34" s="1"/>
  <c r="E70" i="34"/>
  <c r="G70" i="34"/>
  <c r="E71" i="34"/>
  <c r="H71" i="34" s="1"/>
  <c r="E123" i="34"/>
  <c r="H123" i="34" s="1"/>
  <c r="E94" i="34"/>
  <c r="H94" i="34" s="1"/>
  <c r="E92" i="34"/>
  <c r="H92" i="34" s="1"/>
  <c r="C10" i="34"/>
  <c r="E113" i="34"/>
  <c r="H113" i="34" s="1"/>
  <c r="E93" i="34"/>
  <c r="H93" i="34" s="1"/>
  <c r="F154" i="8"/>
  <c r="G151" i="8"/>
  <c r="H151" i="8" s="1"/>
  <c r="D8" i="8"/>
  <c r="F12" i="8" s="1"/>
  <c r="F151" i="8"/>
  <c r="F152" i="8"/>
  <c r="F153" i="10"/>
  <c r="D8" i="10"/>
  <c r="F12" i="10" s="1"/>
  <c r="F283" i="10"/>
  <c r="F268" i="10"/>
  <c r="F256" i="10"/>
  <c r="F251" i="10"/>
  <c r="F246" i="10"/>
  <c r="F238" i="10"/>
  <c r="F233" i="10"/>
  <c r="F229" i="10"/>
  <c r="F216" i="10"/>
  <c r="F209" i="10"/>
  <c r="F198" i="10"/>
  <c r="F189" i="10"/>
  <c r="F183" i="10"/>
  <c r="F178" i="10"/>
  <c r="F174" i="10"/>
  <c r="F167" i="10"/>
  <c r="F163" i="10"/>
  <c r="F273" i="10"/>
  <c r="F262" i="10"/>
  <c r="F254" i="10"/>
  <c r="F248" i="10"/>
  <c r="F244" i="10"/>
  <c r="F235" i="10"/>
  <c r="F231" i="10"/>
  <c r="F223" i="10"/>
  <c r="F213" i="10"/>
  <c r="F202" i="10"/>
  <c r="F196" i="10"/>
  <c r="F186" i="10"/>
  <c r="F181" i="10"/>
  <c r="F176" i="10"/>
  <c r="F170" i="10"/>
  <c r="F165" i="10"/>
  <c r="F157" i="10"/>
  <c r="E176" i="19"/>
  <c r="H176" i="19" s="1"/>
  <c r="E151" i="19"/>
  <c r="E174" i="19"/>
  <c r="H174" i="19" s="1"/>
  <c r="E165" i="19"/>
  <c r="H165" i="19" s="1"/>
  <c r="E211" i="19"/>
  <c r="H211" i="19" s="1"/>
  <c r="E201" i="19"/>
  <c r="H201" i="19" s="1"/>
  <c r="E169" i="19"/>
  <c r="H169" i="19" s="1"/>
  <c r="G151" i="19"/>
  <c r="E175" i="19"/>
  <c r="H175" i="19" s="1"/>
  <c r="E166" i="19"/>
  <c r="H166" i="19" s="1"/>
  <c r="E226" i="19"/>
  <c r="H226" i="19" s="1"/>
  <c r="E203" i="19"/>
  <c r="H203" i="19" s="1"/>
  <c r="E153" i="19"/>
  <c r="H153" i="19" s="1"/>
  <c r="F153" i="21"/>
  <c r="F272" i="21"/>
  <c r="F247" i="21"/>
  <c r="F240" i="21"/>
  <c r="F231" i="21"/>
  <c r="F183" i="21"/>
  <c r="F285" i="21"/>
  <c r="F245" i="21"/>
  <c r="F165" i="21"/>
  <c r="F235" i="21"/>
  <c r="F186" i="21"/>
  <c r="G151" i="21"/>
  <c r="H151" i="21" s="1"/>
  <c r="F238" i="21"/>
  <c r="F206" i="21"/>
  <c r="F175" i="21"/>
  <c r="F167" i="21"/>
  <c r="F229" i="21"/>
  <c r="F197" i="21"/>
  <c r="F181" i="21"/>
  <c r="F152" i="21"/>
  <c r="F266" i="21"/>
  <c r="F211" i="21"/>
  <c r="F202" i="21"/>
  <c r="F195" i="21"/>
  <c r="F178" i="21"/>
  <c r="F164" i="21"/>
  <c r="D11" i="21"/>
  <c r="F257" i="21"/>
  <c r="F209" i="21"/>
  <c r="F177" i="21"/>
  <c r="F256" i="21"/>
  <c r="F239" i="21"/>
  <c r="F200" i="21"/>
  <c r="F213" i="21"/>
  <c r="F268" i="21"/>
  <c r="F210" i="21"/>
  <c r="F196" i="21"/>
  <c r="F179" i="21"/>
  <c r="F170" i="21"/>
  <c r="F201" i="21"/>
  <c r="F151" i="21"/>
  <c r="F174" i="21"/>
  <c r="F160" i="21"/>
  <c r="F253" i="21"/>
  <c r="F157" i="21"/>
  <c r="F252" i="21"/>
  <c r="F273" i="21"/>
  <c r="F249" i="21"/>
  <c r="F169" i="21"/>
  <c r="D8" i="21"/>
  <c r="F9" i="21" s="1"/>
  <c r="F222" i="21"/>
  <c r="F226" i="21"/>
  <c r="F187" i="21"/>
  <c r="F156" i="21"/>
  <c r="F232" i="21"/>
  <c r="F237" i="21"/>
  <c r="F169" i="9"/>
  <c r="F177" i="9"/>
  <c r="F196" i="9"/>
  <c r="F210" i="9"/>
  <c r="F237" i="9"/>
  <c r="F268" i="9"/>
  <c r="F159" i="8"/>
  <c r="F169" i="8"/>
  <c r="F177" i="8"/>
  <c r="F186" i="8"/>
  <c r="F201" i="8"/>
  <c r="F222" i="8"/>
  <c r="F235" i="8"/>
  <c r="F240" i="8"/>
  <c r="F247" i="8"/>
  <c r="F263" i="8"/>
  <c r="F275" i="8"/>
  <c r="F282" i="8"/>
  <c r="D11" i="8"/>
  <c r="H71" i="7"/>
  <c r="H209" i="7"/>
  <c r="H245" i="7"/>
  <c r="H249" i="7"/>
  <c r="H256" i="7"/>
  <c r="H268" i="7"/>
  <c r="H281" i="7"/>
  <c r="F158" i="7"/>
  <c r="F173" i="7"/>
  <c r="F182" i="7"/>
  <c r="F202" i="7"/>
  <c r="F222" i="7"/>
  <c r="F237" i="7"/>
  <c r="F248" i="7"/>
  <c r="F270" i="7"/>
  <c r="H196" i="6"/>
  <c r="H344" i="6"/>
  <c r="G12" i="5"/>
  <c r="C11" i="5"/>
  <c r="E193" i="5"/>
  <c r="H193" i="5" s="1"/>
  <c r="E256" i="5"/>
  <c r="H256" i="5" s="1"/>
  <c r="E237" i="5"/>
  <c r="H237" i="5" s="1"/>
  <c r="E30" i="34"/>
  <c r="H30" i="34" s="1"/>
  <c r="E178" i="19"/>
  <c r="H178" i="19" s="1"/>
  <c r="E157" i="19"/>
  <c r="H157" i="19" s="1"/>
  <c r="E183" i="19"/>
  <c r="H183" i="19" s="1"/>
  <c r="E233" i="19"/>
  <c r="H233" i="19" s="1"/>
  <c r="E239" i="19"/>
  <c r="H239" i="19" s="1"/>
  <c r="E247" i="19"/>
  <c r="H247" i="19" s="1"/>
  <c r="E256" i="19"/>
  <c r="H256" i="19" s="1"/>
  <c r="E266" i="19"/>
  <c r="H266" i="19" s="1"/>
  <c r="E172" i="19"/>
  <c r="H172" i="19" s="1"/>
  <c r="E152" i="19"/>
  <c r="H152" i="19" s="1"/>
  <c r="E13" i="16"/>
  <c r="F13" i="15"/>
  <c r="G13" i="15"/>
  <c r="G13" i="14"/>
  <c r="H443" i="13"/>
  <c r="H341" i="12"/>
  <c r="H346" i="12"/>
  <c r="G13" i="12"/>
  <c r="H71" i="11"/>
  <c r="H200" i="11"/>
  <c r="H206" i="11"/>
  <c r="G10" i="11"/>
  <c r="F164" i="10"/>
  <c r="F175" i="10"/>
  <c r="F184" i="10"/>
  <c r="F201" i="10"/>
  <c r="F220" i="10"/>
  <c r="F234" i="10"/>
  <c r="F247" i="10"/>
  <c r="F259" i="10"/>
  <c r="F152" i="10"/>
  <c r="G151" i="10"/>
  <c r="H151" i="10" s="1"/>
  <c r="G11" i="33"/>
  <c r="H155" i="33"/>
  <c r="H159" i="33"/>
  <c r="G13" i="31"/>
  <c r="F178" i="29"/>
  <c r="H263" i="29"/>
  <c r="F235" i="29"/>
  <c r="F180" i="29"/>
  <c r="F213" i="29"/>
  <c r="F262" i="29"/>
  <c r="H33" i="28"/>
  <c r="E196" i="27"/>
  <c r="H196" i="27" s="1"/>
  <c r="E270" i="27"/>
  <c r="H270" i="27" s="1"/>
  <c r="H411" i="27"/>
  <c r="F27" i="26"/>
  <c r="G18" i="26"/>
  <c r="H18" i="26" s="1"/>
  <c r="H196" i="26"/>
  <c r="H222" i="26"/>
  <c r="F36" i="25"/>
  <c r="F58" i="25"/>
  <c r="H28" i="23"/>
  <c r="E18" i="22"/>
  <c r="E26" i="22"/>
  <c r="H26" i="22" s="1"/>
  <c r="H266" i="21"/>
  <c r="G9" i="24"/>
  <c r="H70" i="27"/>
  <c r="D9" i="11"/>
  <c r="F20" i="11"/>
  <c r="F18" i="11"/>
  <c r="D8" i="11"/>
  <c r="F13" i="11" s="1"/>
  <c r="F34" i="11"/>
  <c r="F49" i="11"/>
  <c r="F24" i="11"/>
  <c r="F62" i="11"/>
  <c r="F61" i="11"/>
  <c r="F37" i="11"/>
  <c r="F60" i="11"/>
  <c r="H51" i="4"/>
  <c r="E74" i="6"/>
  <c r="H74" i="6" s="1"/>
  <c r="E70" i="6"/>
  <c r="C8" i="6"/>
  <c r="E122" i="6"/>
  <c r="H122" i="6" s="1"/>
  <c r="E123" i="6"/>
  <c r="H123" i="6" s="1"/>
  <c r="E101" i="6"/>
  <c r="H101" i="6" s="1"/>
  <c r="E94" i="6"/>
  <c r="H94" i="6" s="1"/>
  <c r="E92" i="6"/>
  <c r="H92" i="6" s="1"/>
  <c r="E83" i="6"/>
  <c r="H83" i="6" s="1"/>
  <c r="E78" i="6"/>
  <c r="H78" i="6" s="1"/>
  <c r="E115" i="6"/>
  <c r="H115" i="6" s="1"/>
  <c r="E103" i="6"/>
  <c r="H103" i="6" s="1"/>
  <c r="E99" i="6"/>
  <c r="H99" i="6" s="1"/>
  <c r="E93" i="6"/>
  <c r="H93" i="6" s="1"/>
  <c r="E85" i="6"/>
  <c r="H85" i="6" s="1"/>
  <c r="E80" i="6"/>
  <c r="H80" i="6" s="1"/>
  <c r="E75" i="6"/>
  <c r="H75" i="6" s="1"/>
  <c r="E73" i="15"/>
  <c r="H73" i="15" s="1"/>
  <c r="E70" i="15"/>
  <c r="E71" i="15"/>
  <c r="H71" i="15" s="1"/>
  <c r="E142" i="15"/>
  <c r="H142" i="15" s="1"/>
  <c r="E127" i="15"/>
  <c r="H127" i="15" s="1"/>
  <c r="E119" i="15"/>
  <c r="H119" i="15" s="1"/>
  <c r="E102" i="15"/>
  <c r="H102" i="15" s="1"/>
  <c r="E100" i="15"/>
  <c r="H100" i="15" s="1"/>
  <c r="E137" i="15"/>
  <c r="H137" i="15" s="1"/>
  <c r="E113" i="15"/>
  <c r="H113" i="15" s="1"/>
  <c r="C8" i="15"/>
  <c r="E11" i="15" s="1"/>
  <c r="E88" i="15"/>
  <c r="H88" i="15" s="1"/>
  <c r="E134" i="15"/>
  <c r="H134" i="15" s="1"/>
  <c r="E125" i="15"/>
  <c r="H125" i="15" s="1"/>
  <c r="E118" i="15"/>
  <c r="H118" i="15" s="1"/>
  <c r="E93" i="15"/>
  <c r="H93" i="15" s="1"/>
  <c r="E129" i="15"/>
  <c r="H129" i="15" s="1"/>
  <c r="E115" i="15"/>
  <c r="H115" i="15" s="1"/>
  <c r="G70" i="18"/>
  <c r="H70" i="18" s="1"/>
  <c r="F74" i="18"/>
  <c r="F70" i="18"/>
  <c r="F145" i="18"/>
  <c r="F129" i="18"/>
  <c r="F120" i="18"/>
  <c r="F113" i="18"/>
  <c r="F89" i="18"/>
  <c r="F72" i="18"/>
  <c r="F142" i="18"/>
  <c r="F126" i="18"/>
  <c r="F94" i="18"/>
  <c r="F139" i="18"/>
  <c r="F123" i="18"/>
  <c r="F109" i="18"/>
  <c r="F100" i="18"/>
  <c r="F93" i="18"/>
  <c r="F83" i="18"/>
  <c r="F75" i="18"/>
  <c r="F138" i="18"/>
  <c r="F143" i="18"/>
  <c r="F127" i="18"/>
  <c r="F111" i="18"/>
  <c r="F103" i="18"/>
  <c r="F87" i="18"/>
  <c r="F80" i="18"/>
  <c r="F110" i="18"/>
  <c r="F131" i="18"/>
  <c r="F116" i="18"/>
  <c r="F107" i="18"/>
  <c r="F85" i="18"/>
  <c r="F122" i="18"/>
  <c r="F90" i="18"/>
  <c r="E88" i="23"/>
  <c r="H88" i="23" s="1"/>
  <c r="E123" i="23"/>
  <c r="H123" i="23" s="1"/>
  <c r="E120" i="23"/>
  <c r="H120" i="23" s="1"/>
  <c r="E118" i="23"/>
  <c r="H118" i="23" s="1"/>
  <c r="E112" i="23"/>
  <c r="H112" i="23" s="1"/>
  <c r="E93" i="23"/>
  <c r="H93" i="23" s="1"/>
  <c r="E78" i="23"/>
  <c r="H78" i="23" s="1"/>
  <c r="E84" i="23"/>
  <c r="H84" i="23" s="1"/>
  <c r="E134" i="23"/>
  <c r="H134" i="23" s="1"/>
  <c r="E121" i="23"/>
  <c r="H121" i="23" s="1"/>
  <c r="E119" i="23"/>
  <c r="H119" i="23" s="1"/>
  <c r="E113" i="23"/>
  <c r="H113" i="23" s="1"/>
  <c r="E102" i="23"/>
  <c r="H102" i="23" s="1"/>
  <c r="E77" i="23"/>
  <c r="H77" i="23" s="1"/>
  <c r="E92" i="23"/>
  <c r="H92" i="23" s="1"/>
  <c r="G70" i="23"/>
  <c r="H70" i="23" s="1"/>
  <c r="E107" i="23"/>
  <c r="H107" i="23" s="1"/>
  <c r="E73" i="23"/>
  <c r="H73" i="23" s="1"/>
  <c r="E83" i="23"/>
  <c r="H83" i="23" s="1"/>
  <c r="E71" i="23"/>
  <c r="H71" i="23" s="1"/>
  <c r="E108" i="23"/>
  <c r="H108" i="23" s="1"/>
  <c r="C8" i="23"/>
  <c r="E11" i="23" s="1"/>
  <c r="H11" i="23" s="1"/>
  <c r="C10" i="23"/>
  <c r="F73" i="24"/>
  <c r="F124" i="24"/>
  <c r="F101" i="24"/>
  <c r="F92" i="24"/>
  <c r="F82" i="24"/>
  <c r="D10" i="24"/>
  <c r="F137" i="24"/>
  <c r="F127" i="24"/>
  <c r="F97" i="24"/>
  <c r="F70" i="24"/>
  <c r="D8" i="24"/>
  <c r="F12" i="24" s="1"/>
  <c r="F118" i="24"/>
  <c r="F115" i="24"/>
  <c r="F84" i="24"/>
  <c r="F75" i="24"/>
  <c r="F122" i="24"/>
  <c r="F119" i="24"/>
  <c r="F112" i="24"/>
  <c r="F120" i="24"/>
  <c r="F88" i="24"/>
  <c r="F116" i="24"/>
  <c r="F85" i="24"/>
  <c r="F113" i="24"/>
  <c r="F102" i="24"/>
  <c r="F83" i="24"/>
  <c r="F71" i="24"/>
  <c r="F90" i="24"/>
  <c r="F74" i="24"/>
  <c r="F129" i="24"/>
  <c r="F143" i="24"/>
  <c r="F104" i="24"/>
  <c r="H222" i="29"/>
  <c r="H245" i="29"/>
  <c r="E8" i="29"/>
  <c r="E12" i="29"/>
  <c r="H12" i="29" s="1"/>
  <c r="E10" i="29"/>
  <c r="H10" i="29" s="1"/>
  <c r="G9" i="29"/>
  <c r="E9" i="29"/>
  <c r="H51" i="28"/>
  <c r="H200" i="26"/>
  <c r="H262" i="26"/>
  <c r="H71" i="25"/>
  <c r="H411" i="22"/>
  <c r="H116" i="20"/>
  <c r="H18" i="11"/>
  <c r="H151" i="12"/>
  <c r="E25" i="3"/>
  <c r="H25" i="3" s="1"/>
  <c r="C8" i="3"/>
  <c r="E10" i="3" s="1"/>
  <c r="G18" i="3"/>
  <c r="H18" i="3" s="1"/>
  <c r="F25" i="5"/>
  <c r="D9" i="5"/>
  <c r="F18" i="5"/>
  <c r="D8" i="5"/>
  <c r="F11" i="5" s="1"/>
  <c r="F18" i="19"/>
  <c r="F22" i="19"/>
  <c r="D9" i="19"/>
  <c r="E28" i="29"/>
  <c r="H28" i="29" s="1"/>
  <c r="G18" i="29"/>
  <c r="E21" i="29"/>
  <c r="H21" i="29" s="1"/>
  <c r="E42" i="29"/>
  <c r="H42" i="29" s="1"/>
  <c r="E51" i="29"/>
  <c r="H51" i="29" s="1"/>
  <c r="E60" i="29"/>
  <c r="H60" i="29" s="1"/>
  <c r="E50" i="29"/>
  <c r="H50" i="29" s="1"/>
  <c r="E48" i="29"/>
  <c r="H48" i="29" s="1"/>
  <c r="E31" i="29"/>
  <c r="H31" i="29" s="1"/>
  <c r="E40" i="29"/>
  <c r="H40" i="29" s="1"/>
  <c r="E30" i="29"/>
  <c r="H30" i="29" s="1"/>
  <c r="E18" i="29"/>
  <c r="E49" i="29"/>
  <c r="H49" i="29" s="1"/>
  <c r="E34" i="29"/>
  <c r="H34" i="29" s="1"/>
  <c r="D9" i="32"/>
  <c r="F43" i="32"/>
  <c r="F18" i="32"/>
  <c r="G18" i="32"/>
  <c r="H18" i="32" s="1"/>
  <c r="H19" i="28"/>
  <c r="H31" i="17"/>
  <c r="H39" i="18"/>
  <c r="H53" i="19"/>
  <c r="H51" i="25"/>
  <c r="H46" i="25"/>
  <c r="C8" i="1"/>
  <c r="E74" i="1"/>
  <c r="H74" i="1" s="1"/>
  <c r="E70" i="1"/>
  <c r="G70" i="3"/>
  <c r="F72" i="3"/>
  <c r="E70" i="20"/>
  <c r="E124" i="20"/>
  <c r="H124" i="20" s="1"/>
  <c r="E101" i="20"/>
  <c r="H101" i="20" s="1"/>
  <c r="E93" i="20"/>
  <c r="H93" i="20" s="1"/>
  <c r="E127" i="20"/>
  <c r="H127" i="20" s="1"/>
  <c r="E87" i="20"/>
  <c r="H87" i="20" s="1"/>
  <c r="E134" i="20"/>
  <c r="H134" i="20" s="1"/>
  <c r="E86" i="20"/>
  <c r="H86" i="20" s="1"/>
  <c r="C8" i="20"/>
  <c r="E123" i="20"/>
  <c r="H123" i="20" s="1"/>
  <c r="E100" i="20"/>
  <c r="H100" i="20" s="1"/>
  <c r="E92" i="20"/>
  <c r="H92" i="20" s="1"/>
  <c r="E98" i="20"/>
  <c r="H98" i="20" s="1"/>
  <c r="E80" i="20"/>
  <c r="H80" i="20" s="1"/>
  <c r="C10" i="20"/>
  <c r="E112" i="20"/>
  <c r="H112" i="20" s="1"/>
  <c r="E115" i="20"/>
  <c r="H115" i="20" s="1"/>
  <c r="E83" i="20"/>
  <c r="H83" i="20" s="1"/>
  <c r="E74" i="20"/>
  <c r="H74" i="20" s="1"/>
  <c r="E119" i="20"/>
  <c r="H119" i="20" s="1"/>
  <c r="E103" i="20"/>
  <c r="H103" i="20" s="1"/>
  <c r="E102" i="20"/>
  <c r="H102" i="20" s="1"/>
  <c r="H90" i="12"/>
  <c r="H91" i="13"/>
  <c r="F11" i="12"/>
  <c r="F10" i="11"/>
  <c r="H273" i="29"/>
  <c r="H53" i="28"/>
  <c r="H163" i="28"/>
  <c r="H178" i="28"/>
  <c r="H403" i="27"/>
  <c r="H408" i="27"/>
  <c r="H62" i="26"/>
  <c r="H251" i="26"/>
  <c r="H256" i="26"/>
  <c r="H267" i="26"/>
  <c r="F12" i="23"/>
  <c r="G12" i="23"/>
  <c r="H58" i="21"/>
  <c r="H71" i="21"/>
  <c r="H271" i="21"/>
  <c r="C9" i="15"/>
  <c r="E62" i="15"/>
  <c r="H62" i="15" s="1"/>
  <c r="D8" i="18"/>
  <c r="F12" i="18" s="1"/>
  <c r="F28" i="18"/>
  <c r="F18" i="18"/>
  <c r="D9" i="18"/>
  <c r="G18" i="18"/>
  <c r="H18" i="18" s="1"/>
  <c r="H19" i="1"/>
  <c r="H26" i="17"/>
  <c r="H47" i="18"/>
  <c r="H20" i="30"/>
  <c r="H58" i="32"/>
  <c r="F72" i="4"/>
  <c r="G70" i="4"/>
  <c r="F70" i="4"/>
  <c r="E70" i="11"/>
  <c r="E73" i="11"/>
  <c r="H73" i="11" s="1"/>
  <c r="C8" i="11"/>
  <c r="G70" i="13"/>
  <c r="H70" i="13" s="1"/>
  <c r="F73" i="13"/>
  <c r="H95" i="13"/>
  <c r="H79" i="13"/>
  <c r="H76" i="13"/>
  <c r="H100" i="17"/>
  <c r="H76" i="17"/>
  <c r="H133" i="18"/>
  <c r="H114" i="18"/>
  <c r="H145" i="24"/>
  <c r="H138" i="24"/>
  <c r="H136" i="24"/>
  <c r="H89" i="24"/>
  <c r="H86" i="24"/>
  <c r="H81" i="24"/>
  <c r="H106" i="26"/>
  <c r="H79" i="27"/>
  <c r="H142" i="30"/>
  <c r="H114" i="30"/>
  <c r="H90" i="30"/>
  <c r="H76" i="30"/>
  <c r="H91" i="31"/>
  <c r="G11" i="25"/>
  <c r="H60" i="24"/>
  <c r="H25" i="23"/>
  <c r="H157" i="23"/>
  <c r="H406" i="22"/>
  <c r="D9" i="33"/>
  <c r="F18" i="33"/>
  <c r="D8" i="3"/>
  <c r="D9" i="3"/>
  <c r="F18" i="3"/>
  <c r="E24" i="9"/>
  <c r="H24" i="9" s="1"/>
  <c r="C9" i="9"/>
  <c r="E18" i="12"/>
  <c r="C8" i="12"/>
  <c r="E13" i="12" s="1"/>
  <c r="G18" i="15"/>
  <c r="H18" i="15" s="1"/>
  <c r="C8" i="19"/>
  <c r="F21" i="22"/>
  <c r="D8" i="22"/>
  <c r="F28" i="22"/>
  <c r="G18" i="22"/>
  <c r="F52" i="22"/>
  <c r="F40" i="22"/>
  <c r="F42" i="22"/>
  <c r="H55" i="5"/>
  <c r="H43" i="26"/>
  <c r="H45" i="27"/>
  <c r="H23" i="30"/>
  <c r="H50" i="31"/>
  <c r="H57" i="32"/>
  <c r="H37" i="32"/>
  <c r="E73" i="3"/>
  <c r="H73" i="3" s="1"/>
  <c r="E70" i="3"/>
  <c r="F71" i="7"/>
  <c r="G70" i="7"/>
  <c r="F92" i="15"/>
  <c r="G70" i="15"/>
  <c r="H124" i="11"/>
  <c r="H126" i="22"/>
  <c r="H131" i="23"/>
  <c r="F154" i="34"/>
  <c r="F151" i="34"/>
  <c r="F153" i="2"/>
  <c r="G151" i="2"/>
  <c r="H151" i="2" s="1"/>
  <c r="G11" i="16"/>
  <c r="H11" i="16" s="1"/>
  <c r="F165" i="17"/>
  <c r="F151" i="17"/>
  <c r="H152" i="4"/>
  <c r="H98" i="24"/>
  <c r="H154" i="23"/>
  <c r="H294" i="27"/>
  <c r="H505" i="29"/>
  <c r="D8" i="34"/>
  <c r="F9" i="34" s="1"/>
  <c r="F18" i="34"/>
  <c r="E24" i="5"/>
  <c r="H24" i="5" s="1"/>
  <c r="C9" i="5"/>
  <c r="F23" i="7"/>
  <c r="D8" i="7"/>
  <c r="F18" i="7"/>
  <c r="E23" i="11"/>
  <c r="H23" i="11" s="1"/>
  <c r="C9" i="11"/>
  <c r="E25" i="18"/>
  <c r="H25" i="18" s="1"/>
  <c r="C9" i="18"/>
  <c r="E9" i="18" s="1"/>
  <c r="E23" i="25"/>
  <c r="H23" i="25" s="1"/>
  <c r="C8" i="25"/>
  <c r="E18" i="25"/>
  <c r="H37" i="15"/>
  <c r="H32" i="16"/>
  <c r="H48" i="17"/>
  <c r="H43" i="17"/>
  <c r="H59" i="18"/>
  <c r="H42" i="18"/>
  <c r="H39" i="20"/>
  <c r="H58" i="23"/>
  <c r="H46" i="23"/>
  <c r="H41" i="23"/>
  <c r="H45" i="24"/>
  <c r="H30" i="24"/>
  <c r="H39" i="25"/>
  <c r="H47" i="27"/>
  <c r="H29" i="29"/>
  <c r="F74" i="1"/>
  <c r="G70" i="1"/>
  <c r="D8" i="1"/>
  <c r="F12" i="1" s="1"/>
  <c r="E71" i="4"/>
  <c r="H71" i="4" s="1"/>
  <c r="E70" i="4"/>
  <c r="C8" i="4"/>
  <c r="E12" i="4" s="1"/>
  <c r="F74" i="6"/>
  <c r="G70" i="6"/>
  <c r="F76" i="11"/>
  <c r="G70" i="11"/>
  <c r="F72" i="20"/>
  <c r="D8" i="20"/>
  <c r="F11" i="20" s="1"/>
  <c r="F118" i="20"/>
  <c r="F86" i="20"/>
  <c r="F108" i="20"/>
  <c r="F83" i="20"/>
  <c r="F74" i="20"/>
  <c r="F119" i="20"/>
  <c r="F112" i="20"/>
  <c r="F70" i="20"/>
  <c r="F116" i="20"/>
  <c r="F122" i="20"/>
  <c r="F71" i="20"/>
  <c r="F129" i="20"/>
  <c r="F85" i="23"/>
  <c r="F70" i="23"/>
  <c r="F75" i="23"/>
  <c r="D10" i="23"/>
  <c r="F137" i="23"/>
  <c r="F128" i="23"/>
  <c r="F120" i="23"/>
  <c r="F113" i="23"/>
  <c r="F94" i="23"/>
  <c r="F86" i="23"/>
  <c r="F108" i="23"/>
  <c r="F84" i="23"/>
  <c r="F107" i="23"/>
  <c r="F83" i="23"/>
  <c r="F73" i="23"/>
  <c r="F88" i="23"/>
  <c r="F139" i="23"/>
  <c r="F134" i="23"/>
  <c r="F123" i="23"/>
  <c r="F116" i="23"/>
  <c r="F110" i="23"/>
  <c r="F102" i="23"/>
  <c r="H75" i="26"/>
  <c r="F110" i="28"/>
  <c r="D8" i="28"/>
  <c r="F70" i="28"/>
  <c r="H145" i="12"/>
  <c r="H138" i="16"/>
  <c r="H140" i="17"/>
  <c r="H132" i="17"/>
  <c r="H124" i="19"/>
  <c r="H111" i="19"/>
  <c r="H89" i="20"/>
  <c r="H77" i="20"/>
  <c r="H122" i="22"/>
  <c r="H106" i="22"/>
  <c r="H100" i="23"/>
  <c r="H97" i="32"/>
  <c r="D11" i="1"/>
  <c r="F151" i="1"/>
  <c r="F153" i="3"/>
  <c r="G151" i="3"/>
  <c r="H151" i="3" s="1"/>
  <c r="E166" i="23"/>
  <c r="H166" i="23" s="1"/>
  <c r="E152" i="23"/>
  <c r="H152" i="23" s="1"/>
  <c r="E237" i="23"/>
  <c r="H237" i="23" s="1"/>
  <c r="E187" i="23"/>
  <c r="H187" i="23" s="1"/>
  <c r="E179" i="23"/>
  <c r="H179" i="23" s="1"/>
  <c r="E210" i="23"/>
  <c r="H210" i="23" s="1"/>
  <c r="E178" i="23"/>
  <c r="H178" i="23" s="1"/>
  <c r="E273" i="23"/>
  <c r="H273" i="23" s="1"/>
  <c r="E256" i="23"/>
  <c r="H256" i="23" s="1"/>
  <c r="E183" i="23"/>
  <c r="H183" i="23" s="1"/>
  <c r="E177" i="23"/>
  <c r="H177" i="23" s="1"/>
  <c r="E175" i="23"/>
  <c r="H175" i="23" s="1"/>
  <c r="E160" i="23"/>
  <c r="H160" i="23" s="1"/>
  <c r="E182" i="23"/>
  <c r="H182" i="23" s="1"/>
  <c r="G151" i="23"/>
  <c r="E151" i="23"/>
  <c r="E235" i="23"/>
  <c r="H235" i="23" s="1"/>
  <c r="E196" i="23"/>
  <c r="H196" i="23" s="1"/>
  <c r="E186" i="23"/>
  <c r="H186" i="23" s="1"/>
  <c r="E232" i="23"/>
  <c r="H232" i="23" s="1"/>
  <c r="E176" i="23"/>
  <c r="H176" i="23" s="1"/>
  <c r="E169" i="23"/>
  <c r="H169" i="23" s="1"/>
  <c r="E159" i="23"/>
  <c r="H159" i="23" s="1"/>
  <c r="E153" i="23"/>
  <c r="H153" i="23" s="1"/>
  <c r="E262" i="23"/>
  <c r="H262" i="23" s="1"/>
  <c r="F152" i="25"/>
  <c r="F273" i="25"/>
  <c r="F262" i="25"/>
  <c r="F249" i="25"/>
  <c r="F245" i="25"/>
  <c r="F237" i="25"/>
  <c r="F231" i="25"/>
  <c r="F221" i="25"/>
  <c r="F208" i="25"/>
  <c r="F197" i="25"/>
  <c r="F187" i="25"/>
  <c r="F178" i="25"/>
  <c r="G151" i="25"/>
  <c r="H151" i="25" s="1"/>
  <c r="F268" i="25"/>
  <c r="F256" i="25"/>
  <c r="F247" i="25"/>
  <c r="F239" i="25"/>
  <c r="F233" i="25"/>
  <c r="F223" i="25"/>
  <c r="F210" i="25"/>
  <c r="F203" i="25"/>
  <c r="F195" i="25"/>
  <c r="F182" i="25"/>
  <c r="H152" i="17"/>
  <c r="H203" i="8"/>
  <c r="H170" i="8"/>
  <c r="F9" i="23"/>
  <c r="H138" i="2"/>
  <c r="H138" i="3"/>
  <c r="H99" i="4"/>
  <c r="H136" i="5"/>
  <c r="H96" i="5"/>
  <c r="H135" i="8"/>
  <c r="H108" i="9"/>
  <c r="H100" i="9"/>
  <c r="H96" i="10"/>
  <c r="H136" i="13"/>
  <c r="H99" i="16"/>
  <c r="H109" i="19"/>
  <c r="H100" i="21"/>
  <c r="H153" i="26"/>
  <c r="H181" i="3"/>
  <c r="H174" i="4"/>
  <c r="H255" i="5"/>
  <c r="H264" i="7"/>
  <c r="H214" i="7"/>
  <c r="H202" i="7"/>
  <c r="H264" i="8"/>
  <c r="H258" i="9"/>
  <c r="H274" i="10"/>
  <c r="H171" i="11"/>
  <c r="H222" i="12"/>
  <c r="H206" i="12"/>
  <c r="H162" i="12"/>
  <c r="H179" i="15"/>
  <c r="H164" i="15"/>
  <c r="H281" i="16"/>
  <c r="H265" i="16"/>
  <c r="H257" i="16"/>
  <c r="H255" i="16"/>
  <c r="H225" i="16"/>
  <c r="H211" i="16"/>
  <c r="H198" i="17"/>
  <c r="H178" i="17"/>
  <c r="H284" i="19"/>
  <c r="H272" i="19"/>
  <c r="H261" i="19"/>
  <c r="H168" i="24"/>
  <c r="H279" i="25"/>
  <c r="E135" i="33"/>
  <c r="H135" i="33" s="1"/>
  <c r="E137" i="33"/>
  <c r="H137" i="33" s="1"/>
  <c r="E139" i="33"/>
  <c r="H139" i="33" s="1"/>
  <c r="E141" i="33"/>
  <c r="H141" i="33" s="1"/>
  <c r="E143" i="33"/>
  <c r="H143" i="33" s="1"/>
  <c r="E145" i="33"/>
  <c r="H145" i="33" s="1"/>
  <c r="H86" i="1"/>
  <c r="H84" i="8"/>
  <c r="H112" i="9"/>
  <c r="H92" i="9"/>
  <c r="H89" i="9"/>
  <c r="H142" i="10"/>
  <c r="H105" i="11"/>
  <c r="H82" i="13"/>
  <c r="H77" i="13"/>
  <c r="H109" i="15"/>
  <c r="H72" i="20"/>
  <c r="H94" i="23"/>
  <c r="H124" i="32"/>
  <c r="H272" i="3"/>
  <c r="H263" i="3"/>
  <c r="H208" i="4"/>
  <c r="H206" i="7"/>
  <c r="H165" i="8"/>
  <c r="H251" i="10"/>
  <c r="H248" i="11"/>
  <c r="H273" i="16"/>
  <c r="H251" i="25"/>
  <c r="H226" i="25"/>
  <c r="H204" i="26"/>
  <c r="H272" i="27"/>
  <c r="F295" i="33"/>
  <c r="D12" i="33"/>
  <c r="H392" i="6"/>
  <c r="H204" i="8"/>
  <c r="H184" i="8"/>
  <c r="H259" i="9"/>
  <c r="H216" i="9"/>
  <c r="H198" i="9"/>
  <c r="H282" i="10"/>
  <c r="H227" i="10"/>
  <c r="H204" i="10"/>
  <c r="H283" i="11"/>
  <c r="H251" i="11"/>
  <c r="H172" i="11"/>
  <c r="H288" i="13"/>
  <c r="H275" i="13"/>
  <c r="H241" i="13"/>
  <c r="H219" i="13"/>
  <c r="H203" i="13"/>
  <c r="H200" i="13"/>
  <c r="H172" i="13"/>
  <c r="H271" i="14"/>
  <c r="H255" i="14"/>
  <c r="H209" i="14"/>
  <c r="H207" i="14"/>
  <c r="H279" i="15"/>
  <c r="H271" i="15"/>
  <c r="H250" i="15"/>
  <c r="H248" i="15"/>
  <c r="H229" i="15"/>
  <c r="H214" i="15"/>
  <c r="H200" i="15"/>
  <c r="H274" i="17"/>
  <c r="H260" i="17"/>
  <c r="H244" i="17"/>
  <c r="H160" i="17"/>
  <c r="H224" i="18"/>
  <c r="H212" i="18"/>
  <c r="H164" i="18"/>
  <c r="H154" i="19"/>
  <c r="H273" i="20"/>
  <c r="H239" i="20"/>
  <c r="H211" i="20"/>
  <c r="H224" i="21"/>
  <c r="H219" i="21"/>
  <c r="H155" i="21"/>
  <c r="H243" i="22"/>
  <c r="H271" i="23"/>
  <c r="H223" i="23"/>
  <c r="H161" i="29"/>
  <c r="H269" i="30"/>
  <c r="H265" i="30"/>
  <c r="H195" i="10"/>
  <c r="H250" i="11"/>
  <c r="H207" i="12"/>
  <c r="H161" i="12"/>
  <c r="H251" i="13"/>
  <c r="H212" i="13"/>
  <c r="H192" i="13"/>
  <c r="H274" i="14"/>
  <c r="H262" i="14"/>
  <c r="H219" i="14"/>
  <c r="H194" i="14"/>
  <c r="H160" i="14"/>
  <c r="H158" i="14"/>
  <c r="H280" i="15"/>
  <c r="H264" i="15"/>
  <c r="H251" i="15"/>
  <c r="H230" i="15"/>
  <c r="H215" i="15"/>
  <c r="H201" i="15"/>
  <c r="H178" i="15"/>
  <c r="H163" i="15"/>
  <c r="H274" i="16"/>
  <c r="H258" i="16"/>
  <c r="H222" i="16"/>
  <c r="H212" i="16"/>
  <c r="H192" i="16"/>
  <c r="H165" i="16"/>
  <c r="H161" i="16"/>
  <c r="H281" i="17"/>
  <c r="H251" i="17"/>
  <c r="H233" i="17"/>
  <c r="H199" i="17"/>
  <c r="H188" i="17"/>
  <c r="H185" i="17"/>
  <c r="H166" i="17"/>
  <c r="H284" i="18"/>
  <c r="H260" i="18"/>
  <c r="H223" i="18"/>
  <c r="H221" i="18"/>
  <c r="H210" i="18"/>
  <c r="H190" i="18"/>
  <c r="H285" i="19"/>
  <c r="H242" i="19"/>
  <c r="H222" i="19"/>
  <c r="H190" i="19"/>
  <c r="H266" i="20"/>
  <c r="H224" i="20"/>
  <c r="H160" i="20"/>
  <c r="H155" i="20"/>
  <c r="H259" i="22"/>
  <c r="H244" i="22"/>
  <c r="H284" i="23"/>
  <c r="H272" i="23"/>
  <c r="H224" i="23"/>
  <c r="H203" i="23"/>
  <c r="H158" i="23"/>
  <c r="H211" i="24"/>
  <c r="H271" i="25"/>
  <c r="H252" i="25"/>
  <c r="H199" i="25"/>
  <c r="H220" i="26"/>
  <c r="H194" i="26"/>
  <c r="H285" i="27"/>
  <c r="H161" i="27"/>
  <c r="H204" i="29"/>
  <c r="H248" i="30"/>
  <c r="H205" i="30"/>
  <c r="H185" i="30"/>
  <c r="H284" i="31"/>
  <c r="H257" i="31"/>
  <c r="H220" i="32"/>
  <c r="H216" i="32"/>
  <c r="H188" i="32"/>
  <c r="H153" i="32"/>
  <c r="H487" i="34"/>
  <c r="H468" i="34"/>
  <c r="H453" i="34"/>
  <c r="H437" i="34"/>
  <c r="H418" i="34"/>
  <c r="H403" i="34"/>
  <c r="H384" i="34"/>
  <c r="H369" i="34"/>
  <c r="H350" i="34"/>
  <c r="H311" i="34"/>
  <c r="H296" i="34"/>
  <c r="H490" i="1"/>
  <c r="H474" i="1"/>
  <c r="H448" i="1"/>
  <c r="H432" i="1"/>
  <c r="H417" i="1"/>
  <c r="H410" i="1"/>
  <c r="H392" i="1"/>
  <c r="H373" i="1"/>
  <c r="H355" i="1"/>
  <c r="H340" i="1"/>
  <c r="H328" i="1"/>
  <c r="H321" i="1"/>
  <c r="H312" i="1"/>
  <c r="H303" i="1"/>
  <c r="H498" i="2"/>
  <c r="H496" i="2"/>
  <c r="H418" i="2"/>
  <c r="H367" i="2"/>
  <c r="H360" i="2"/>
  <c r="H490" i="3"/>
  <c r="H468" i="3"/>
  <c r="H466" i="3"/>
  <c r="H451" i="3"/>
  <c r="H425" i="3"/>
  <c r="H391" i="3"/>
  <c r="H336" i="3"/>
  <c r="H468" i="6"/>
  <c r="H455" i="6"/>
  <c r="H440" i="6"/>
  <c r="H426" i="6"/>
  <c r="H410" i="6"/>
  <c r="H401" i="6"/>
  <c r="H394" i="6"/>
  <c r="H375" i="6"/>
  <c r="H360" i="6"/>
  <c r="H330" i="6"/>
  <c r="H311" i="6"/>
  <c r="H309" i="6"/>
  <c r="H479" i="7"/>
  <c r="H435" i="7"/>
  <c r="H429" i="7"/>
  <c r="H381" i="7"/>
  <c r="H362" i="7"/>
  <c r="H396" i="10"/>
  <c r="H352" i="10"/>
  <c r="H487" i="11"/>
  <c r="H450" i="11"/>
  <c r="H396" i="11"/>
  <c r="H489" i="12"/>
  <c r="H355" i="12"/>
  <c r="H428" i="13"/>
  <c r="H161" i="30"/>
  <c r="H348" i="33"/>
  <c r="H494" i="34"/>
  <c r="H469" i="34"/>
  <c r="H454" i="34"/>
  <c r="H438" i="34"/>
  <c r="H419" i="34"/>
  <c r="H404" i="34"/>
  <c r="H385" i="34"/>
  <c r="H338" i="34"/>
  <c r="H322" i="34"/>
  <c r="H312" i="34"/>
  <c r="H297" i="34"/>
  <c r="H491" i="1"/>
  <c r="H475" i="1"/>
  <c r="H455" i="1"/>
  <c r="H439" i="1"/>
  <c r="H423" i="1"/>
  <c r="H411" i="1"/>
  <c r="H374" i="1"/>
  <c r="H356" i="1"/>
  <c r="H341" i="1"/>
  <c r="H322" i="1"/>
  <c r="H304" i="1"/>
  <c r="H499" i="2"/>
  <c r="H361" i="2"/>
  <c r="H350" i="2"/>
  <c r="H469" i="3"/>
  <c r="H456" i="3"/>
  <c r="H426" i="3"/>
  <c r="H418" i="3"/>
  <c r="H373" i="3"/>
  <c r="H371" i="3"/>
  <c r="H306" i="3"/>
  <c r="H499" i="4"/>
  <c r="H456" i="6"/>
  <c r="H441" i="6"/>
  <c r="H433" i="6"/>
  <c r="H411" i="6"/>
  <c r="H395" i="6"/>
  <c r="H376" i="6"/>
  <c r="H361" i="6"/>
  <c r="H342" i="6"/>
  <c r="H320" i="6"/>
  <c r="H487" i="7"/>
  <c r="H445" i="7"/>
  <c r="H395" i="7"/>
  <c r="H365" i="7"/>
  <c r="H397" i="10"/>
  <c r="H355" i="10"/>
  <c r="H353" i="10"/>
  <c r="H331" i="10"/>
  <c r="H325" i="10"/>
  <c r="H439" i="11"/>
  <c r="H490" i="12"/>
  <c r="H462" i="26"/>
  <c r="H411" i="30"/>
  <c r="H495" i="11"/>
  <c r="H443" i="11"/>
  <c r="H401" i="11"/>
  <c r="H492" i="12"/>
  <c r="H481" i="12"/>
  <c r="H444" i="12"/>
  <c r="H430" i="12"/>
  <c r="H496" i="13"/>
  <c r="H468" i="13"/>
  <c r="H384" i="13"/>
  <c r="H373" i="13"/>
  <c r="H361" i="13"/>
  <c r="H356" i="13"/>
  <c r="H300" i="13"/>
  <c r="H470" i="14"/>
  <c r="H404" i="14"/>
  <c r="H402" i="14"/>
  <c r="H299" i="14"/>
  <c r="H481" i="15"/>
  <c r="H409" i="15"/>
  <c r="H401" i="15"/>
  <c r="H346" i="15"/>
  <c r="H325" i="15"/>
  <c r="H321" i="15"/>
  <c r="H311" i="15"/>
  <c r="H480" i="16"/>
  <c r="H465" i="16"/>
  <c r="H459" i="16"/>
  <c r="H441" i="16"/>
  <c r="H428" i="16"/>
  <c r="H408" i="16"/>
  <c r="H390" i="16"/>
  <c r="H372" i="16"/>
  <c r="H355" i="16"/>
  <c r="H353" i="16"/>
  <c r="H323" i="16"/>
  <c r="H353" i="17"/>
  <c r="H349" i="17"/>
  <c r="H345" i="17"/>
  <c r="H331" i="17"/>
  <c r="H323" i="17"/>
  <c r="H319" i="17"/>
  <c r="H481" i="18"/>
  <c r="H479" i="18"/>
  <c r="H471" i="18"/>
  <c r="H496" i="19"/>
  <c r="H440" i="19"/>
  <c r="H415" i="19"/>
  <c r="H384" i="19"/>
  <c r="H351" i="19"/>
  <c r="H328" i="19"/>
  <c r="H475" i="20"/>
  <c r="H426" i="20"/>
  <c r="H364" i="20"/>
  <c r="H425" i="21"/>
  <c r="H361" i="21"/>
  <c r="H327" i="24"/>
  <c r="H306" i="10"/>
  <c r="H453" i="11"/>
  <c r="H424" i="11"/>
  <c r="H323" i="11"/>
  <c r="H482" i="12"/>
  <c r="H397" i="12"/>
  <c r="H469" i="13"/>
  <c r="H429" i="13"/>
  <c r="H396" i="13"/>
  <c r="H364" i="13"/>
  <c r="H312" i="13"/>
  <c r="H450" i="14"/>
  <c r="H431" i="14"/>
  <c r="H413" i="14"/>
  <c r="H313" i="14"/>
  <c r="H482" i="15"/>
  <c r="H410" i="15"/>
  <c r="H402" i="15"/>
  <c r="H329" i="15"/>
  <c r="H322" i="15"/>
  <c r="H318" i="15"/>
  <c r="H498" i="16"/>
  <c r="H481" i="16"/>
  <c r="H442" i="16"/>
  <c r="H381" i="16"/>
  <c r="H350" i="17"/>
  <c r="H346" i="17"/>
  <c r="H342" i="17"/>
  <c r="H324" i="17"/>
  <c r="H320" i="17"/>
  <c r="H490" i="18"/>
  <c r="H470" i="19"/>
  <c r="H451" i="19"/>
  <c r="H336" i="19"/>
  <c r="H498" i="20"/>
  <c r="H482" i="20"/>
  <c r="H464" i="20"/>
  <c r="H418" i="20"/>
  <c r="H383" i="20"/>
  <c r="H365" i="20"/>
  <c r="H426" i="21"/>
  <c r="H365" i="21"/>
  <c r="H477" i="22"/>
  <c r="H452" i="20"/>
  <c r="H436" i="20"/>
  <c r="H350" i="20"/>
  <c r="H469" i="21"/>
  <c r="H419" i="21"/>
  <c r="H368" i="21"/>
  <c r="H306" i="21"/>
  <c r="H459" i="22"/>
  <c r="H451" i="22"/>
  <c r="H431" i="22"/>
  <c r="H364" i="22"/>
  <c r="H356" i="22"/>
  <c r="H496" i="23"/>
  <c r="H481" i="23"/>
  <c r="H479" i="23"/>
  <c r="H465" i="23"/>
  <c r="H459" i="23"/>
  <c r="H451" i="23"/>
  <c r="H384" i="23"/>
  <c r="H382" i="23"/>
  <c r="H355" i="23"/>
  <c r="H353" i="23"/>
  <c r="H325" i="23"/>
  <c r="H322" i="23"/>
  <c r="H499" i="24"/>
  <c r="H495" i="24"/>
  <c r="H458" i="24"/>
  <c r="H440" i="24"/>
  <c r="H399" i="24"/>
  <c r="H352" i="24"/>
  <c r="H331" i="24"/>
  <c r="H498" i="25"/>
  <c r="H492" i="25"/>
  <c r="H474" i="25"/>
  <c r="H472" i="25"/>
  <c r="H436" i="25"/>
  <c r="H367" i="25"/>
  <c r="H348" i="25"/>
  <c r="H299" i="25"/>
  <c r="H475" i="26"/>
  <c r="H444" i="26"/>
  <c r="H431" i="26"/>
  <c r="H395" i="26"/>
  <c r="H309" i="26"/>
  <c r="H495" i="30"/>
  <c r="H453" i="20"/>
  <c r="H437" i="20"/>
  <c r="H398" i="20"/>
  <c r="H479" i="21"/>
  <c r="H448" i="21"/>
  <c r="H388" i="21"/>
  <c r="H313" i="21"/>
  <c r="H479" i="22"/>
  <c r="H396" i="22"/>
  <c r="H374" i="22"/>
  <c r="H482" i="23"/>
  <c r="H471" i="23"/>
  <c r="H452" i="23"/>
  <c r="H433" i="23"/>
  <c r="H414" i="23"/>
  <c r="H376" i="23"/>
  <c r="H373" i="23"/>
  <c r="H356" i="23"/>
  <c r="H299" i="23"/>
  <c r="H496" i="24"/>
  <c r="H492" i="24"/>
  <c r="H459" i="24"/>
  <c r="H413" i="24"/>
  <c r="H402" i="24"/>
  <c r="H400" i="24"/>
  <c r="H353" i="24"/>
  <c r="H336" i="24"/>
  <c r="H312" i="24"/>
  <c r="H499" i="25"/>
  <c r="H486" i="25"/>
  <c r="H426" i="25"/>
  <c r="H421" i="25"/>
  <c r="H373" i="25"/>
  <c r="H349" i="25"/>
  <c r="H309" i="25"/>
  <c r="H447" i="26"/>
  <c r="H445" i="26"/>
  <c r="H436" i="26"/>
  <c r="H427" i="26"/>
  <c r="H424" i="26"/>
  <c r="H322" i="26"/>
  <c r="H361" i="27"/>
  <c r="F510" i="13"/>
  <c r="F517" i="13"/>
  <c r="F513" i="13"/>
  <c r="E521" i="30"/>
  <c r="H521" i="30" s="1"/>
  <c r="E508" i="30"/>
  <c r="H508" i="30" s="1"/>
  <c r="F526" i="13"/>
  <c r="F519" i="13"/>
  <c r="H360" i="27"/>
  <c r="H492" i="31"/>
  <c r="H479" i="31"/>
  <c r="H448" i="32"/>
  <c r="H344" i="32"/>
  <c r="H336" i="32"/>
  <c r="H394" i="30"/>
  <c r="H379" i="32"/>
  <c r="H357" i="32"/>
  <c r="H311" i="32"/>
  <c r="H298" i="32"/>
  <c r="F519" i="2"/>
  <c r="F517" i="2"/>
  <c r="F522" i="2"/>
  <c r="F507" i="2"/>
  <c r="F529" i="2"/>
  <c r="F514" i="2"/>
  <c r="F524" i="2"/>
  <c r="F526" i="2"/>
  <c r="H524" i="34"/>
  <c r="H508" i="34"/>
  <c r="H522" i="1"/>
  <c r="H315" i="32"/>
  <c r="H526" i="25"/>
  <c r="H439" i="32"/>
  <c r="H364" i="32"/>
  <c r="H348" i="32"/>
  <c r="H337" i="32"/>
  <c r="H312" i="32"/>
  <c r="H509" i="4"/>
  <c r="F523" i="28"/>
  <c r="F513" i="28"/>
  <c r="H523" i="34"/>
  <c r="H507" i="34"/>
  <c r="H516" i="1"/>
  <c r="H507" i="32"/>
  <c r="H515" i="3"/>
  <c r="H511" i="4"/>
  <c r="H515" i="9"/>
  <c r="H525" i="11"/>
  <c r="H527" i="15"/>
  <c r="H511" i="15"/>
  <c r="H523" i="19"/>
  <c r="H519" i="20"/>
  <c r="H518" i="23"/>
  <c r="H514" i="23"/>
  <c r="H530" i="30"/>
  <c r="H514" i="30"/>
  <c r="H523" i="32"/>
  <c r="E509" i="10"/>
  <c r="H509" i="10" s="1"/>
  <c r="E519" i="10"/>
  <c r="H519" i="10" s="1"/>
  <c r="E527" i="10"/>
  <c r="H527" i="10" s="1"/>
  <c r="E525" i="10"/>
  <c r="H525" i="10" s="1"/>
  <c r="H518" i="9"/>
  <c r="H524" i="15"/>
  <c r="H512" i="15"/>
  <c r="H527" i="21"/>
  <c r="H524" i="22"/>
  <c r="H511" i="24"/>
  <c r="H527" i="25"/>
  <c r="F10" i="26" l="1"/>
  <c r="H13" i="24"/>
  <c r="H18" i="31"/>
  <c r="H151" i="4"/>
  <c r="H18" i="4"/>
  <c r="G10" i="13"/>
  <c r="H13" i="10"/>
  <c r="F12" i="27"/>
  <c r="F13" i="27"/>
  <c r="F11" i="15"/>
  <c r="F9" i="30"/>
  <c r="F10" i="22"/>
  <c r="G11" i="14"/>
  <c r="H11" i="14" s="1"/>
  <c r="H294" i="17"/>
  <c r="F11" i="30"/>
  <c r="F12" i="29"/>
  <c r="G13" i="32"/>
  <c r="H13" i="32" s="1"/>
  <c r="F10" i="30"/>
  <c r="G13" i="21"/>
  <c r="H294" i="22"/>
  <c r="H505" i="31"/>
  <c r="G9" i="1"/>
  <c r="F10" i="32"/>
  <c r="E10" i="13"/>
  <c r="H10" i="13" s="1"/>
  <c r="F8" i="32"/>
  <c r="H294" i="1"/>
  <c r="F11" i="16"/>
  <c r="F13" i="32"/>
  <c r="F10" i="27"/>
  <c r="G12" i="27"/>
  <c r="F10" i="16"/>
  <c r="F12" i="30"/>
  <c r="F11" i="27"/>
  <c r="F12" i="32"/>
  <c r="H505" i="16"/>
  <c r="E11" i="13"/>
  <c r="G8" i="13"/>
  <c r="H8" i="13" s="1"/>
  <c r="E12" i="13"/>
  <c r="H12" i="13" s="1"/>
  <c r="H151" i="11"/>
  <c r="H151" i="14"/>
  <c r="H12" i="32"/>
  <c r="G12" i="22"/>
  <c r="E11" i="18"/>
  <c r="H151" i="26"/>
  <c r="H10" i="27"/>
  <c r="H70" i="31"/>
  <c r="H70" i="28"/>
  <c r="H18" i="27"/>
  <c r="H10" i="10"/>
  <c r="H18" i="2"/>
  <c r="G13" i="3"/>
  <c r="H12" i="4"/>
  <c r="F9" i="4"/>
  <c r="F12" i="9"/>
  <c r="H13" i="12"/>
  <c r="F10" i="12"/>
  <c r="H70" i="12"/>
  <c r="F8" i="12"/>
  <c r="F13" i="12"/>
  <c r="G10" i="12"/>
  <c r="F12" i="13"/>
  <c r="F9" i="13"/>
  <c r="F8" i="13"/>
  <c r="F11" i="13"/>
  <c r="F10" i="13"/>
  <c r="H12" i="14"/>
  <c r="F10" i="14"/>
  <c r="G8" i="14"/>
  <c r="H8" i="14" s="1"/>
  <c r="F11" i="14"/>
  <c r="F13" i="14"/>
  <c r="H9" i="14"/>
  <c r="H11" i="15"/>
  <c r="F12" i="16"/>
  <c r="F9" i="16"/>
  <c r="F13" i="16"/>
  <c r="H70" i="16"/>
  <c r="F12" i="19"/>
  <c r="F13" i="19"/>
  <c r="G9" i="20"/>
  <c r="F11" i="22"/>
  <c r="F11" i="23"/>
  <c r="F13" i="23"/>
  <c r="H294" i="25"/>
  <c r="F9" i="27"/>
  <c r="H10" i="28"/>
  <c r="F10" i="28"/>
  <c r="F13" i="30"/>
  <c r="F11" i="32"/>
  <c r="F11" i="33"/>
  <c r="F10" i="33"/>
  <c r="F9" i="6"/>
  <c r="F9" i="8"/>
  <c r="F13" i="6"/>
  <c r="E9" i="12"/>
  <c r="E8" i="8"/>
  <c r="H8" i="32"/>
  <c r="E13" i="8"/>
  <c r="H13" i="8" s="1"/>
  <c r="H13" i="16"/>
  <c r="H10" i="32"/>
  <c r="H9" i="31"/>
  <c r="E11" i="17"/>
  <c r="H11" i="17" s="1"/>
  <c r="E8" i="31"/>
  <c r="E13" i="31"/>
  <c r="H13" i="31" s="1"/>
  <c r="E10" i="31"/>
  <c r="H10" i="31" s="1"/>
  <c r="H12" i="16"/>
  <c r="F13" i="34"/>
  <c r="F11" i="19"/>
  <c r="F11" i="11"/>
  <c r="G8" i="33"/>
  <c r="F12" i="12"/>
  <c r="F9" i="31"/>
  <c r="H294" i="9"/>
  <c r="H294" i="6"/>
  <c r="F12" i="31"/>
  <c r="H12" i="8"/>
  <c r="F11" i="4"/>
  <c r="F13" i="4"/>
  <c r="F12" i="22"/>
  <c r="F11" i="17"/>
  <c r="F10" i="19"/>
  <c r="F13" i="33"/>
  <c r="H9" i="24"/>
  <c r="H12" i="17"/>
  <c r="E13" i="17"/>
  <c r="H13" i="17" s="1"/>
  <c r="H11" i="32"/>
  <c r="E11" i="33"/>
  <c r="H294" i="2"/>
  <c r="H13" i="28"/>
  <c r="E9" i="2"/>
  <c r="H9" i="2" s="1"/>
  <c r="E8" i="17"/>
  <c r="E12" i="31"/>
  <c r="H12" i="31" s="1"/>
  <c r="H12" i="28"/>
  <c r="E9" i="7"/>
  <c r="E11" i="31"/>
  <c r="G8" i="31"/>
  <c r="H8" i="31" s="1"/>
  <c r="E12" i="2"/>
  <c r="H12" i="2" s="1"/>
  <c r="E10" i="17"/>
  <c r="H10" i="17" s="1"/>
  <c r="H294" i="3"/>
  <c r="H294" i="10"/>
  <c r="F11" i="24"/>
  <c r="G8" i="16"/>
  <c r="H8" i="16" s="1"/>
  <c r="F10" i="4"/>
  <c r="F12" i="14"/>
  <c r="H11" i="24"/>
  <c r="F9" i="14"/>
  <c r="G11" i="4"/>
  <c r="H11" i="13"/>
  <c r="F12" i="4"/>
  <c r="H10" i="18"/>
  <c r="E9" i="26"/>
  <c r="E12" i="26"/>
  <c r="H12" i="26" s="1"/>
  <c r="E10" i="26"/>
  <c r="H10" i="26" s="1"/>
  <c r="E13" i="26"/>
  <c r="H13" i="26" s="1"/>
  <c r="E8" i="26"/>
  <c r="E11" i="19"/>
  <c r="E9" i="33"/>
  <c r="E13" i="33"/>
  <c r="H13" i="33" s="1"/>
  <c r="E10" i="33"/>
  <c r="H10" i="33" s="1"/>
  <c r="E8" i="33"/>
  <c r="H151" i="17"/>
  <c r="E11" i="26"/>
  <c r="H11" i="26" s="1"/>
  <c r="E9" i="21"/>
  <c r="H9" i="21" s="1"/>
  <c r="E13" i="13"/>
  <c r="H13" i="13" s="1"/>
  <c r="H151" i="1"/>
  <c r="H151" i="22"/>
  <c r="E9" i="13"/>
  <c r="E10" i="8"/>
  <c r="H10" i="8" s="1"/>
  <c r="E11" i="8"/>
  <c r="H70" i="4"/>
  <c r="F13" i="31"/>
  <c r="H70" i="30"/>
  <c r="F10" i="34"/>
  <c r="F10" i="25"/>
  <c r="F13" i="28"/>
  <c r="H70" i="20"/>
  <c r="E10" i="5"/>
  <c r="H10" i="5" s="1"/>
  <c r="E8" i="18"/>
  <c r="E13" i="18"/>
  <c r="H13" i="18" s="1"/>
  <c r="E12" i="18"/>
  <c r="H12" i="18" s="1"/>
  <c r="E8" i="2"/>
  <c r="E11" i="2"/>
  <c r="H11" i="2" s="1"/>
  <c r="E13" i="2"/>
  <c r="H13" i="2" s="1"/>
  <c r="E9" i="11"/>
  <c r="H10" i="3"/>
  <c r="H70" i="15"/>
  <c r="H11" i="33"/>
  <c r="H10" i="2"/>
  <c r="E9" i="5"/>
  <c r="H9" i="8"/>
  <c r="H13" i="14"/>
  <c r="F12" i="6"/>
  <c r="F10" i="29"/>
  <c r="F9" i="2"/>
  <c r="F13" i="21"/>
  <c r="F10" i="17"/>
  <c r="F9" i="22"/>
  <c r="F12" i="26"/>
  <c r="F10" i="9"/>
  <c r="F10" i="1"/>
  <c r="F13" i="2"/>
  <c r="F11" i="26"/>
  <c r="F11" i="25"/>
  <c r="F13" i="17"/>
  <c r="F10" i="21"/>
  <c r="F8" i="17"/>
  <c r="F11" i="31"/>
  <c r="F10" i="2"/>
  <c r="F9" i="1"/>
  <c r="F8" i="2"/>
  <c r="G8" i="2"/>
  <c r="F9" i="17"/>
  <c r="F12" i="2"/>
  <c r="F13" i="22"/>
  <c r="F12" i="11"/>
  <c r="G8" i="17"/>
  <c r="F10" i="31"/>
  <c r="F11" i="6"/>
  <c r="F10" i="6"/>
  <c r="E8" i="9"/>
  <c r="E10" i="9"/>
  <c r="H10" i="9" s="1"/>
  <c r="E12" i="9"/>
  <c r="H12" i="9" s="1"/>
  <c r="E11" i="9"/>
  <c r="H11" i="9" s="1"/>
  <c r="H11" i="31"/>
  <c r="H18" i="21"/>
  <c r="E9" i="17"/>
  <c r="G9" i="17"/>
  <c r="H18" i="12"/>
  <c r="H18" i="34"/>
  <c r="E13" i="21"/>
  <c r="E12" i="21"/>
  <c r="H12" i="21" s="1"/>
  <c r="E10" i="21"/>
  <c r="H10" i="21" s="1"/>
  <c r="E11" i="21"/>
  <c r="H18" i="20"/>
  <c r="H18" i="17"/>
  <c r="H18" i="25"/>
  <c r="H9" i="12"/>
  <c r="E12" i="22"/>
  <c r="H12" i="22" s="1"/>
  <c r="E9" i="9"/>
  <c r="E11" i="22"/>
  <c r="H11" i="22" s="1"/>
  <c r="E10" i="23"/>
  <c r="H9" i="28"/>
  <c r="H9" i="16"/>
  <c r="F12" i="33"/>
  <c r="G12" i="33"/>
  <c r="H12" i="33" s="1"/>
  <c r="F10" i="23"/>
  <c r="G10" i="23"/>
  <c r="F8" i="20"/>
  <c r="G8" i="20"/>
  <c r="F8" i="7"/>
  <c r="G8" i="7"/>
  <c r="F8" i="3"/>
  <c r="G8" i="3"/>
  <c r="F9" i="33"/>
  <c r="G9" i="33"/>
  <c r="E9" i="15"/>
  <c r="G9" i="15"/>
  <c r="F13" i="18"/>
  <c r="F11" i="3"/>
  <c r="E10" i="20"/>
  <c r="H18" i="29"/>
  <c r="F9" i="19"/>
  <c r="G9" i="19"/>
  <c r="E9" i="6"/>
  <c r="H9" i="6" s="1"/>
  <c r="E8" i="6"/>
  <c r="E13" i="6"/>
  <c r="H13" i="6" s="1"/>
  <c r="G8" i="6"/>
  <c r="E10" i="6"/>
  <c r="H10" i="6" s="1"/>
  <c r="F13" i="7"/>
  <c r="F11" i="8"/>
  <c r="G11" i="8"/>
  <c r="H11" i="8" s="1"/>
  <c r="H151" i="19"/>
  <c r="F8" i="10"/>
  <c r="G8" i="10"/>
  <c r="H8" i="10" s="1"/>
  <c r="G8" i="8"/>
  <c r="H8" i="8" s="1"/>
  <c r="F8" i="8"/>
  <c r="F9" i="26"/>
  <c r="G9" i="26"/>
  <c r="E8" i="30"/>
  <c r="E13" i="30"/>
  <c r="H13" i="30" s="1"/>
  <c r="G8" i="30"/>
  <c r="E11" i="30"/>
  <c r="H11" i="30" s="1"/>
  <c r="E12" i="30"/>
  <c r="H12" i="30" s="1"/>
  <c r="E10" i="7"/>
  <c r="G10" i="7"/>
  <c r="F9" i="9"/>
  <c r="G9" i="9"/>
  <c r="F9" i="7"/>
  <c r="F10" i="18"/>
  <c r="F11" i="7"/>
  <c r="G11" i="7"/>
  <c r="H151" i="5"/>
  <c r="E9" i="34"/>
  <c r="G9" i="34"/>
  <c r="H13" i="5"/>
  <c r="F9" i="10"/>
  <c r="H151" i="23"/>
  <c r="F11" i="1"/>
  <c r="G11" i="1"/>
  <c r="F13" i="1"/>
  <c r="F8" i="1"/>
  <c r="G8" i="1"/>
  <c r="E12" i="25"/>
  <c r="H12" i="25" s="1"/>
  <c r="E13" i="25"/>
  <c r="H13" i="25" s="1"/>
  <c r="E11" i="25"/>
  <c r="H11" i="25" s="1"/>
  <c r="E9" i="25"/>
  <c r="E8" i="25"/>
  <c r="E10" i="25"/>
  <c r="H10" i="25" s="1"/>
  <c r="F8" i="34"/>
  <c r="G8" i="34"/>
  <c r="F8" i="22"/>
  <c r="G8" i="22"/>
  <c r="E8" i="12"/>
  <c r="E12" i="12"/>
  <c r="H12" i="12" s="1"/>
  <c r="E11" i="12"/>
  <c r="H11" i="12" s="1"/>
  <c r="E10" i="12"/>
  <c r="F9" i="20"/>
  <c r="H70" i="11"/>
  <c r="F12" i="25"/>
  <c r="F10" i="10"/>
  <c r="F10" i="3"/>
  <c r="H70" i="1"/>
  <c r="F9" i="32"/>
  <c r="G9" i="32"/>
  <c r="H9" i="32" s="1"/>
  <c r="F9" i="5"/>
  <c r="G9" i="5"/>
  <c r="E9" i="3"/>
  <c r="E13" i="3"/>
  <c r="H13" i="3" s="1"/>
  <c r="E8" i="3"/>
  <c r="F13" i="10"/>
  <c r="F8" i="24"/>
  <c r="G8" i="24"/>
  <c r="H8" i="24" s="1"/>
  <c r="E8" i="23"/>
  <c r="G8" i="23"/>
  <c r="E12" i="23"/>
  <c r="H12" i="23" s="1"/>
  <c r="E13" i="23"/>
  <c r="H13" i="23" s="1"/>
  <c r="E9" i="23"/>
  <c r="H9" i="23" s="1"/>
  <c r="H70" i="6"/>
  <c r="F9" i="24"/>
  <c r="H18" i="22"/>
  <c r="G10" i="20"/>
  <c r="E11" i="3"/>
  <c r="H11" i="3" s="1"/>
  <c r="E11" i="5"/>
  <c r="G11" i="5"/>
  <c r="E11" i="6"/>
  <c r="H11" i="6" s="1"/>
  <c r="F10" i="8"/>
  <c r="E10" i="34"/>
  <c r="G10" i="34"/>
  <c r="G8" i="9"/>
  <c r="F8" i="9"/>
  <c r="H18" i="7"/>
  <c r="E9" i="30"/>
  <c r="H9" i="30" s="1"/>
  <c r="F13" i="3"/>
  <c r="H151" i="27"/>
  <c r="E8" i="5"/>
  <c r="E12" i="5"/>
  <c r="H12" i="5" s="1"/>
  <c r="H9" i="13"/>
  <c r="H10" i="16"/>
  <c r="E12" i="3"/>
  <c r="H12" i="3" s="1"/>
  <c r="F11" i="9"/>
  <c r="E12" i="6"/>
  <c r="H12" i="6" s="1"/>
  <c r="G8" i="4"/>
  <c r="E9" i="4"/>
  <c r="H9" i="4" s="1"/>
  <c r="E8" i="4"/>
  <c r="E13" i="4"/>
  <c r="H13" i="4" s="1"/>
  <c r="E11" i="4"/>
  <c r="F13" i="20"/>
  <c r="F8" i="18"/>
  <c r="G8" i="18"/>
  <c r="F10" i="7"/>
  <c r="E8" i="20"/>
  <c r="E9" i="20"/>
  <c r="E12" i="20"/>
  <c r="H12" i="20" s="1"/>
  <c r="F12" i="3"/>
  <c r="F10" i="24"/>
  <c r="G10" i="24"/>
  <c r="H10" i="24" s="1"/>
  <c r="F9" i="11"/>
  <c r="G9" i="11"/>
  <c r="H9" i="11" s="1"/>
  <c r="F12" i="20"/>
  <c r="F11" i="21"/>
  <c r="G11" i="21"/>
  <c r="H11" i="21" s="1"/>
  <c r="F12" i="7"/>
  <c r="F13" i="8"/>
  <c r="F11" i="29"/>
  <c r="G11" i="29"/>
  <c r="H11" i="29" s="1"/>
  <c r="G8" i="29"/>
  <c r="H8" i="29" s="1"/>
  <c r="F8" i="29"/>
  <c r="G8" i="27"/>
  <c r="E8" i="27"/>
  <c r="E9" i="27"/>
  <c r="H9" i="27" s="1"/>
  <c r="E12" i="27"/>
  <c r="H12" i="27" s="1"/>
  <c r="E13" i="27"/>
  <c r="H13" i="27" s="1"/>
  <c r="F8" i="25"/>
  <c r="G8" i="25"/>
  <c r="E11" i="20"/>
  <c r="H11" i="20" s="1"/>
  <c r="H11" i="19"/>
  <c r="F8" i="28"/>
  <c r="G8" i="28"/>
  <c r="H8" i="28" s="1"/>
  <c r="F9" i="29"/>
  <c r="F11" i="28"/>
  <c r="H70" i="3"/>
  <c r="E8" i="19"/>
  <c r="E10" i="19"/>
  <c r="H10" i="19" s="1"/>
  <c r="E13" i="19"/>
  <c r="H13" i="19" s="1"/>
  <c r="E12" i="19"/>
  <c r="H12" i="19" s="1"/>
  <c r="E9" i="19"/>
  <c r="F9" i="3"/>
  <c r="G9" i="3"/>
  <c r="F12" i="28"/>
  <c r="E12" i="11"/>
  <c r="H12" i="11" s="1"/>
  <c r="E13" i="11"/>
  <c r="H13" i="11" s="1"/>
  <c r="E8" i="11"/>
  <c r="E11" i="11"/>
  <c r="H11" i="11" s="1"/>
  <c r="F9" i="18"/>
  <c r="G9" i="18"/>
  <c r="H9" i="18" s="1"/>
  <c r="F11" i="18"/>
  <c r="F11" i="34"/>
  <c r="E8" i="1"/>
  <c r="E9" i="1"/>
  <c r="H9" i="1" s="1"/>
  <c r="E13" i="1"/>
  <c r="H13" i="1" s="1"/>
  <c r="E11" i="1"/>
  <c r="E12" i="1"/>
  <c r="H12" i="1" s="1"/>
  <c r="E10" i="1"/>
  <c r="H10" i="1" s="1"/>
  <c r="F8" i="5"/>
  <c r="G8" i="5"/>
  <c r="E13" i="20"/>
  <c r="H13" i="20" s="1"/>
  <c r="H9" i="29"/>
  <c r="F10" i="5"/>
  <c r="E8" i="15"/>
  <c r="E12" i="15"/>
  <c r="H12" i="15" s="1"/>
  <c r="E10" i="15"/>
  <c r="H10" i="15" s="1"/>
  <c r="E13" i="15"/>
  <c r="H13" i="15" s="1"/>
  <c r="G8" i="15"/>
  <c r="F8" i="11"/>
  <c r="G8" i="11"/>
  <c r="E10" i="11"/>
  <c r="H10" i="11" s="1"/>
  <c r="F12" i="34"/>
  <c r="F12" i="5"/>
  <c r="G8" i="21"/>
  <c r="H8" i="21" s="1"/>
  <c r="F8" i="21"/>
  <c r="H70" i="34"/>
  <c r="F8" i="26"/>
  <c r="G8" i="26"/>
  <c r="F13" i="24"/>
  <c r="G8" i="12"/>
  <c r="H11" i="18"/>
  <c r="G8" i="19"/>
  <c r="G10" i="30"/>
  <c r="E10" i="30"/>
  <c r="H70" i="7"/>
  <c r="E8" i="7"/>
  <c r="E13" i="7"/>
  <c r="H13" i="7" s="1"/>
  <c r="E11" i="7"/>
  <c r="H11" i="7" s="1"/>
  <c r="G9" i="7"/>
  <c r="H9" i="7" s="1"/>
  <c r="F12" i="21"/>
  <c r="F13" i="26"/>
  <c r="F11" i="10"/>
  <c r="G11" i="10"/>
  <c r="H11" i="10" s="1"/>
  <c r="F13" i="9"/>
  <c r="G11" i="27"/>
  <c r="E11" i="27"/>
  <c r="F9" i="25"/>
  <c r="G9" i="25"/>
  <c r="E8" i="22"/>
  <c r="E10" i="22"/>
  <c r="H10" i="22" s="1"/>
  <c r="E9" i="22"/>
  <c r="G9" i="22"/>
  <c r="E8" i="34"/>
  <c r="E11" i="34"/>
  <c r="H11" i="34" s="1"/>
  <c r="E13" i="34"/>
  <c r="H13" i="34" s="1"/>
  <c r="E12" i="34"/>
  <c r="H12" i="34" s="1"/>
  <c r="F9" i="28"/>
  <c r="F10" i="20"/>
  <c r="E10" i="4"/>
  <c r="H10" i="4" s="1"/>
  <c r="F13" i="5"/>
  <c r="E12" i="7"/>
  <c r="H12" i="7" s="1"/>
  <c r="H11" i="4" l="1"/>
  <c r="H9" i="20"/>
  <c r="H13" i="21"/>
  <c r="H11" i="1"/>
  <c r="H9" i="33"/>
  <c r="H8" i="17"/>
  <c r="H11" i="27"/>
  <c r="H8" i="33"/>
  <c r="H10" i="34"/>
  <c r="H9" i="9"/>
  <c r="H10" i="12"/>
  <c r="H9" i="17"/>
  <c r="H9" i="19"/>
  <c r="H8" i="26"/>
  <c r="H9" i="26"/>
  <c r="H8" i="9"/>
  <c r="H8" i="18"/>
  <c r="H11" i="5"/>
  <c r="H8" i="22"/>
  <c r="H9" i="5"/>
  <c r="H10" i="7"/>
  <c r="H8" i="1"/>
  <c r="H8" i="2"/>
  <c r="H8" i="27"/>
  <c r="H9" i="3"/>
  <c r="H8" i="19"/>
  <c r="H8" i="23"/>
  <c r="H8" i="3"/>
  <c r="H8" i="12"/>
  <c r="H8" i="25"/>
  <c r="H8" i="20"/>
  <c r="H8" i="4"/>
  <c r="H8" i="30"/>
  <c r="H10" i="23"/>
  <c r="H8" i="5"/>
  <c r="H9" i="22"/>
  <c r="H8" i="7"/>
  <c r="H8" i="11"/>
  <c r="H9" i="34"/>
  <c r="H8" i="6"/>
  <c r="H8" i="34"/>
  <c r="H10" i="30"/>
  <c r="H8" i="15"/>
  <c r="H9" i="25"/>
  <c r="H10" i="20"/>
  <c r="H9" i="15"/>
</calcChain>
</file>

<file path=xl/sharedStrings.xml><?xml version="1.0" encoding="utf-8"?>
<sst xmlns="http://schemas.openxmlformats.org/spreadsheetml/2006/main" count="18020" uniqueCount="570">
  <si>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</si>
  <si>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</si>
  <si>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</si>
  <si>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</si>
  <si>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</si>
  <si>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</si>
  <si>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</si>
  <si>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</si>
  <si>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</si>
  <si>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</si>
  <si>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</si>
  <si>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</si>
  <si>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</si>
  <si>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</si>
  <si>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</si>
  <si>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</si>
  <si>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</si>
  <si>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</si>
  <si>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</si>
  <si>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</si>
  <si>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</si>
  <si>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</si>
  <si>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</si>
  <si>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</si>
  <si>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</si>
  <si>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</si>
  <si>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</si>
  <si>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</si>
  <si>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</si>
  <si>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</si>
  <si>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</si>
  <si>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</si>
  <si>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</si>
  <si>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</si>
  <si>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</si>
  <si>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</si>
  <si>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</si>
  <si>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</si>
  <si>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</si>
  <si>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</si>
  <si>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</si>
  <si>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</si>
  <si>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</si>
  <si>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</si>
  <si>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</si>
  <si>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</si>
  <si>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</si>
  <si>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</si>
  <si>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</si>
  <si>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</si>
  <si>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</si>
  <si>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</si>
  <si>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</si>
  <si>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</si>
  <si>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</si>
  <si>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</si>
  <si>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</si>
  <si>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</si>
  <si>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</si>
  <si>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</si>
  <si>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</si>
  <si>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</si>
  <si>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</si>
  <si>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</si>
  <si>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</si>
  <si>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</si>
  <si>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</si>
  <si>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</si>
  <si>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</si>
  <si>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</si>
  <si>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</si>
  <si>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</si>
  <si>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</si>
  <si>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</si>
  <si>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</si>
  <si>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</si>
  <si>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</si>
  <si>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</si>
  <si>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</si>
  <si>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</si>
  <si>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</si>
  <si>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</si>
  <si>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</si>
  <si>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</si>
  <si>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</si>
  <si>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</si>
  <si>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</si>
  <si>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</si>
  <si>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</si>
  <si>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</si>
  <si>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</si>
  <si>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</si>
  <si>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</si>
  <si>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</si>
  <si>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</si>
  <si>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</si>
  <si>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</si>
  <si>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</si>
  <si>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</si>
  <si>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</si>
  <si>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</si>
  <si>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</si>
  <si>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</si>
  <si>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</si>
  <si>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</si>
  <si>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</si>
  <si>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</si>
  <si>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</si>
  <si>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</si>
  <si>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</si>
  <si>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</si>
  <si>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</si>
  <si>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</si>
  <si>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</si>
  <si>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</si>
  <si>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</si>
  <si>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</si>
  <si>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</si>
  <si>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</si>
  <si>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</si>
  <si>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</si>
  <si>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</si>
  <si>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</si>
  <si>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</si>
  <si>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</si>
  <si>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</si>
  <si>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</si>
  <si>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</si>
  <si>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</si>
  <si>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</si>
  <si>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</si>
  <si>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</si>
  <si>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</si>
  <si>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</si>
  <si>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</si>
  <si>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</si>
  <si>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</si>
  <si>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</si>
  <si>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</si>
  <si>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</si>
  <si>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</si>
  <si>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</si>
  <si>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</si>
  <si>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</si>
  <si>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</si>
  <si>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</si>
  <si>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</si>
  <si>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</si>
  <si>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</si>
  <si>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</si>
  <si>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</si>
  <si>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</si>
  <si>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</si>
  <si>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</si>
  <si>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</si>
  <si>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</si>
  <si>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</si>
  <si>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</si>
  <si>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</si>
  <si>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</si>
  <si>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</si>
  <si>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</si>
  <si>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</si>
  <si>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</si>
  <si>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</si>
  <si>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</si>
  <si>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</si>
  <si>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</si>
  <si>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</si>
  <si>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</si>
  <si>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</si>
  <si>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</si>
  <si>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</si>
  <si>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</si>
  <si>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</si>
  <si>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</si>
  <si>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</si>
  <si>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</si>
  <si>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</si>
  <si>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</si>
  <si>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</si>
  <si>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</si>
  <si>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</si>
  <si>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</si>
  <si>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</si>
  <si>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</si>
  <si>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</si>
  <si>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</si>
  <si>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</si>
  <si>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</si>
  <si>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</si>
  <si>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</si>
  <si>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</si>
  <si>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</si>
  <si>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</si>
  <si>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</si>
  <si>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</si>
  <si>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</si>
  <si>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</si>
  <si>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</si>
  <si>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</si>
  <si>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</si>
  <si>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</si>
  <si>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</si>
  <si>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</si>
  <si>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</si>
  <si>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</si>
  <si>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</si>
  <si>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</si>
  <si>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</si>
  <si>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</si>
  <si>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</si>
  <si>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</si>
  <si>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</si>
  <si>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</si>
  <si>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</si>
  <si>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</si>
  <si>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</si>
  <si>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</si>
  <si>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</si>
  <si>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</si>
  <si>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</si>
  <si>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</si>
  <si>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</si>
  <si>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</si>
  <si>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</si>
  <si>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</si>
  <si>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</si>
  <si>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</si>
  <si>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</si>
  <si>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</si>
  <si>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</si>
  <si>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</si>
  <si>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</si>
  <si>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</si>
  <si>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</si>
  <si>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</si>
  <si>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</si>
  <si>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</si>
  <si>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</si>
  <si>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</si>
  <si>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</si>
  <si>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</si>
  <si>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</si>
  <si>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</si>
  <si>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</si>
  <si>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</si>
  <si>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</si>
  <si>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</si>
  <si>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</si>
  <si>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</si>
  <si>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</si>
  <si>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</si>
  <si>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</si>
  <si>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</si>
  <si>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</si>
  <si>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</si>
  <si>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</si>
  <si>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</si>
  <si>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</si>
  <si>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</si>
  <si>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</si>
  <si>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</si>
  <si>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</si>
  <si>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</si>
  <si>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</si>
  <si>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</si>
  <si>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</si>
  <si>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</si>
  <si>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</si>
  <si>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</si>
  <si>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</si>
  <si>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</si>
  <si>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</si>
  <si>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</si>
  <si>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</si>
  <si>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</si>
  <si>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</si>
  <si>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</si>
  <si>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</si>
  <si>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</si>
  <si>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</si>
  <si>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</si>
  <si>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</si>
  <si>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</si>
  <si>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</si>
  <si>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</si>
  <si>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</si>
  <si>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</si>
  <si>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</si>
  <si>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</si>
  <si>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</si>
  <si>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</si>
  <si>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</si>
  <si>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</si>
  <si>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</si>
  <si>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</si>
  <si>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</si>
  <si>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</si>
  <si>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</si>
  <si>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</si>
  <si>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</si>
  <si>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</si>
  <si>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</si>
  <si>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</si>
  <si>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</si>
  <si>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</si>
  <si>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</si>
  <si>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</si>
  <si>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</si>
  <si>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</si>
  <si>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</si>
  <si>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</si>
  <si>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</si>
  <si>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</si>
  <si>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</si>
  <si>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</si>
  <si>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</si>
  <si>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</si>
  <si>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</si>
  <si>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</si>
  <si>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</si>
  <si>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</si>
  <si>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</si>
  <si>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</si>
  <si>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</si>
  <si>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</si>
  <si>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</si>
  <si>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</si>
  <si>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</si>
  <si>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</si>
  <si>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</si>
  <si>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</si>
  <si>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</si>
  <si>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</si>
  <si>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</si>
  <si>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</si>
  <si>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</si>
  <si>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</si>
  <si>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</si>
  <si>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</si>
  <si>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</si>
  <si>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</si>
  <si>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</si>
  <si>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</si>
  <si>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</si>
  <si>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</si>
  <si>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</si>
  <si>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</si>
  <si>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</si>
  <si>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</si>
  <si>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</si>
  <si>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</si>
  <si>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</si>
  <si>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</si>
  <si>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</si>
  <si>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</si>
  <si>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</si>
  <si>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</si>
  <si>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</si>
  <si>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</si>
  <si>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</si>
  <si>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</si>
  <si>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</si>
  <si>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</si>
  <si>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</si>
  <si>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</si>
  <si>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</si>
  <si>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</si>
  <si>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</si>
  <si>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</si>
  <si>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</si>
  <si>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</si>
  <si>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</si>
  <si>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</si>
  <si>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</si>
  <si>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</si>
  <si>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</si>
  <si>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</si>
  <si>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</si>
  <si>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</si>
  <si>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</si>
  <si>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</si>
  <si>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</si>
  <si>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</si>
  <si>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</si>
  <si>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</si>
  <si>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</si>
  <si>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</si>
  <si>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</si>
  <si>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</si>
  <si>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</si>
  <si>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</si>
  <si>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</si>
  <si>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</si>
  <si>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</si>
  <si>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</si>
  <si>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</si>
  <si>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</si>
  <si>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</si>
  <si>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</si>
  <si>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</si>
  <si>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</si>
  <si>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</si>
  <si>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</si>
  <si>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</si>
  <si>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</si>
  <si>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</si>
  <si>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</si>
  <si>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</si>
  <si>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</si>
  <si>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</si>
  <si>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</si>
  <si>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</si>
  <si>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</si>
  <si>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</si>
  <si>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</si>
  <si>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</si>
  <si>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</si>
  <si>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</si>
  <si>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</si>
  <si>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</si>
  <si>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</si>
  <si>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</si>
  <si>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</si>
  <si>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</si>
  <si>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</si>
  <si>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</si>
  <si>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</si>
  <si>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</si>
  <si>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</si>
  <si>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</si>
  <si>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</si>
  <si>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</si>
  <si>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</si>
  <si>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</si>
  <si>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</si>
  <si>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</si>
  <si>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</si>
  <si>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</si>
  <si>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</si>
  <si>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</si>
  <si>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</si>
  <si>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</si>
  <si>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</si>
  <si>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</si>
  <si>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</si>
  <si>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</si>
  <si>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</si>
  <si>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</si>
  <si>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</si>
  <si>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</si>
  <si>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</si>
  <si>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</si>
  <si>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</si>
  <si>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</si>
  <si>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</si>
  <si>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</si>
  <si>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</si>
  <si>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</si>
  <si>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</si>
  <si>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</si>
  <si>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</si>
  <si>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</si>
  <si>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</si>
  <si>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</si>
  <si>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</si>
  <si>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</si>
  <si>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</si>
  <si>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</si>
  <si>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</si>
  <si>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</si>
  <si>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</si>
  <si>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</si>
  <si>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</si>
  <si>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</si>
  <si>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</si>
  <si>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</si>
  <si>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</si>
  <si>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</si>
  <si>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</si>
  <si>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</si>
  <si>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</si>
  <si>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</si>
  <si>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</si>
  <si>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</si>
  <si>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</si>
  <si>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</si>
  <si>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</si>
  <si>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</si>
  <si>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</si>
  <si>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</si>
  <si>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</si>
  <si>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</si>
  <si>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</si>
  <si>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</si>
  <si>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</si>
  <si>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</si>
  <si>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</si>
  <si>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</si>
  <si>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</si>
  <si>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</si>
  <si>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</si>
  <si>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</si>
  <si>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</si>
  <si>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</si>
  <si>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</si>
  <si>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</si>
  <si>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</si>
  <si>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</si>
  <si>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</si>
  <si>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</si>
  <si>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</si>
  <si>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</si>
  <si>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</si>
  <si>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</si>
  <si>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</si>
  <si>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</si>
  <si>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</si>
  <si>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</si>
  <si>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</si>
  <si>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</si>
  <si>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</si>
  <si>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</si>
  <si>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Auxiliares de Avalúo</t>
  </si>
  <si>
    <t>Fuente: Aplicativo WEB de la Agencia Pública de Empleo.  Cálculos OLO</t>
  </si>
  <si>
    <t>% Variacion   enero - diciembre    2014 vs  enero - diciembre  2013</t>
  </si>
  <si>
    <t xml:space="preserve">NÚMERO DE VACANTES REGISTRADAS EN LA AGENCIA PÚBLICA DE EMPLEO POR OCUPACION Y NIVEL DE CUALIFICACIÓN </t>
  </si>
  <si>
    <t>AGENCIA PÚBLICA DE DE EMPLEO</t>
  </si>
  <si>
    <t>PERÍODO:</t>
  </si>
  <si>
    <t>ENERO - DICIEMBRE   2014 -2013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</si>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</sst>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55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164" fontId="21" fillId="24" borderId="10" xfId="34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top"/>
    </xf>
    <xf numFmtId="49" fontId="19" fillId="24" borderId="12" xfId="0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3" fillId="24" borderId="10" xfId="0" applyNumberFormat="1" applyFont="1" applyFill="1" applyBorder="1" applyAlignment="1">
      <alignment vertical="top"/>
    </xf>
    <xf numFmtId="164" fontId="21" fillId="0" borderId="10" xfId="34" applyNumberFormat="1" applyFont="1" applyFill="1" applyBorder="1" applyAlignment="1">
      <alignment vertical="center"/>
    </xf>
    <xf numFmtId="0" fontId="21" fillId="24" borderId="0" xfId="0" applyFont="1" applyFill="1"/>
    <xf numFmtId="0" fontId="21" fillId="24" borderId="0" xfId="0" applyFont="1" applyFill="1" applyAlignment="1"/>
    <xf numFmtId="0" fontId="23" fillId="0" borderId="11" xfId="0" applyFont="1" applyFill="1" applyBorder="1" applyAlignment="1">
      <alignment vertical="center" wrapText="1"/>
    </xf>
    <xf numFmtId="0" fontId="28" fillId="25" borderId="10" xfId="0" applyFont="1" applyFill="1" applyBorder="1" applyAlignment="1">
      <alignment horizontal="center" vertical="center"/>
    </xf>
    <xf numFmtId="0" fontId="29" fillId="26" borderId="11" xfId="0" applyFont="1" applyFill="1" applyBorder="1" applyAlignment="1">
      <alignment vertical="center"/>
    </xf>
    <xf numFmtId="3" fontId="29" fillId="26" borderId="10" xfId="0" applyNumberFormat="1" applyFont="1" applyFill="1" applyBorder="1" applyAlignment="1">
      <alignment vertical="center"/>
    </xf>
    <xf numFmtId="164" fontId="29" fillId="26" borderId="10" xfId="34" applyNumberFormat="1" applyFont="1" applyFill="1" applyBorder="1" applyAlignment="1">
      <alignment vertical="center"/>
    </xf>
    <xf numFmtId="9" fontId="29" fillId="26" borderId="10" xfId="34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vertical="center"/>
    </xf>
    <xf numFmtId="0" fontId="1" fillId="24" borderId="10" xfId="0" applyFont="1" applyFill="1" applyBorder="1" applyAlignment="1">
      <alignment horizontal="left" vertical="center" wrapText="1"/>
    </xf>
    <xf numFmtId="0" fontId="28" fillId="25" borderId="10" xfId="0" applyFont="1" applyFill="1" applyBorder="1" applyAlignment="1">
      <alignment horizontal="center" vertical="center"/>
    </xf>
    <xf numFmtId="0" fontId="28" fillId="25" borderId="11" xfId="0" applyFont="1" applyFill="1" applyBorder="1" applyAlignment="1">
      <alignment horizontal="center" vertical="center"/>
    </xf>
    <xf numFmtId="0" fontId="28" fillId="25" borderId="15" xfId="0" applyFont="1" applyFill="1" applyBorder="1" applyAlignment="1">
      <alignment horizontal="center" vertical="center"/>
    </xf>
    <xf numFmtId="0" fontId="28" fillId="25" borderId="11" xfId="0" applyFont="1" applyFill="1" applyBorder="1" applyAlignment="1">
      <alignment horizontal="center" vertical="center" wrapText="1"/>
    </xf>
    <xf numFmtId="0" fontId="28" fillId="25" borderId="15" xfId="0" applyFont="1" applyFill="1" applyBorder="1" applyAlignment="1">
      <alignment horizontal="center" vertical="center" wrapText="1"/>
    </xf>
    <xf numFmtId="0" fontId="28" fillId="25" borderId="13" xfId="0" applyFont="1" applyFill="1" applyBorder="1" applyAlignment="1">
      <alignment horizontal="center" vertical="center" wrapText="1"/>
    </xf>
    <xf numFmtId="0" fontId="28" fillId="25" borderId="14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731232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"/>
          <a:ext cx="4674581" cy="11525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731231</xdr:colOff>
      <xdr:row>4</xdr:row>
      <xdr:rowOff>161924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74581" cy="1152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J5" sqref="J5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 customWidth="1"/>
    <col min="7" max="7" width="15" style="2" customWidth="1"/>
    <col min="8" max="16384" width="11.42578125" style="2"/>
  </cols>
  <sheetData>
    <row r="1" spans="2:9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9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9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9" ht="20.100000000000001" customHeight="1" x14ac:dyDescent="0.2">
      <c r="B4" s="28"/>
      <c r="D4" s="49" t="s">
        <v>483</v>
      </c>
      <c r="E4" s="50"/>
      <c r="F4" s="50"/>
      <c r="G4" s="50"/>
      <c r="H4" s="51"/>
    </row>
    <row r="5" spans="2:9" ht="13.5" thickBot="1" x14ac:dyDescent="0.25">
      <c r="D5" s="52"/>
      <c r="E5" s="53"/>
      <c r="F5" s="53"/>
      <c r="G5" s="53"/>
      <c r="H5" s="54"/>
    </row>
    <row r="6" spans="2:9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9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9" x14ac:dyDescent="0.2">
      <c r="B8" s="32" t="s">
        <v>483</v>
      </c>
      <c r="C8" s="33">
        <f>+C18+C70+C151+C294+C505</f>
        <v>252560</v>
      </c>
      <c r="D8" s="33">
        <f>+D18+D70+D151+D294+D505</f>
        <v>301242</v>
      </c>
      <c r="E8" s="34">
        <f>+C8/C$8</f>
        <v>1</v>
      </c>
      <c r="F8" s="34">
        <f>+D8/D$8</f>
        <v>1</v>
      </c>
      <c r="G8" s="34">
        <f>+(D8-C8)/C8</f>
        <v>0.19275419702248969</v>
      </c>
      <c r="H8" s="35">
        <f>+E8*G8</f>
        <v>0.19275419702248969</v>
      </c>
      <c r="I8" s="9"/>
    </row>
    <row r="9" spans="2:9" x14ac:dyDescent="0.2">
      <c r="B9" s="30" t="str">
        <f>+B18</f>
        <v>Total Vacantes en ocupaciones de nivel Directivo</v>
      </c>
      <c r="C9" s="26">
        <f>+C18</f>
        <v>4124</v>
      </c>
      <c r="D9" s="26">
        <f>+D18</f>
        <v>3562</v>
      </c>
      <c r="E9" s="27">
        <f t="shared" ref="E9:E13" si="0">C9/$C$8</f>
        <v>1.6328793158061451E-2</v>
      </c>
      <c r="F9" s="27">
        <f>D9/$D$8</f>
        <v>1.1824380398483611E-2</v>
      </c>
      <c r="G9" s="12">
        <f>+IF(OR(AND(D9=0),(C9=0)),"0",((D9-C9)/C9))</f>
        <v>-0.13627546071774976</v>
      </c>
      <c r="H9" s="15">
        <f>+IF(OR(AND(E9=""),(G9="")),"",E9*G9)</f>
        <v>-2.2252138105796643E-3</v>
      </c>
      <c r="I9" s="9"/>
    </row>
    <row r="10" spans="2:9" x14ac:dyDescent="0.2">
      <c r="B10" s="30" t="str">
        <f>+B70</f>
        <v xml:space="preserve">Total Vacantes en ocupaciones de nivel Profesional </v>
      </c>
      <c r="C10" s="26">
        <f>+C70</f>
        <v>22749</v>
      </c>
      <c r="D10" s="26">
        <f>+D70</f>
        <v>29857</v>
      </c>
      <c r="E10" s="27">
        <f t="shared" si="0"/>
        <v>9.0073645866328794E-2</v>
      </c>
      <c r="F10" s="27">
        <f>D10/$D$8</f>
        <v>9.9113005490602243E-2</v>
      </c>
      <c r="G10" s="12">
        <f>+IF(OR(AND(D10=0),(C10=0)),"0",((D10-C10)/C10))</f>
        <v>0.31245329465031429</v>
      </c>
      <c r="H10" s="15">
        <f>+IF(OR(AND(E10=""),(G10="")),"",E10*G10)</f>
        <v>2.8143807412100093E-2</v>
      </c>
      <c r="I10" s="9"/>
    </row>
    <row r="11" spans="2:9" ht="24" x14ac:dyDescent="0.2">
      <c r="B11" s="30" t="str">
        <f>+B151</f>
        <v>Total Vacantes en ocupaciones de nivel Técnicos Profesionales - Tecnólogos</v>
      </c>
      <c r="C11" s="26">
        <f>+C151</f>
        <v>34225</v>
      </c>
      <c r="D11" s="26">
        <f>+D151</f>
        <v>37307</v>
      </c>
      <c r="E11" s="27">
        <f t="shared" si="0"/>
        <v>0.13551235350015839</v>
      </c>
      <c r="F11" s="27">
        <f>D11/$D$8</f>
        <v>0.1238439527024784</v>
      </c>
      <c r="G11" s="12">
        <f>+IF(OR(AND(D11=0),(C11=0)),"0",((D11-C11)/C11))</f>
        <v>9.0051132213294374E-2</v>
      </c>
      <c r="H11" s="15">
        <f>+IF(OR(AND(E11=""),(G11="")),"",E11*G11)</f>
        <v>1.2203040861577448E-2</v>
      </c>
      <c r="I11" s="9"/>
    </row>
    <row r="12" spans="2:9" x14ac:dyDescent="0.2">
      <c r="B12" s="30" t="str">
        <f>+B294</f>
        <v>Total Vacantes  en ocupaciones de nivel Calificados</v>
      </c>
      <c r="C12" s="26">
        <f>+C294</f>
        <v>150339</v>
      </c>
      <c r="D12" s="26">
        <f>+D294</f>
        <v>182244</v>
      </c>
      <c r="E12" s="27">
        <f t="shared" si="0"/>
        <v>0.59526053215077601</v>
      </c>
      <c r="F12" s="27">
        <f>D12/$D$8</f>
        <v>0.60497540183639731</v>
      </c>
      <c r="G12" s="12">
        <f>+IF(OR(AND(D12=0),(C12=0)),"0",((D12-C12)/C12))</f>
        <v>0.21222038193682277</v>
      </c>
      <c r="H12" s="15">
        <f>+IF(OR(AND(E12=""),(G12="")),"",E12*G12)</f>
        <v>0.12632641748495405</v>
      </c>
      <c r="I12" s="9"/>
    </row>
    <row r="13" spans="2:9" x14ac:dyDescent="0.2">
      <c r="B13" s="30" t="str">
        <f>+B505</f>
        <v>Total Vacantes en ocupaciones de nivel Elemental</v>
      </c>
      <c r="C13" s="26">
        <f>+C505</f>
        <v>41123</v>
      </c>
      <c r="D13" s="26">
        <f>+D505</f>
        <v>48272</v>
      </c>
      <c r="E13" s="27">
        <f t="shared" si="0"/>
        <v>0.16282467532467532</v>
      </c>
      <c r="F13" s="27">
        <f>D13/$D$8</f>
        <v>0.16024325957203842</v>
      </c>
      <c r="G13" s="12">
        <f>+IF(OR(AND(D13=0),(C13=0)),"0",((D13-C13)/C13))</f>
        <v>0.17384432069644723</v>
      </c>
      <c r="H13" s="15">
        <f>+IF(OR(AND(E13=""),(G13="")),"",E13*G13)</f>
        <v>2.8306145074437752E-2</v>
      </c>
      <c r="I13" s="9"/>
    </row>
    <row r="14" spans="2:9" x14ac:dyDescent="0.2">
      <c r="I14" s="9"/>
    </row>
    <row r="15" spans="2:9" x14ac:dyDescent="0.2">
      <c r="I15" s="9"/>
    </row>
    <row r="16" spans="2:9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  <c r="I16" s="9"/>
    </row>
    <row r="17" spans="2:9" s="3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  <c r="I17" s="9"/>
    </row>
    <row r="18" spans="2:9" s="3" customFormat="1" ht="26.25" customHeight="1" x14ac:dyDescent="0.2">
      <c r="B18" s="32" t="s">
        <v>519</v>
      </c>
      <c r="C18" s="33">
        <f>SUM(C19:C64)</f>
        <v>4124</v>
      </c>
      <c r="D18" s="33">
        <f>SUM(D19:D64)</f>
        <v>3562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-0.13627546071774976</v>
      </c>
      <c r="H18" s="35">
        <f>+IF(OR(AND(E18=""),(G18="")),"",E18*G18)</f>
        <v>-0.13627546071774976</v>
      </c>
      <c r="I18" s="9"/>
    </row>
    <row r="19" spans="2:9" ht="20.100000000000001" customHeight="1" x14ac:dyDescent="0.2">
      <c r="B19" s="5" t="s">
        <v>0</v>
      </c>
      <c r="C19" s="8">
        <v>0</v>
      </c>
      <c r="D19" s="8">
        <v>2</v>
      </c>
      <c r="E19" s="11" t="str">
        <f>+IF(C19=0,"",C19/C$18)</f>
        <v/>
      </c>
      <c r="F19" s="11">
        <f>+IF(D19=0,"",D19/D$18)</f>
        <v>5.6148231330713087E-4</v>
      </c>
      <c r="G19" s="12" t="str">
        <f>+IF(OR(AND(D19=0),(C19=0)),"0",((D19-C19)/C19))</f>
        <v>0</v>
      </c>
      <c r="H19" s="15" t="str">
        <f>+IF(OR(AND(E19=""),(G19="")),"",E19*G19)</f>
        <v/>
      </c>
      <c r="I19" s="9"/>
    </row>
    <row r="20" spans="2:9" ht="20.100000000000001" customHeight="1" x14ac:dyDescent="0.2">
      <c r="B20" s="5" t="s">
        <v>196</v>
      </c>
      <c r="C20" s="8">
        <v>7</v>
      </c>
      <c r="D20" s="8">
        <v>11</v>
      </c>
      <c r="E20" s="11">
        <f t="shared" ref="E20:E64" si="1">+IF(C20=0,"",C20/C$18)</f>
        <v>1.6973811833171678E-3</v>
      </c>
      <c r="F20" s="11">
        <f t="shared" ref="F20:F64" si="2">+IF(D20=0,"",D20/D$18)</f>
        <v>3.0881527231892197E-3</v>
      </c>
      <c r="G20" s="12">
        <f t="shared" ref="G20:G64" si="3">+IF(OR(AND(D20=0),(C20=0)),"0",((D20-C20)/C20))</f>
        <v>0.5714285714285714</v>
      </c>
      <c r="H20" s="15">
        <f t="shared" ref="H20:H64" si="4">+IF(OR(AND(E20=""),(G20="")),"",E20*G20)</f>
        <v>9.6993210475266732E-4</v>
      </c>
      <c r="I20" s="9"/>
    </row>
    <row r="21" spans="2:9" ht="20.100000000000001" customHeight="1" x14ac:dyDescent="0.2">
      <c r="B21" s="5" t="s">
        <v>1</v>
      </c>
      <c r="C21" s="8">
        <v>3</v>
      </c>
      <c r="D21" s="8">
        <v>4</v>
      </c>
      <c r="E21" s="11">
        <f t="shared" si="1"/>
        <v>7.2744907856450052E-4</v>
      </c>
      <c r="F21" s="11">
        <f t="shared" si="2"/>
        <v>1.1229646266142617E-3</v>
      </c>
      <c r="G21" s="12">
        <f t="shared" si="3"/>
        <v>0.33333333333333331</v>
      </c>
      <c r="H21" s="15">
        <f t="shared" si="4"/>
        <v>2.4248302618816683E-4</v>
      </c>
      <c r="I21" s="9"/>
    </row>
    <row r="22" spans="2:9" ht="20.100000000000001" customHeight="1" x14ac:dyDescent="0.2">
      <c r="B22" s="5" t="s">
        <v>197</v>
      </c>
      <c r="C22" s="8">
        <v>20</v>
      </c>
      <c r="D22" s="8">
        <v>18</v>
      </c>
      <c r="E22" s="11">
        <f t="shared" si="1"/>
        <v>4.849660523763337E-3</v>
      </c>
      <c r="F22" s="11">
        <f t="shared" si="2"/>
        <v>5.0533408197641775E-3</v>
      </c>
      <c r="G22" s="12">
        <f t="shared" si="3"/>
        <v>-0.1</v>
      </c>
      <c r="H22" s="15">
        <f t="shared" si="4"/>
        <v>-4.8496605237633372E-4</v>
      </c>
      <c r="I22" s="9"/>
    </row>
    <row r="23" spans="2:9" ht="20.100000000000001" customHeight="1" x14ac:dyDescent="0.2">
      <c r="B23" s="5" t="s">
        <v>198</v>
      </c>
      <c r="C23" s="8">
        <v>24</v>
      </c>
      <c r="D23" s="8">
        <v>29</v>
      </c>
      <c r="E23" s="11">
        <f t="shared" si="1"/>
        <v>5.8195926285160042E-3</v>
      </c>
      <c r="F23" s="11">
        <f t="shared" si="2"/>
        <v>8.1414935429533972E-3</v>
      </c>
      <c r="G23" s="12">
        <f t="shared" si="3"/>
        <v>0.20833333333333334</v>
      </c>
      <c r="H23" s="15">
        <f t="shared" si="4"/>
        <v>1.2124151309408342E-3</v>
      </c>
      <c r="I23" s="9"/>
    </row>
    <row r="24" spans="2:9" ht="20.100000000000001" customHeight="1" x14ac:dyDescent="0.2">
      <c r="B24" s="5" t="s">
        <v>199</v>
      </c>
      <c r="C24" s="8">
        <v>18</v>
      </c>
      <c r="D24" s="8">
        <v>39</v>
      </c>
      <c r="E24" s="11">
        <f t="shared" si="1"/>
        <v>4.3646944713870029E-3</v>
      </c>
      <c r="F24" s="11">
        <f t="shared" si="2"/>
        <v>1.0948905109489052E-2</v>
      </c>
      <c r="G24" s="12">
        <f t="shared" si="3"/>
        <v>1.1666666666666667</v>
      </c>
      <c r="H24" s="15">
        <f t="shared" si="4"/>
        <v>5.092143549951504E-3</v>
      </c>
      <c r="I24" s="9"/>
    </row>
    <row r="25" spans="2:9" ht="20.100000000000001" customHeight="1" x14ac:dyDescent="0.2">
      <c r="B25" s="5" t="s">
        <v>2</v>
      </c>
      <c r="C25" s="8">
        <v>104</v>
      </c>
      <c r="D25" s="8">
        <v>131</v>
      </c>
      <c r="E25" s="11">
        <f t="shared" si="1"/>
        <v>2.5218234723569349E-2</v>
      </c>
      <c r="F25" s="11">
        <f t="shared" si="2"/>
        <v>3.6777091521617067E-2</v>
      </c>
      <c r="G25" s="12">
        <f t="shared" si="3"/>
        <v>0.25961538461538464</v>
      </c>
      <c r="H25" s="15">
        <f t="shared" si="4"/>
        <v>6.5470417070805044E-3</v>
      </c>
      <c r="I25" s="9"/>
    </row>
    <row r="26" spans="2:9" ht="20.100000000000001" customHeight="1" x14ac:dyDescent="0.2">
      <c r="B26" s="5" t="s">
        <v>6</v>
      </c>
      <c r="C26" s="8">
        <v>177</v>
      </c>
      <c r="D26" s="8">
        <v>197</v>
      </c>
      <c r="E26" s="11">
        <f t="shared" si="1"/>
        <v>4.2919495635305525E-2</v>
      </c>
      <c r="F26" s="11">
        <f t="shared" si="2"/>
        <v>5.5306007860752383E-2</v>
      </c>
      <c r="G26" s="12">
        <f t="shared" si="3"/>
        <v>0.11299435028248588</v>
      </c>
      <c r="H26" s="15">
        <f t="shared" si="4"/>
        <v>4.8496605237633361E-3</v>
      </c>
      <c r="I26" s="9"/>
    </row>
    <row r="27" spans="2:9" ht="20.100000000000001" customHeight="1" x14ac:dyDescent="0.2">
      <c r="B27" s="5" t="s">
        <v>3</v>
      </c>
      <c r="C27" s="8">
        <v>68</v>
      </c>
      <c r="D27" s="8">
        <v>92</v>
      </c>
      <c r="E27" s="11">
        <f t="shared" si="1"/>
        <v>1.6488845780795344E-2</v>
      </c>
      <c r="F27" s="11">
        <f t="shared" si="2"/>
        <v>2.5828186412128019E-2</v>
      </c>
      <c r="G27" s="12">
        <f t="shared" si="3"/>
        <v>0.35294117647058826</v>
      </c>
      <c r="H27" s="15">
        <f t="shared" si="4"/>
        <v>5.8195926285160042E-3</v>
      </c>
      <c r="I27" s="9"/>
    </row>
    <row r="28" spans="2:9" ht="20.100000000000001" customHeight="1" x14ac:dyDescent="0.2">
      <c r="B28" s="5" t="s">
        <v>5</v>
      </c>
      <c r="C28" s="8">
        <v>1014</v>
      </c>
      <c r="D28" s="8">
        <v>829</v>
      </c>
      <c r="E28" s="11">
        <f t="shared" si="1"/>
        <v>0.24587778855480116</v>
      </c>
      <c r="F28" s="11">
        <f t="shared" si="2"/>
        <v>0.23273441886580573</v>
      </c>
      <c r="G28" s="12">
        <f t="shared" si="3"/>
        <v>-0.18244575936883628</v>
      </c>
      <c r="H28" s="15">
        <f t="shared" si="4"/>
        <v>-4.4859359844810862E-2</v>
      </c>
      <c r="I28" s="9"/>
    </row>
    <row r="29" spans="2:9" ht="20.100000000000001" customHeight="1" x14ac:dyDescent="0.2">
      <c r="B29" s="5" t="s">
        <v>200</v>
      </c>
      <c r="C29" s="8">
        <v>6</v>
      </c>
      <c r="D29" s="8">
        <v>2</v>
      </c>
      <c r="E29" s="11">
        <f t="shared" si="1"/>
        <v>1.454898157129001E-3</v>
      </c>
      <c r="F29" s="11">
        <f t="shared" si="2"/>
        <v>5.6148231330713087E-4</v>
      </c>
      <c r="G29" s="12">
        <f t="shared" si="3"/>
        <v>-0.66666666666666663</v>
      </c>
      <c r="H29" s="15">
        <f t="shared" si="4"/>
        <v>-9.6993210475266732E-4</v>
      </c>
      <c r="I29" s="9"/>
    </row>
    <row r="30" spans="2:9" ht="20.100000000000001" customHeight="1" x14ac:dyDescent="0.2">
      <c r="B30" s="5" t="s">
        <v>201</v>
      </c>
      <c r="C30" s="8">
        <v>22</v>
      </c>
      <c r="D30" s="8">
        <v>24</v>
      </c>
      <c r="E30" s="11">
        <f t="shared" si="1"/>
        <v>5.3346265761396701E-3</v>
      </c>
      <c r="F30" s="11">
        <f t="shared" si="2"/>
        <v>6.7377877596855699E-3</v>
      </c>
      <c r="G30" s="12">
        <f t="shared" si="3"/>
        <v>9.0909090909090912E-2</v>
      </c>
      <c r="H30" s="15">
        <f t="shared" si="4"/>
        <v>4.8496605237633366E-4</v>
      </c>
      <c r="I30" s="9"/>
    </row>
    <row r="31" spans="2:9" ht="20.100000000000001" customHeight="1" x14ac:dyDescent="0.2">
      <c r="B31" s="5" t="s">
        <v>4</v>
      </c>
      <c r="C31" s="8">
        <v>15</v>
      </c>
      <c r="D31" s="8">
        <v>11</v>
      </c>
      <c r="E31" s="11">
        <f t="shared" si="1"/>
        <v>3.6372453928225023E-3</v>
      </c>
      <c r="F31" s="11">
        <f t="shared" si="2"/>
        <v>3.0881527231892197E-3</v>
      </c>
      <c r="G31" s="12">
        <f t="shared" si="3"/>
        <v>-0.26666666666666666</v>
      </c>
      <c r="H31" s="15">
        <f t="shared" si="4"/>
        <v>-9.6993210475266722E-4</v>
      </c>
      <c r="I31" s="9"/>
    </row>
    <row r="32" spans="2:9" ht="20.100000000000001" customHeight="1" x14ac:dyDescent="0.2">
      <c r="B32" s="5" t="s">
        <v>7</v>
      </c>
      <c r="C32" s="8">
        <v>4</v>
      </c>
      <c r="D32" s="8">
        <v>8</v>
      </c>
      <c r="E32" s="11">
        <f t="shared" si="1"/>
        <v>9.6993210475266732E-4</v>
      </c>
      <c r="F32" s="11">
        <f t="shared" si="2"/>
        <v>2.2459292532285235E-3</v>
      </c>
      <c r="G32" s="12">
        <f t="shared" si="3"/>
        <v>1</v>
      </c>
      <c r="H32" s="15">
        <f t="shared" si="4"/>
        <v>9.6993210475266732E-4</v>
      </c>
      <c r="I32" s="9"/>
    </row>
    <row r="33" spans="2:9" ht="20.100000000000001" customHeight="1" x14ac:dyDescent="0.2">
      <c r="B33" s="5" t="s">
        <v>202</v>
      </c>
      <c r="C33" s="8">
        <v>5</v>
      </c>
      <c r="D33" s="8">
        <v>4</v>
      </c>
      <c r="E33" s="11">
        <f t="shared" si="1"/>
        <v>1.2124151309408342E-3</v>
      </c>
      <c r="F33" s="11">
        <f t="shared" si="2"/>
        <v>1.1229646266142617E-3</v>
      </c>
      <c r="G33" s="12">
        <f t="shared" si="3"/>
        <v>-0.2</v>
      </c>
      <c r="H33" s="15">
        <f t="shared" si="4"/>
        <v>-2.4248302618816686E-4</v>
      </c>
      <c r="I33" s="9"/>
    </row>
    <row r="34" spans="2:9" ht="20.100000000000001" customHeight="1" x14ac:dyDescent="0.2">
      <c r="B34" s="5" t="s">
        <v>203</v>
      </c>
      <c r="C34" s="8">
        <v>159</v>
      </c>
      <c r="D34" s="8">
        <v>138</v>
      </c>
      <c r="E34" s="11">
        <f t="shared" si="1"/>
        <v>3.8554801163918524E-2</v>
      </c>
      <c r="F34" s="11">
        <f t="shared" si="2"/>
        <v>3.874227961819203E-2</v>
      </c>
      <c r="G34" s="12">
        <f t="shared" si="3"/>
        <v>-0.13207547169811321</v>
      </c>
      <c r="H34" s="15">
        <f t="shared" si="4"/>
        <v>-5.0921435499515031E-3</v>
      </c>
      <c r="I34" s="9"/>
    </row>
    <row r="35" spans="2:9" ht="20.100000000000001" customHeight="1" x14ac:dyDescent="0.2">
      <c r="B35" s="5" t="s">
        <v>204</v>
      </c>
      <c r="C35" s="8">
        <v>2</v>
      </c>
      <c r="D35" s="8">
        <v>1</v>
      </c>
      <c r="E35" s="11">
        <f t="shared" si="1"/>
        <v>4.8496605237633366E-4</v>
      </c>
      <c r="F35" s="11">
        <f t="shared" si="2"/>
        <v>2.8074115665356543E-4</v>
      </c>
      <c r="G35" s="12">
        <f t="shared" si="3"/>
        <v>-0.5</v>
      </c>
      <c r="H35" s="15">
        <f t="shared" si="4"/>
        <v>-2.4248302618816683E-4</v>
      </c>
      <c r="I35" s="9"/>
    </row>
    <row r="36" spans="2:9" ht="20.100000000000001" customHeight="1" x14ac:dyDescent="0.2">
      <c r="B36" s="5" t="s">
        <v>205</v>
      </c>
      <c r="C36" s="8">
        <v>119</v>
      </c>
      <c r="D36" s="8">
        <v>33</v>
      </c>
      <c r="E36" s="11">
        <f t="shared" si="1"/>
        <v>2.8855480116391854E-2</v>
      </c>
      <c r="F36" s="11">
        <f t="shared" si="2"/>
        <v>9.2644581695676582E-3</v>
      </c>
      <c r="G36" s="12">
        <f t="shared" si="3"/>
        <v>-0.72268907563025209</v>
      </c>
      <c r="H36" s="15">
        <f t="shared" si="4"/>
        <v>-2.0853540252182348E-2</v>
      </c>
      <c r="I36" s="9"/>
    </row>
    <row r="37" spans="2:9" ht="20.100000000000001" customHeight="1" x14ac:dyDescent="0.2">
      <c r="B37" s="5" t="s">
        <v>8</v>
      </c>
      <c r="C37" s="8">
        <v>57</v>
      </c>
      <c r="D37" s="8">
        <v>58</v>
      </c>
      <c r="E37" s="11">
        <f t="shared" si="1"/>
        <v>1.3821532492725509E-2</v>
      </c>
      <c r="F37" s="11">
        <f t="shared" si="2"/>
        <v>1.6282987085906794E-2</v>
      </c>
      <c r="G37" s="12">
        <f t="shared" si="3"/>
        <v>1.7543859649122806E-2</v>
      </c>
      <c r="H37" s="15">
        <f t="shared" si="4"/>
        <v>2.424830261881668E-4</v>
      </c>
      <c r="I37" s="9"/>
    </row>
    <row r="38" spans="2:9" ht="20.100000000000001" customHeight="1" x14ac:dyDescent="0.2">
      <c r="B38" s="5" t="s">
        <v>206</v>
      </c>
      <c r="C38" s="8">
        <v>0</v>
      </c>
      <c r="D38" s="8">
        <v>2</v>
      </c>
      <c r="E38" s="11" t="str">
        <f t="shared" si="1"/>
        <v/>
      </c>
      <c r="F38" s="11">
        <f t="shared" si="2"/>
        <v>5.6148231330713087E-4</v>
      </c>
      <c r="G38" s="12" t="str">
        <f t="shared" si="3"/>
        <v>0</v>
      </c>
      <c r="H38" s="15" t="str">
        <f t="shared" si="4"/>
        <v/>
      </c>
      <c r="I38" s="9"/>
    </row>
    <row r="39" spans="2:9" ht="20.100000000000001" customHeight="1" x14ac:dyDescent="0.2">
      <c r="B39" s="5" t="s">
        <v>207</v>
      </c>
      <c r="C39" s="8">
        <v>3</v>
      </c>
      <c r="D39" s="8">
        <v>1</v>
      </c>
      <c r="E39" s="11">
        <f t="shared" si="1"/>
        <v>7.2744907856450052E-4</v>
      </c>
      <c r="F39" s="11">
        <f t="shared" si="2"/>
        <v>2.8074115665356543E-4</v>
      </c>
      <c r="G39" s="12">
        <f t="shared" si="3"/>
        <v>-0.66666666666666663</v>
      </c>
      <c r="H39" s="15">
        <f t="shared" si="4"/>
        <v>-4.8496605237633366E-4</v>
      </c>
      <c r="I39" s="9"/>
    </row>
    <row r="40" spans="2:9" ht="20.100000000000001" customHeight="1" x14ac:dyDescent="0.2">
      <c r="B40" s="5" t="s">
        <v>208</v>
      </c>
      <c r="C40" s="8">
        <v>30</v>
      </c>
      <c r="D40" s="8">
        <v>12</v>
      </c>
      <c r="E40" s="11">
        <f t="shared" si="1"/>
        <v>7.2744907856450046E-3</v>
      </c>
      <c r="F40" s="11">
        <f t="shared" si="2"/>
        <v>3.368893879842785E-3</v>
      </c>
      <c r="G40" s="12">
        <f t="shared" si="3"/>
        <v>-0.6</v>
      </c>
      <c r="H40" s="15">
        <f t="shared" si="4"/>
        <v>-4.3646944713870029E-3</v>
      </c>
      <c r="I40" s="9"/>
    </row>
    <row r="41" spans="2:9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  <c r="I41" s="9"/>
    </row>
    <row r="42" spans="2:9" ht="20.100000000000001" customHeight="1" x14ac:dyDescent="0.2">
      <c r="B42" s="5" t="s">
        <v>210</v>
      </c>
      <c r="C42" s="8">
        <v>147</v>
      </c>
      <c r="D42" s="8">
        <v>33</v>
      </c>
      <c r="E42" s="11">
        <f t="shared" si="1"/>
        <v>3.5645004849660523E-2</v>
      </c>
      <c r="F42" s="11">
        <f t="shared" si="2"/>
        <v>9.2644581695676582E-3</v>
      </c>
      <c r="G42" s="12">
        <f t="shared" si="3"/>
        <v>-0.77551020408163263</v>
      </c>
      <c r="H42" s="15">
        <f t="shared" si="4"/>
        <v>-2.7643064985451018E-2</v>
      </c>
      <c r="I42" s="9"/>
    </row>
    <row r="43" spans="2:9" ht="20.100000000000001" customHeight="1" x14ac:dyDescent="0.2">
      <c r="B43" s="5" t="s">
        <v>211</v>
      </c>
      <c r="C43" s="8">
        <v>61</v>
      </c>
      <c r="D43" s="8">
        <v>71</v>
      </c>
      <c r="E43" s="11">
        <f t="shared" si="1"/>
        <v>1.4791464597478177E-2</v>
      </c>
      <c r="F43" s="11">
        <f t="shared" si="2"/>
        <v>1.9932622122403144E-2</v>
      </c>
      <c r="G43" s="12">
        <f t="shared" si="3"/>
        <v>0.16393442622950818</v>
      </c>
      <c r="H43" s="15">
        <f t="shared" si="4"/>
        <v>2.424830261881668E-3</v>
      </c>
      <c r="I43" s="9"/>
    </row>
    <row r="44" spans="2:9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  <c r="I44" s="9"/>
    </row>
    <row r="45" spans="2:9" ht="20.100000000000001" customHeight="1" x14ac:dyDescent="0.2">
      <c r="B45" s="5" t="s">
        <v>212</v>
      </c>
      <c r="C45" s="8">
        <v>4</v>
      </c>
      <c r="D45" s="8">
        <v>2</v>
      </c>
      <c r="E45" s="11">
        <f t="shared" si="1"/>
        <v>9.6993210475266732E-4</v>
      </c>
      <c r="F45" s="11">
        <f t="shared" si="2"/>
        <v>5.6148231330713087E-4</v>
      </c>
      <c r="G45" s="12">
        <f t="shared" si="3"/>
        <v>-0.5</v>
      </c>
      <c r="H45" s="15">
        <f t="shared" si="4"/>
        <v>-4.8496605237633366E-4</v>
      </c>
      <c r="I45" s="9"/>
    </row>
    <row r="46" spans="2:9" ht="20.100000000000001" customHeight="1" x14ac:dyDescent="0.2">
      <c r="B46" s="5" t="s">
        <v>213</v>
      </c>
      <c r="C46" s="8">
        <v>1</v>
      </c>
      <c r="D46" s="8">
        <v>3</v>
      </c>
      <c r="E46" s="11">
        <f t="shared" si="1"/>
        <v>2.4248302618816683E-4</v>
      </c>
      <c r="F46" s="11">
        <f t="shared" si="2"/>
        <v>8.4222346996069624E-4</v>
      </c>
      <c r="G46" s="12">
        <f t="shared" si="3"/>
        <v>2</v>
      </c>
      <c r="H46" s="15">
        <f t="shared" si="4"/>
        <v>4.8496605237633366E-4</v>
      </c>
      <c r="I46" s="9"/>
    </row>
    <row r="47" spans="2:9" ht="20.100000000000001" customHeight="1" x14ac:dyDescent="0.2">
      <c r="B47" s="5" t="s">
        <v>10</v>
      </c>
      <c r="C47" s="8">
        <v>24</v>
      </c>
      <c r="D47" s="8">
        <v>12</v>
      </c>
      <c r="E47" s="11">
        <f t="shared" si="1"/>
        <v>5.8195926285160042E-3</v>
      </c>
      <c r="F47" s="11">
        <f t="shared" si="2"/>
        <v>3.368893879842785E-3</v>
      </c>
      <c r="G47" s="12">
        <f t="shared" si="3"/>
        <v>-0.5</v>
      </c>
      <c r="H47" s="15">
        <f t="shared" si="4"/>
        <v>-2.9097963142580021E-3</v>
      </c>
      <c r="I47" s="9"/>
    </row>
    <row r="48" spans="2:9" ht="20.100000000000001" customHeight="1" x14ac:dyDescent="0.2">
      <c r="B48" s="5" t="s">
        <v>11</v>
      </c>
      <c r="C48" s="8">
        <v>775</v>
      </c>
      <c r="D48" s="8">
        <v>707</v>
      </c>
      <c r="E48" s="11">
        <f t="shared" si="1"/>
        <v>0.1879243452958293</v>
      </c>
      <c r="F48" s="11">
        <f t="shared" si="2"/>
        <v>0.19848399775407075</v>
      </c>
      <c r="G48" s="12">
        <f t="shared" si="3"/>
        <v>-8.7741935483870964E-2</v>
      </c>
      <c r="H48" s="15">
        <f t="shared" si="4"/>
        <v>-1.6488845780795344E-2</v>
      </c>
      <c r="I48" s="9"/>
    </row>
    <row r="49" spans="2:9" ht="20.100000000000001" customHeight="1" x14ac:dyDescent="0.2">
      <c r="B49" s="5" t="s">
        <v>16</v>
      </c>
      <c r="C49" s="8">
        <v>27</v>
      </c>
      <c r="D49" s="8">
        <v>31</v>
      </c>
      <c r="E49" s="11">
        <f t="shared" si="1"/>
        <v>6.5470417070805044E-3</v>
      </c>
      <c r="F49" s="11">
        <f t="shared" si="2"/>
        <v>8.7029758562605277E-3</v>
      </c>
      <c r="G49" s="12">
        <f t="shared" si="3"/>
        <v>0.14814814814814814</v>
      </c>
      <c r="H49" s="15">
        <f t="shared" si="4"/>
        <v>9.6993210475266722E-4</v>
      </c>
      <c r="I49" s="9"/>
    </row>
    <row r="50" spans="2:9" ht="20.100000000000001" customHeight="1" x14ac:dyDescent="0.2">
      <c r="B50" s="5" t="s">
        <v>15</v>
      </c>
      <c r="C50" s="8">
        <v>60</v>
      </c>
      <c r="D50" s="8">
        <v>33</v>
      </c>
      <c r="E50" s="11">
        <f t="shared" si="1"/>
        <v>1.4548981571290009E-2</v>
      </c>
      <c r="F50" s="11">
        <f t="shared" si="2"/>
        <v>9.2644581695676582E-3</v>
      </c>
      <c r="G50" s="12">
        <f t="shared" si="3"/>
        <v>-0.45</v>
      </c>
      <c r="H50" s="15">
        <f t="shared" si="4"/>
        <v>-6.5470417070805044E-3</v>
      </c>
      <c r="I50" s="9"/>
    </row>
    <row r="51" spans="2:9" ht="20.100000000000001" customHeight="1" x14ac:dyDescent="0.2">
      <c r="B51" s="5" t="s">
        <v>13</v>
      </c>
      <c r="C51" s="8">
        <v>17</v>
      </c>
      <c r="D51" s="8">
        <v>19</v>
      </c>
      <c r="E51" s="11">
        <f t="shared" si="1"/>
        <v>4.1222114451988359E-3</v>
      </c>
      <c r="F51" s="11">
        <f t="shared" si="2"/>
        <v>5.3340819764177427E-3</v>
      </c>
      <c r="G51" s="12">
        <f t="shared" si="3"/>
        <v>0.11764705882352941</v>
      </c>
      <c r="H51" s="15">
        <f t="shared" si="4"/>
        <v>4.8496605237633361E-4</v>
      </c>
      <c r="I51" s="9"/>
    </row>
    <row r="52" spans="2:9" ht="20.100000000000001" customHeight="1" x14ac:dyDescent="0.2">
      <c r="B52" s="5" t="s">
        <v>14</v>
      </c>
      <c r="C52" s="8">
        <v>128</v>
      </c>
      <c r="D52" s="8">
        <v>145</v>
      </c>
      <c r="E52" s="11">
        <f t="shared" si="1"/>
        <v>3.1037827352085354E-2</v>
      </c>
      <c r="F52" s="11">
        <f t="shared" si="2"/>
        <v>4.0707467714766986E-2</v>
      </c>
      <c r="G52" s="12">
        <f t="shared" si="3"/>
        <v>0.1328125</v>
      </c>
      <c r="H52" s="15">
        <f t="shared" si="4"/>
        <v>4.1222114451988359E-3</v>
      </c>
      <c r="I52" s="9"/>
    </row>
    <row r="53" spans="2:9" ht="20.100000000000001" customHeight="1" x14ac:dyDescent="0.2">
      <c r="B53" s="5" t="s">
        <v>12</v>
      </c>
      <c r="C53" s="8">
        <v>5</v>
      </c>
      <c r="D53" s="8">
        <v>1</v>
      </c>
      <c r="E53" s="11">
        <f t="shared" si="1"/>
        <v>1.2124151309408342E-3</v>
      </c>
      <c r="F53" s="11">
        <f t="shared" si="2"/>
        <v>2.8074115665356543E-4</v>
      </c>
      <c r="G53" s="12">
        <f t="shared" si="3"/>
        <v>-0.8</v>
      </c>
      <c r="H53" s="15">
        <f t="shared" si="4"/>
        <v>-9.6993210475266743E-4</v>
      </c>
      <c r="I53" s="9"/>
    </row>
    <row r="54" spans="2:9" ht="20.100000000000001" customHeight="1" x14ac:dyDescent="0.2">
      <c r="B54" s="5" t="s">
        <v>214</v>
      </c>
      <c r="C54" s="8">
        <v>3</v>
      </c>
      <c r="D54" s="8">
        <v>20</v>
      </c>
      <c r="E54" s="11">
        <f t="shared" si="1"/>
        <v>7.2744907856450052E-4</v>
      </c>
      <c r="F54" s="11">
        <f t="shared" si="2"/>
        <v>5.614823133071308E-3</v>
      </c>
      <c r="G54" s="12">
        <f t="shared" si="3"/>
        <v>5.666666666666667</v>
      </c>
      <c r="H54" s="15">
        <f t="shared" si="4"/>
        <v>4.1222114451988368E-3</v>
      </c>
      <c r="I54" s="9"/>
    </row>
    <row r="55" spans="2:9" ht="20.100000000000001" customHeight="1" x14ac:dyDescent="0.2">
      <c r="B55" s="5" t="s">
        <v>17</v>
      </c>
      <c r="C55" s="8">
        <v>4</v>
      </c>
      <c r="D55" s="8">
        <v>11</v>
      </c>
      <c r="E55" s="11">
        <f t="shared" si="1"/>
        <v>9.6993210475266732E-4</v>
      </c>
      <c r="F55" s="11">
        <f t="shared" si="2"/>
        <v>3.0881527231892197E-3</v>
      </c>
      <c r="G55" s="12">
        <f t="shared" si="3"/>
        <v>1.75</v>
      </c>
      <c r="H55" s="15">
        <f t="shared" si="4"/>
        <v>1.6973811833171678E-3</v>
      </c>
      <c r="I55" s="9"/>
    </row>
    <row r="56" spans="2:9" ht="20.100000000000001" customHeight="1" x14ac:dyDescent="0.2">
      <c r="B56" s="5" t="s">
        <v>18</v>
      </c>
      <c r="C56" s="8">
        <v>14</v>
      </c>
      <c r="D56" s="8">
        <v>12</v>
      </c>
      <c r="E56" s="11">
        <f t="shared" si="1"/>
        <v>3.3947623666343357E-3</v>
      </c>
      <c r="F56" s="11">
        <f t="shared" si="2"/>
        <v>3.368893879842785E-3</v>
      </c>
      <c r="G56" s="12">
        <f t="shared" si="3"/>
        <v>-0.14285714285714285</v>
      </c>
      <c r="H56" s="15">
        <f t="shared" si="4"/>
        <v>-4.8496605237633366E-4</v>
      </c>
      <c r="I56" s="9"/>
    </row>
    <row r="57" spans="2:9" ht="20.100000000000001" customHeight="1" x14ac:dyDescent="0.2">
      <c r="B57" s="5" t="s">
        <v>215</v>
      </c>
      <c r="C57" s="8">
        <v>5</v>
      </c>
      <c r="D57" s="8">
        <v>14</v>
      </c>
      <c r="E57" s="11">
        <f t="shared" si="1"/>
        <v>1.2124151309408342E-3</v>
      </c>
      <c r="F57" s="11">
        <f t="shared" si="2"/>
        <v>3.9303761931499155E-3</v>
      </c>
      <c r="G57" s="12">
        <f t="shared" si="3"/>
        <v>1.8</v>
      </c>
      <c r="H57" s="15">
        <f t="shared" si="4"/>
        <v>2.1823472356935019E-3</v>
      </c>
      <c r="I57" s="9"/>
    </row>
    <row r="58" spans="2:9" ht="20.100000000000001" customHeight="1" x14ac:dyDescent="0.2">
      <c r="B58" s="5" t="s">
        <v>216</v>
      </c>
      <c r="C58" s="8">
        <v>10</v>
      </c>
      <c r="D58" s="8">
        <v>24</v>
      </c>
      <c r="E58" s="11">
        <f t="shared" si="1"/>
        <v>2.4248302618816685E-3</v>
      </c>
      <c r="F58" s="11">
        <f t="shared" si="2"/>
        <v>6.7377877596855699E-3</v>
      </c>
      <c r="G58" s="12">
        <f t="shared" si="3"/>
        <v>1.4</v>
      </c>
      <c r="H58" s="15">
        <f t="shared" si="4"/>
        <v>3.3947623666343357E-3</v>
      </c>
      <c r="I58" s="9"/>
    </row>
    <row r="59" spans="2:9" ht="20.100000000000001" customHeight="1" x14ac:dyDescent="0.2">
      <c r="B59" s="5" t="s">
        <v>217</v>
      </c>
      <c r="C59" s="8">
        <v>27</v>
      </c>
      <c r="D59" s="8">
        <v>22</v>
      </c>
      <c r="E59" s="11">
        <f t="shared" si="1"/>
        <v>6.5470417070805044E-3</v>
      </c>
      <c r="F59" s="11">
        <f t="shared" si="2"/>
        <v>6.1763054463784394E-3</v>
      </c>
      <c r="G59" s="12">
        <f t="shared" si="3"/>
        <v>-0.18518518518518517</v>
      </c>
      <c r="H59" s="15">
        <f t="shared" si="4"/>
        <v>-1.212415130940834E-3</v>
      </c>
      <c r="I59" s="9"/>
    </row>
    <row r="60" spans="2:9" ht="20.100000000000001" customHeight="1" x14ac:dyDescent="0.2">
      <c r="B60" s="5" t="s">
        <v>218</v>
      </c>
      <c r="C60" s="8">
        <v>431</v>
      </c>
      <c r="D60" s="8">
        <v>439</v>
      </c>
      <c r="E60" s="11">
        <f t="shared" si="1"/>
        <v>0.10451018428709991</v>
      </c>
      <c r="F60" s="11">
        <f t="shared" si="2"/>
        <v>0.12324536777091522</v>
      </c>
      <c r="G60" s="12">
        <f t="shared" si="3"/>
        <v>1.8561484918793503E-2</v>
      </c>
      <c r="H60" s="15">
        <f t="shared" si="4"/>
        <v>1.9398642095053346E-3</v>
      </c>
      <c r="I60" s="9"/>
    </row>
    <row r="61" spans="2:9" ht="20.100000000000001" customHeight="1" x14ac:dyDescent="0.2">
      <c r="B61" s="5" t="s">
        <v>219</v>
      </c>
      <c r="C61" s="8">
        <v>24</v>
      </c>
      <c r="D61" s="8">
        <v>19</v>
      </c>
      <c r="E61" s="11">
        <f t="shared" si="1"/>
        <v>5.8195926285160042E-3</v>
      </c>
      <c r="F61" s="11">
        <f t="shared" si="2"/>
        <v>5.3340819764177427E-3</v>
      </c>
      <c r="G61" s="12">
        <f t="shared" si="3"/>
        <v>-0.20833333333333334</v>
      </c>
      <c r="H61" s="15">
        <f t="shared" si="4"/>
        <v>-1.2124151309408342E-3</v>
      </c>
      <c r="I61" s="9"/>
    </row>
    <row r="62" spans="2:9" ht="20.100000000000001" customHeight="1" x14ac:dyDescent="0.2">
      <c r="B62" s="5" t="s">
        <v>19</v>
      </c>
      <c r="C62" s="8">
        <v>255</v>
      </c>
      <c r="D62" s="8">
        <v>85</v>
      </c>
      <c r="E62" s="11">
        <f t="shared" si="1"/>
        <v>6.1833171677982544E-2</v>
      </c>
      <c r="F62" s="11">
        <f t="shared" si="2"/>
        <v>2.3862998315553059E-2</v>
      </c>
      <c r="G62" s="12">
        <f t="shared" si="3"/>
        <v>-0.66666666666666663</v>
      </c>
      <c r="H62" s="15">
        <f t="shared" si="4"/>
        <v>-4.1222114451988361E-2</v>
      </c>
      <c r="I62" s="9"/>
    </row>
    <row r="63" spans="2:9" ht="20.100000000000001" customHeight="1" x14ac:dyDescent="0.2">
      <c r="B63" s="5" t="s">
        <v>220</v>
      </c>
      <c r="C63" s="8">
        <v>236</v>
      </c>
      <c r="D63" s="8">
        <v>204</v>
      </c>
      <c r="E63" s="11">
        <f t="shared" si="1"/>
        <v>5.7225994180407372E-2</v>
      </c>
      <c r="F63" s="11">
        <f t="shared" si="2"/>
        <v>5.7271195957327346E-2</v>
      </c>
      <c r="G63" s="12">
        <f t="shared" si="3"/>
        <v>-0.13559322033898305</v>
      </c>
      <c r="H63" s="15">
        <f t="shared" si="4"/>
        <v>-7.7594568380213386E-3</v>
      </c>
      <c r="I63" s="9"/>
    </row>
    <row r="64" spans="2:9" ht="20.100000000000001" customHeight="1" x14ac:dyDescent="0.2">
      <c r="B64" s="5" t="s">
        <v>221</v>
      </c>
      <c r="C64" s="8">
        <v>9</v>
      </c>
      <c r="D64" s="8">
        <v>9</v>
      </c>
      <c r="E64" s="11">
        <f t="shared" si="1"/>
        <v>2.1823472356935015E-3</v>
      </c>
      <c r="F64" s="11">
        <f t="shared" si="2"/>
        <v>2.5266704098820887E-3</v>
      </c>
      <c r="G64" s="12">
        <f t="shared" si="3"/>
        <v>0</v>
      </c>
      <c r="H64" s="15">
        <f t="shared" si="4"/>
        <v>0</v>
      </c>
      <c r="I64" s="9"/>
    </row>
    <row r="65" spans="2:9" x14ac:dyDescent="0.2">
      <c r="B65" s="2"/>
      <c r="C65" s="2"/>
      <c r="D65" s="2"/>
      <c r="I65" s="9"/>
    </row>
    <row r="66" spans="2:9" x14ac:dyDescent="0.2">
      <c r="B66" s="2"/>
      <c r="C66" s="2"/>
      <c r="D66" s="2"/>
      <c r="I66" s="9"/>
    </row>
    <row r="67" spans="2:9" x14ac:dyDescent="0.2">
      <c r="B67" s="18"/>
      <c r="C67" s="2"/>
      <c r="D67" s="2"/>
      <c r="I67" s="9"/>
    </row>
    <row r="68" spans="2:9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  <c r="I68" s="9"/>
    </row>
    <row r="69" spans="2:9" s="3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  <c r="I69" s="9"/>
    </row>
    <row r="70" spans="2:9" s="3" customFormat="1" ht="26.25" customHeight="1" x14ac:dyDescent="0.2">
      <c r="B70" s="32" t="s">
        <v>520</v>
      </c>
      <c r="C70" s="33">
        <f>SUM(C71:C145)</f>
        <v>22749</v>
      </c>
      <c r="D70" s="33">
        <f>SUM(D71:D145)</f>
        <v>29857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0.31245329465031429</v>
      </c>
      <c r="H70" s="35">
        <f>+IF(OR(AND(E70=""),(G70="")),"",E70*G70)</f>
        <v>0.31245329465031429</v>
      </c>
      <c r="I70" s="9"/>
    </row>
    <row r="71" spans="2:9" ht="15" x14ac:dyDescent="0.2">
      <c r="B71" s="5" t="s">
        <v>20</v>
      </c>
      <c r="C71" s="8">
        <v>1010</v>
      </c>
      <c r="D71" s="8">
        <v>1412</v>
      </c>
      <c r="E71" s="13">
        <f>+IF(C71=0,"",C71/C$70)</f>
        <v>4.4397555936524682E-2</v>
      </c>
      <c r="F71" s="13">
        <f>+IF(D71=0,"",D71/D$70)</f>
        <v>4.7292092306661752E-2</v>
      </c>
      <c r="G71" s="12">
        <f>+IF(OR(AND(D71=0),(C71=0)),"0",((D71-C71)/C71))</f>
        <v>0.39801980198019804</v>
      </c>
      <c r="H71" s="15">
        <f>+IF(OR(AND(E71=""),(G71="")),"",E71*G71)</f>
        <v>1.7671106422260319E-2</v>
      </c>
      <c r="I71" s="9"/>
    </row>
    <row r="72" spans="2:9" ht="15" x14ac:dyDescent="0.2">
      <c r="B72" s="5" t="s">
        <v>21</v>
      </c>
      <c r="C72" s="8">
        <v>737</v>
      </c>
      <c r="D72" s="8">
        <v>195</v>
      </c>
      <c r="E72" s="13">
        <f t="shared" ref="E72:E135" si="5">+IF(C72=0,"",C72/C$70)</f>
        <v>3.2397028440810584E-2</v>
      </c>
      <c r="F72" s="13">
        <f t="shared" ref="F72:F135" si="6">+IF(D72=0,"",D72/D$70)</f>
        <v>6.5311317279030043E-3</v>
      </c>
      <c r="G72" s="12">
        <f t="shared" ref="G72:G135" si="7">+IF(OR(AND(D72=0),(C72=0)),"0",((D72-C72)/C72))</f>
        <v>-0.73541383989145181</v>
      </c>
      <c r="H72" s="15">
        <f t="shared" ref="H72:H135" si="8">+IF(OR(AND(E72=""),(G72="")),"",E72*G72)</f>
        <v>-2.3825223086729085E-2</v>
      </c>
      <c r="I72" s="9"/>
    </row>
    <row r="73" spans="2:9" ht="15" x14ac:dyDescent="0.2">
      <c r="B73" s="5" t="s">
        <v>22</v>
      </c>
      <c r="C73" s="8">
        <v>684</v>
      </c>
      <c r="D73" s="8">
        <v>892</v>
      </c>
      <c r="E73" s="13">
        <f t="shared" si="5"/>
        <v>3.0067255703547409E-2</v>
      </c>
      <c r="F73" s="13">
        <f t="shared" si="6"/>
        <v>2.9875741032253742E-2</v>
      </c>
      <c r="G73" s="12">
        <f t="shared" si="7"/>
        <v>0.30409356725146197</v>
      </c>
      <c r="H73" s="15">
        <f t="shared" si="8"/>
        <v>9.143259044353598E-3</v>
      </c>
      <c r="I73" s="9"/>
    </row>
    <row r="74" spans="2:9" ht="15" x14ac:dyDescent="0.2">
      <c r="B74" s="5" t="s">
        <v>222</v>
      </c>
      <c r="C74" s="8">
        <v>1252</v>
      </c>
      <c r="D74" s="8">
        <v>3103</v>
      </c>
      <c r="E74" s="13">
        <f t="shared" si="5"/>
        <v>5.5035386170820697E-2</v>
      </c>
      <c r="F74" s="13">
        <f t="shared" si="6"/>
        <v>0.10392872693170781</v>
      </c>
      <c r="G74" s="12">
        <f t="shared" si="7"/>
        <v>1.4784345047923322</v>
      </c>
      <c r="H74" s="15">
        <f t="shared" si="8"/>
        <v>8.1366213899512069E-2</v>
      </c>
      <c r="I74" s="9"/>
    </row>
    <row r="75" spans="2:9" ht="15" x14ac:dyDescent="0.2">
      <c r="B75" s="5" t="s">
        <v>23</v>
      </c>
      <c r="C75" s="8">
        <v>225</v>
      </c>
      <c r="D75" s="8">
        <v>179</v>
      </c>
      <c r="E75" s="13">
        <f t="shared" si="5"/>
        <v>9.890544639324806E-3</v>
      </c>
      <c r="F75" s="13">
        <f t="shared" si="6"/>
        <v>5.9952439963827575E-3</v>
      </c>
      <c r="G75" s="12">
        <f t="shared" si="7"/>
        <v>-0.20444444444444446</v>
      </c>
      <c r="H75" s="15">
        <f t="shared" si="8"/>
        <v>-2.0220669040397383E-3</v>
      </c>
      <c r="I75" s="9"/>
    </row>
    <row r="76" spans="2:9" ht="15" x14ac:dyDescent="0.2">
      <c r="B76" s="5" t="s">
        <v>223</v>
      </c>
      <c r="C76" s="8">
        <v>6</v>
      </c>
      <c r="D76" s="8">
        <v>6</v>
      </c>
      <c r="E76" s="13">
        <f t="shared" si="5"/>
        <v>2.6374785704866147E-4</v>
      </c>
      <c r="F76" s="13">
        <f t="shared" si="6"/>
        <v>2.0095789932009244E-4</v>
      </c>
      <c r="G76" s="12">
        <f t="shared" si="7"/>
        <v>0</v>
      </c>
      <c r="H76" s="15">
        <f t="shared" si="8"/>
        <v>0</v>
      </c>
      <c r="I76" s="9"/>
    </row>
    <row r="77" spans="2:9" ht="15" x14ac:dyDescent="0.2">
      <c r="B77" s="5" t="s">
        <v>224</v>
      </c>
      <c r="C77" s="8">
        <v>83</v>
      </c>
      <c r="D77" s="8">
        <v>123</v>
      </c>
      <c r="E77" s="13">
        <f t="shared" si="5"/>
        <v>3.6485120225064837E-3</v>
      </c>
      <c r="F77" s="13">
        <f t="shared" si="6"/>
        <v>4.119636936061895E-3</v>
      </c>
      <c r="G77" s="12">
        <f t="shared" si="7"/>
        <v>0.48192771084337349</v>
      </c>
      <c r="H77" s="15">
        <f t="shared" si="8"/>
        <v>1.7583190469910766E-3</v>
      </c>
      <c r="I77" s="9"/>
    </row>
    <row r="78" spans="2:9" ht="15" x14ac:dyDescent="0.2">
      <c r="B78" s="5" t="s">
        <v>225</v>
      </c>
      <c r="C78" s="8">
        <v>19</v>
      </c>
      <c r="D78" s="8">
        <v>25</v>
      </c>
      <c r="E78" s="13">
        <f t="shared" si="5"/>
        <v>8.3520154732076135E-4</v>
      </c>
      <c r="F78" s="13">
        <f t="shared" si="6"/>
        <v>8.3732458050038514E-4</v>
      </c>
      <c r="G78" s="12">
        <f t="shared" si="7"/>
        <v>0.31578947368421051</v>
      </c>
      <c r="H78" s="15">
        <f t="shared" si="8"/>
        <v>2.6374785704866147E-4</v>
      </c>
      <c r="I78" s="9"/>
    </row>
    <row r="79" spans="2:9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  <c r="I79" s="9"/>
    </row>
    <row r="80" spans="2:9" ht="15" x14ac:dyDescent="0.2">
      <c r="B80" s="5" t="s">
        <v>227</v>
      </c>
      <c r="C80" s="8">
        <v>178</v>
      </c>
      <c r="D80" s="8">
        <v>228</v>
      </c>
      <c r="E80" s="13">
        <f t="shared" si="5"/>
        <v>7.8245197591102905E-3</v>
      </c>
      <c r="F80" s="13">
        <f t="shared" si="6"/>
        <v>7.6364001741635124E-3</v>
      </c>
      <c r="G80" s="12">
        <f t="shared" si="7"/>
        <v>0.2808988764044944</v>
      </c>
      <c r="H80" s="15">
        <f t="shared" si="8"/>
        <v>2.1978988087388456E-3</v>
      </c>
      <c r="I80" s="9"/>
    </row>
    <row r="81" spans="2:9" ht="15" x14ac:dyDescent="0.2">
      <c r="B81" s="5" t="s">
        <v>24</v>
      </c>
      <c r="C81" s="8">
        <v>37</v>
      </c>
      <c r="D81" s="8">
        <v>49</v>
      </c>
      <c r="E81" s="13">
        <f t="shared" si="5"/>
        <v>1.6264451184667458E-3</v>
      </c>
      <c r="F81" s="13">
        <f t="shared" si="6"/>
        <v>1.6411561777807549E-3</v>
      </c>
      <c r="G81" s="12">
        <f t="shared" si="7"/>
        <v>0.32432432432432434</v>
      </c>
      <c r="H81" s="15">
        <f t="shared" si="8"/>
        <v>5.2749571409732294E-4</v>
      </c>
      <c r="I81" s="9"/>
    </row>
    <row r="82" spans="2:9" ht="15" x14ac:dyDescent="0.2">
      <c r="B82" s="5" t="s">
        <v>228</v>
      </c>
      <c r="C82" s="8">
        <v>177</v>
      </c>
      <c r="D82" s="8">
        <v>309</v>
      </c>
      <c r="E82" s="13">
        <f t="shared" si="5"/>
        <v>7.7805617829355134E-3</v>
      </c>
      <c r="F82" s="13">
        <f t="shared" si="6"/>
        <v>1.034933181498476E-2</v>
      </c>
      <c r="G82" s="12">
        <f t="shared" si="7"/>
        <v>0.74576271186440679</v>
      </c>
      <c r="H82" s="15">
        <f t="shared" si="8"/>
        <v>5.8024528550705522E-3</v>
      </c>
      <c r="I82" s="9"/>
    </row>
    <row r="83" spans="2:9" ht="15" x14ac:dyDescent="0.2">
      <c r="B83" s="5" t="s">
        <v>229</v>
      </c>
      <c r="C83" s="8">
        <v>921</v>
      </c>
      <c r="D83" s="8">
        <v>1109</v>
      </c>
      <c r="E83" s="13">
        <f t="shared" si="5"/>
        <v>4.0485296056969537E-2</v>
      </c>
      <c r="F83" s="13">
        <f t="shared" si="6"/>
        <v>3.7143718390997088E-2</v>
      </c>
      <c r="G83" s="12">
        <f t="shared" si="7"/>
        <v>0.20412595005428882</v>
      </c>
      <c r="H83" s="15">
        <f t="shared" si="8"/>
        <v>8.2640995208580603E-3</v>
      </c>
      <c r="I83" s="9"/>
    </row>
    <row r="84" spans="2:9" ht="15" x14ac:dyDescent="0.2">
      <c r="B84" s="5" t="s">
        <v>230</v>
      </c>
      <c r="C84" s="8">
        <v>332</v>
      </c>
      <c r="D84" s="8">
        <v>364</v>
      </c>
      <c r="E84" s="13">
        <f t="shared" si="5"/>
        <v>1.4594048090025935E-2</v>
      </c>
      <c r="F84" s="13">
        <f t="shared" si="6"/>
        <v>1.2191445892085609E-2</v>
      </c>
      <c r="G84" s="12">
        <f t="shared" si="7"/>
        <v>9.6385542168674704E-2</v>
      </c>
      <c r="H84" s="15">
        <f t="shared" si="8"/>
        <v>1.4066552375928613E-3</v>
      </c>
      <c r="I84" s="9"/>
    </row>
    <row r="85" spans="2:9" ht="15" x14ac:dyDescent="0.2">
      <c r="B85" s="5" t="s">
        <v>28</v>
      </c>
      <c r="C85" s="8">
        <v>201</v>
      </c>
      <c r="D85" s="8">
        <v>357</v>
      </c>
      <c r="E85" s="13">
        <f t="shared" si="5"/>
        <v>8.8355532111301597E-3</v>
      </c>
      <c r="F85" s="13">
        <f t="shared" si="6"/>
        <v>1.19569950095455E-2</v>
      </c>
      <c r="G85" s="12">
        <f t="shared" si="7"/>
        <v>0.77611940298507465</v>
      </c>
      <c r="H85" s="15">
        <f t="shared" si="8"/>
        <v>6.8574442832651985E-3</v>
      </c>
      <c r="I85" s="9"/>
    </row>
    <row r="86" spans="2:9" ht="15" x14ac:dyDescent="0.2">
      <c r="B86" s="5" t="s">
        <v>231</v>
      </c>
      <c r="C86" s="8">
        <v>219</v>
      </c>
      <c r="D86" s="8">
        <v>239</v>
      </c>
      <c r="E86" s="13">
        <f t="shared" si="5"/>
        <v>9.6267967822761449E-3</v>
      </c>
      <c r="F86" s="13">
        <f t="shared" si="6"/>
        <v>8.0048229895836823E-3</v>
      </c>
      <c r="G86" s="12">
        <f t="shared" si="7"/>
        <v>9.1324200913242004E-2</v>
      </c>
      <c r="H86" s="15">
        <f t="shared" si="8"/>
        <v>8.7915952349553828E-4</v>
      </c>
      <c r="I86" s="9"/>
    </row>
    <row r="87" spans="2:9" ht="15" x14ac:dyDescent="0.2">
      <c r="B87" s="5" t="s">
        <v>232</v>
      </c>
      <c r="C87" s="8">
        <v>76</v>
      </c>
      <c r="D87" s="8">
        <v>147</v>
      </c>
      <c r="E87" s="13">
        <f t="shared" si="5"/>
        <v>3.3408061892830454E-3</v>
      </c>
      <c r="F87" s="13">
        <f t="shared" si="6"/>
        <v>4.9234685333422647E-3</v>
      </c>
      <c r="G87" s="12">
        <f t="shared" si="7"/>
        <v>0.93421052631578949</v>
      </c>
      <c r="H87" s="15">
        <f t="shared" si="8"/>
        <v>3.121016308409161E-3</v>
      </c>
      <c r="I87" s="9"/>
    </row>
    <row r="88" spans="2:9" ht="15" x14ac:dyDescent="0.2">
      <c r="B88" s="5" t="s">
        <v>233</v>
      </c>
      <c r="C88" s="8">
        <v>450</v>
      </c>
      <c r="D88" s="8">
        <v>546</v>
      </c>
      <c r="E88" s="13">
        <f t="shared" si="5"/>
        <v>1.9781089278649612E-2</v>
      </c>
      <c r="F88" s="13">
        <f t="shared" si="6"/>
        <v>1.8287168838128413E-2</v>
      </c>
      <c r="G88" s="12">
        <f t="shared" si="7"/>
        <v>0.21333333333333335</v>
      </c>
      <c r="H88" s="15">
        <f t="shared" si="8"/>
        <v>4.2199657127785844E-3</v>
      </c>
      <c r="I88" s="9"/>
    </row>
    <row r="89" spans="2:9" ht="15" x14ac:dyDescent="0.2">
      <c r="B89" s="5" t="s">
        <v>26</v>
      </c>
      <c r="C89" s="8">
        <v>21</v>
      </c>
      <c r="D89" s="8">
        <v>46</v>
      </c>
      <c r="E89" s="13">
        <f t="shared" si="5"/>
        <v>9.2311749967031521E-4</v>
      </c>
      <c r="F89" s="13">
        <f t="shared" si="6"/>
        <v>1.5406772281207088E-3</v>
      </c>
      <c r="G89" s="12">
        <f t="shared" si="7"/>
        <v>1.1904761904761905</v>
      </c>
      <c r="H89" s="15">
        <f t="shared" si="8"/>
        <v>1.0989494043694228E-3</v>
      </c>
      <c r="I89" s="9"/>
    </row>
    <row r="90" spans="2:9" ht="15" x14ac:dyDescent="0.2">
      <c r="B90" s="5" t="s">
        <v>29</v>
      </c>
      <c r="C90" s="8">
        <v>30</v>
      </c>
      <c r="D90" s="8">
        <v>18</v>
      </c>
      <c r="E90" s="13">
        <f t="shared" si="5"/>
        <v>1.3187392852433075E-3</v>
      </c>
      <c r="F90" s="13">
        <f t="shared" si="6"/>
        <v>6.0287369796027733E-4</v>
      </c>
      <c r="G90" s="12">
        <f t="shared" si="7"/>
        <v>-0.4</v>
      </c>
      <c r="H90" s="15">
        <f t="shared" si="8"/>
        <v>-5.2749571409732305E-4</v>
      </c>
      <c r="I90" s="9"/>
    </row>
    <row r="91" spans="2:9" ht="15" x14ac:dyDescent="0.2">
      <c r="B91" s="5" t="s">
        <v>234</v>
      </c>
      <c r="C91" s="8">
        <v>12</v>
      </c>
      <c r="D91" s="8">
        <v>34</v>
      </c>
      <c r="E91" s="13">
        <f t="shared" si="5"/>
        <v>5.2749571409732294E-4</v>
      </c>
      <c r="F91" s="13">
        <f t="shared" si="6"/>
        <v>1.1387614294805239E-3</v>
      </c>
      <c r="G91" s="12">
        <f t="shared" si="7"/>
        <v>1.8333333333333333</v>
      </c>
      <c r="H91" s="15">
        <f t="shared" si="8"/>
        <v>9.6707547584509203E-4</v>
      </c>
      <c r="I91" s="9"/>
    </row>
    <row r="92" spans="2:9" ht="15" x14ac:dyDescent="0.2">
      <c r="B92" s="5" t="s">
        <v>235</v>
      </c>
      <c r="C92" s="8">
        <v>616</v>
      </c>
      <c r="D92" s="8">
        <v>772</v>
      </c>
      <c r="E92" s="13">
        <f t="shared" si="5"/>
        <v>2.707811332366258E-2</v>
      </c>
      <c r="F92" s="13">
        <f t="shared" si="6"/>
        <v>2.5856583045851894E-2</v>
      </c>
      <c r="G92" s="12">
        <f t="shared" si="7"/>
        <v>0.25324675324675322</v>
      </c>
      <c r="H92" s="15">
        <f t="shared" si="8"/>
        <v>6.8574442832651985E-3</v>
      </c>
      <c r="I92" s="9"/>
    </row>
    <row r="93" spans="2:9" ht="15" x14ac:dyDescent="0.2">
      <c r="B93" s="5" t="s">
        <v>564</v>
      </c>
      <c r="C93" s="8">
        <v>403</v>
      </c>
      <c r="D93" s="8">
        <v>578</v>
      </c>
      <c r="E93" s="13">
        <f t="shared" si="5"/>
        <v>1.7715064398435097E-2</v>
      </c>
      <c r="F93" s="13">
        <f t="shared" si="6"/>
        <v>1.9358944301168905E-2</v>
      </c>
      <c r="G93" s="12">
        <f t="shared" si="7"/>
        <v>0.43424317617866004</v>
      </c>
      <c r="H93" s="15">
        <f t="shared" si="8"/>
        <v>7.6926458305859599E-3</v>
      </c>
      <c r="I93" s="9"/>
    </row>
    <row r="94" spans="2:9" ht="15" x14ac:dyDescent="0.2">
      <c r="B94" s="5" t="s">
        <v>25</v>
      </c>
      <c r="C94" s="8">
        <v>194</v>
      </c>
      <c r="D94" s="8">
        <v>270</v>
      </c>
      <c r="E94" s="13">
        <f t="shared" si="5"/>
        <v>8.5278473779067214E-3</v>
      </c>
      <c r="F94" s="13">
        <f t="shared" si="6"/>
        <v>9.0431054694041606E-3</v>
      </c>
      <c r="G94" s="12">
        <f t="shared" si="7"/>
        <v>0.39175257731958762</v>
      </c>
      <c r="H94" s="15">
        <f t="shared" si="8"/>
        <v>3.3408061892830454E-3</v>
      </c>
      <c r="I94" s="9"/>
    </row>
    <row r="95" spans="2:9" ht="15" x14ac:dyDescent="0.2">
      <c r="B95" s="5" t="s">
        <v>27</v>
      </c>
      <c r="C95" s="8">
        <v>4</v>
      </c>
      <c r="D95" s="8">
        <v>9</v>
      </c>
      <c r="E95" s="13">
        <f t="shared" si="5"/>
        <v>1.7583190469910767E-4</v>
      </c>
      <c r="F95" s="13">
        <f t="shared" si="6"/>
        <v>3.0143684898013866E-4</v>
      </c>
      <c r="G95" s="12">
        <f t="shared" si="7"/>
        <v>1.25</v>
      </c>
      <c r="H95" s="15">
        <f t="shared" si="8"/>
        <v>2.197898808738846E-4</v>
      </c>
      <c r="I95" s="9"/>
    </row>
    <row r="96" spans="2:9" ht="15" x14ac:dyDescent="0.2">
      <c r="B96" s="5" t="s">
        <v>236</v>
      </c>
      <c r="C96" s="8">
        <v>27</v>
      </c>
      <c r="D96" s="8">
        <v>26</v>
      </c>
      <c r="E96" s="13">
        <f t="shared" si="5"/>
        <v>1.1868653567189767E-3</v>
      </c>
      <c r="F96" s="13">
        <f t="shared" si="6"/>
        <v>8.7081756372040062E-4</v>
      </c>
      <c r="G96" s="12">
        <f t="shared" si="7"/>
        <v>-3.7037037037037035E-2</v>
      </c>
      <c r="H96" s="15">
        <f t="shared" si="8"/>
        <v>-4.395797617477691E-5</v>
      </c>
      <c r="I96" s="9"/>
    </row>
    <row r="97" spans="2:9" ht="15" x14ac:dyDescent="0.2">
      <c r="B97" s="5" t="s">
        <v>237</v>
      </c>
      <c r="C97" s="8">
        <v>21</v>
      </c>
      <c r="D97" s="8">
        <v>70</v>
      </c>
      <c r="E97" s="13">
        <f t="shared" si="5"/>
        <v>9.2311749967031521E-4</v>
      </c>
      <c r="F97" s="13">
        <f t="shared" si="6"/>
        <v>2.3445088254010786E-3</v>
      </c>
      <c r="G97" s="12">
        <f t="shared" si="7"/>
        <v>2.3333333333333335</v>
      </c>
      <c r="H97" s="15">
        <f t="shared" si="8"/>
        <v>2.1539408325640689E-3</v>
      </c>
      <c r="I97" s="9"/>
    </row>
    <row r="98" spans="2:9" ht="15" x14ac:dyDescent="0.2">
      <c r="B98" s="5" t="s">
        <v>238</v>
      </c>
      <c r="C98" s="8">
        <v>251</v>
      </c>
      <c r="D98" s="8">
        <v>514</v>
      </c>
      <c r="E98" s="13">
        <f t="shared" si="5"/>
        <v>1.1033452019869005E-2</v>
      </c>
      <c r="F98" s="13">
        <f t="shared" si="6"/>
        <v>1.7215393375087918E-2</v>
      </c>
      <c r="G98" s="12">
        <f t="shared" si="7"/>
        <v>1.047808764940239</v>
      </c>
      <c r="H98" s="15">
        <f t="shared" si="8"/>
        <v>1.1560947733966327E-2</v>
      </c>
      <c r="I98" s="9"/>
    </row>
    <row r="99" spans="2:9" ht="15" x14ac:dyDescent="0.2">
      <c r="B99" s="5" t="s">
        <v>239</v>
      </c>
      <c r="C99" s="8">
        <v>112</v>
      </c>
      <c r="D99" s="8">
        <v>327</v>
      </c>
      <c r="E99" s="13">
        <f t="shared" si="5"/>
        <v>4.9232933315750144E-3</v>
      </c>
      <c r="F99" s="13">
        <f t="shared" si="6"/>
        <v>1.0952205512945038E-2</v>
      </c>
      <c r="G99" s="12">
        <f t="shared" si="7"/>
        <v>1.9196428571428572</v>
      </c>
      <c r="H99" s="15">
        <f t="shared" si="8"/>
        <v>9.4509648775770363E-3</v>
      </c>
      <c r="I99" s="9"/>
    </row>
    <row r="100" spans="2:9" ht="15" x14ac:dyDescent="0.2">
      <c r="B100" s="5" t="s">
        <v>240</v>
      </c>
      <c r="C100" s="8">
        <v>454</v>
      </c>
      <c r="D100" s="8">
        <v>593</v>
      </c>
      <c r="E100" s="13">
        <f t="shared" si="5"/>
        <v>1.9956921183348717E-2</v>
      </c>
      <c r="F100" s="13">
        <f t="shared" si="6"/>
        <v>1.9861339049469136E-2</v>
      </c>
      <c r="G100" s="12">
        <f t="shared" si="7"/>
        <v>0.30616740088105726</v>
      </c>
      <c r="H100" s="15">
        <f t="shared" si="8"/>
        <v>6.1101586882939905E-3</v>
      </c>
      <c r="I100" s="9"/>
    </row>
    <row r="101" spans="2:9" ht="15" x14ac:dyDescent="0.2">
      <c r="B101" s="5" t="s">
        <v>241</v>
      </c>
      <c r="C101" s="8">
        <v>144</v>
      </c>
      <c r="D101" s="8">
        <v>188</v>
      </c>
      <c r="E101" s="13">
        <f t="shared" si="5"/>
        <v>6.3299485691678753E-3</v>
      </c>
      <c r="F101" s="13">
        <f t="shared" si="6"/>
        <v>6.2966808453628967E-3</v>
      </c>
      <c r="G101" s="12">
        <f t="shared" si="7"/>
        <v>0.30555555555555558</v>
      </c>
      <c r="H101" s="15">
        <f t="shared" si="8"/>
        <v>1.9341509516901843E-3</v>
      </c>
      <c r="I101" s="9"/>
    </row>
    <row r="102" spans="2:9" ht="15" x14ac:dyDescent="0.2">
      <c r="B102" s="5" t="s">
        <v>242</v>
      </c>
      <c r="C102" s="8">
        <v>387</v>
      </c>
      <c r="D102" s="8">
        <v>485</v>
      </c>
      <c r="E102" s="13">
        <f t="shared" si="5"/>
        <v>1.7011736779638666E-2</v>
      </c>
      <c r="F102" s="13">
        <f t="shared" si="6"/>
        <v>1.6244096861707472E-2</v>
      </c>
      <c r="G102" s="12">
        <f t="shared" si="7"/>
        <v>0.25322997416020671</v>
      </c>
      <c r="H102" s="15">
        <f t="shared" si="8"/>
        <v>4.307881665128137E-3</v>
      </c>
      <c r="I102" s="9"/>
    </row>
    <row r="103" spans="2:9" ht="15" x14ac:dyDescent="0.2">
      <c r="B103" s="5" t="s">
        <v>243</v>
      </c>
      <c r="C103" s="8">
        <v>106</v>
      </c>
      <c r="D103" s="8">
        <v>69</v>
      </c>
      <c r="E103" s="13">
        <f t="shared" si="5"/>
        <v>4.6595454745263524E-3</v>
      </c>
      <c r="F103" s="13">
        <f t="shared" si="6"/>
        <v>2.3110158421810632E-3</v>
      </c>
      <c r="G103" s="12">
        <f t="shared" si="7"/>
        <v>-0.34905660377358488</v>
      </c>
      <c r="H103" s="15">
        <f t="shared" si="8"/>
        <v>-1.6264451184667455E-3</v>
      </c>
      <c r="I103" s="9"/>
    </row>
    <row r="104" spans="2:9" ht="15" x14ac:dyDescent="0.2">
      <c r="B104" s="5" t="s">
        <v>34</v>
      </c>
      <c r="C104" s="8">
        <v>80</v>
      </c>
      <c r="D104" s="8">
        <v>163</v>
      </c>
      <c r="E104" s="13">
        <f t="shared" si="5"/>
        <v>3.5166380939821531E-3</v>
      </c>
      <c r="F104" s="13">
        <f t="shared" si="6"/>
        <v>5.4593562648625115E-3</v>
      </c>
      <c r="G104" s="12">
        <f t="shared" si="7"/>
        <v>1.0375000000000001</v>
      </c>
      <c r="H104" s="15">
        <f t="shared" si="8"/>
        <v>3.6485120225064841E-3</v>
      </c>
      <c r="I104" s="9"/>
    </row>
    <row r="105" spans="2:9" ht="15" x14ac:dyDescent="0.2">
      <c r="B105" s="5" t="s">
        <v>244</v>
      </c>
      <c r="C105" s="8">
        <v>51</v>
      </c>
      <c r="D105" s="8">
        <v>64</v>
      </c>
      <c r="E105" s="13">
        <f t="shared" si="5"/>
        <v>2.2418567849136228E-3</v>
      </c>
      <c r="F105" s="13">
        <f t="shared" si="6"/>
        <v>2.1435509260809859E-3</v>
      </c>
      <c r="G105" s="12">
        <f t="shared" si="7"/>
        <v>0.25490196078431371</v>
      </c>
      <c r="H105" s="15">
        <f t="shared" si="8"/>
        <v>5.7145369027209987E-4</v>
      </c>
      <c r="I105" s="9"/>
    </row>
    <row r="106" spans="2:9" ht="30" x14ac:dyDescent="0.2">
      <c r="B106" s="5" t="s">
        <v>245</v>
      </c>
      <c r="C106" s="8">
        <v>1</v>
      </c>
      <c r="D106" s="8">
        <v>1</v>
      </c>
      <c r="E106" s="13">
        <f t="shared" si="5"/>
        <v>4.3957976174776917E-5</v>
      </c>
      <c r="F106" s="13">
        <f t="shared" si="6"/>
        <v>3.3492983220015405E-5</v>
      </c>
      <c r="G106" s="12">
        <f t="shared" si="7"/>
        <v>0</v>
      </c>
      <c r="H106" s="15">
        <f t="shared" si="8"/>
        <v>0</v>
      </c>
      <c r="I106" s="9"/>
    </row>
    <row r="107" spans="2:9" ht="15" x14ac:dyDescent="0.2">
      <c r="B107" s="5" t="s">
        <v>246</v>
      </c>
      <c r="C107" s="8">
        <v>294</v>
      </c>
      <c r="D107" s="8">
        <v>443</v>
      </c>
      <c r="E107" s="13">
        <f t="shared" si="5"/>
        <v>1.2923644995384412E-2</v>
      </c>
      <c r="F107" s="13">
        <f t="shared" si="6"/>
        <v>1.4837391566466825E-2</v>
      </c>
      <c r="G107" s="12">
        <f t="shared" si="7"/>
        <v>0.50680272108843538</v>
      </c>
      <c r="H107" s="15">
        <f t="shared" si="8"/>
        <v>6.5497384500417602E-3</v>
      </c>
      <c r="I107" s="9"/>
    </row>
    <row r="108" spans="2:9" ht="15" x14ac:dyDescent="0.2">
      <c r="B108" s="5" t="s">
        <v>31</v>
      </c>
      <c r="C108" s="8">
        <v>360</v>
      </c>
      <c r="D108" s="8">
        <v>462</v>
      </c>
      <c r="E108" s="13">
        <f t="shared" si="5"/>
        <v>1.582487142291969E-2</v>
      </c>
      <c r="F108" s="13">
        <f t="shared" si="6"/>
        <v>1.5473758247647119E-2</v>
      </c>
      <c r="G108" s="12">
        <f t="shared" si="7"/>
        <v>0.28333333333333333</v>
      </c>
      <c r="H108" s="15">
        <f t="shared" si="8"/>
        <v>4.4837135698272456E-3</v>
      </c>
      <c r="I108" s="9"/>
    </row>
    <row r="109" spans="2:9" ht="15" x14ac:dyDescent="0.2">
      <c r="B109" s="5" t="s">
        <v>247</v>
      </c>
      <c r="C109" s="8">
        <v>98</v>
      </c>
      <c r="D109" s="8">
        <v>148</v>
      </c>
      <c r="E109" s="13">
        <f t="shared" si="5"/>
        <v>4.3078816651281378E-3</v>
      </c>
      <c r="F109" s="13">
        <f t="shared" si="6"/>
        <v>4.9569615165622801E-3</v>
      </c>
      <c r="G109" s="12">
        <f t="shared" si="7"/>
        <v>0.51020408163265307</v>
      </c>
      <c r="H109" s="15">
        <f t="shared" si="8"/>
        <v>2.1978988087388461E-3</v>
      </c>
      <c r="I109" s="9"/>
    </row>
    <row r="110" spans="2:9" ht="15" x14ac:dyDescent="0.2">
      <c r="B110" s="5" t="s">
        <v>32</v>
      </c>
      <c r="C110" s="8">
        <v>564</v>
      </c>
      <c r="D110" s="8">
        <v>222</v>
      </c>
      <c r="E110" s="13">
        <f t="shared" si="5"/>
        <v>2.4792298562574179E-2</v>
      </c>
      <c r="F110" s="13">
        <f t="shared" si="6"/>
        <v>7.4354422748434202E-3</v>
      </c>
      <c r="G110" s="12">
        <f t="shared" si="7"/>
        <v>-0.6063829787234043</v>
      </c>
      <c r="H110" s="15">
        <f t="shared" si="8"/>
        <v>-1.5033627851773706E-2</v>
      </c>
      <c r="I110" s="9"/>
    </row>
    <row r="111" spans="2:9" ht="15" x14ac:dyDescent="0.2">
      <c r="B111" s="5" t="s">
        <v>30</v>
      </c>
      <c r="C111" s="8">
        <v>128</v>
      </c>
      <c r="D111" s="8">
        <v>134</v>
      </c>
      <c r="E111" s="13">
        <f t="shared" si="5"/>
        <v>5.6266209503714453E-3</v>
      </c>
      <c r="F111" s="13">
        <f t="shared" si="6"/>
        <v>4.4880597514820649E-3</v>
      </c>
      <c r="G111" s="12">
        <f t="shared" si="7"/>
        <v>4.6875E-2</v>
      </c>
      <c r="H111" s="15">
        <f t="shared" si="8"/>
        <v>2.6374785704866147E-4</v>
      </c>
      <c r="I111" s="9"/>
    </row>
    <row r="112" spans="2:9" ht="15" x14ac:dyDescent="0.2">
      <c r="B112" s="5" t="s">
        <v>33</v>
      </c>
      <c r="C112" s="8">
        <v>742</v>
      </c>
      <c r="D112" s="8">
        <v>614</v>
      </c>
      <c r="E112" s="13">
        <f t="shared" si="5"/>
        <v>3.261681832168447E-2</v>
      </c>
      <c r="F112" s="13">
        <f t="shared" si="6"/>
        <v>2.0564691697089459E-2</v>
      </c>
      <c r="G112" s="12">
        <f t="shared" si="7"/>
        <v>-0.1725067385444744</v>
      </c>
      <c r="H112" s="15">
        <f t="shared" si="8"/>
        <v>-5.6266209503714453E-3</v>
      </c>
      <c r="I112" s="9"/>
    </row>
    <row r="113" spans="2:9" ht="15" x14ac:dyDescent="0.2">
      <c r="B113" s="5" t="s">
        <v>248</v>
      </c>
      <c r="C113" s="8">
        <v>891</v>
      </c>
      <c r="D113" s="8">
        <v>720</v>
      </c>
      <c r="E113" s="13">
        <f t="shared" si="5"/>
        <v>3.916655677172623E-2</v>
      </c>
      <c r="F113" s="13">
        <f t="shared" si="6"/>
        <v>2.4114947918411091E-2</v>
      </c>
      <c r="G113" s="12">
        <f t="shared" si="7"/>
        <v>-0.19191919191919191</v>
      </c>
      <c r="H113" s="15">
        <f t="shared" si="8"/>
        <v>-7.5168139258868514E-3</v>
      </c>
      <c r="I113" s="9"/>
    </row>
    <row r="114" spans="2:9" ht="15" x14ac:dyDescent="0.2">
      <c r="B114" s="5" t="s">
        <v>38</v>
      </c>
      <c r="C114" s="8">
        <v>1</v>
      </c>
      <c r="D114" s="8">
        <v>0</v>
      </c>
      <c r="E114" s="13">
        <f t="shared" si="5"/>
        <v>4.3957976174776917E-5</v>
      </c>
      <c r="F114" s="13" t="str">
        <f t="shared" si="6"/>
        <v/>
      </c>
      <c r="G114" s="12" t="str">
        <f t="shared" si="7"/>
        <v>0</v>
      </c>
      <c r="H114" s="15">
        <f t="shared" si="8"/>
        <v>0</v>
      </c>
      <c r="I114" s="9"/>
    </row>
    <row r="115" spans="2:9" ht="15" x14ac:dyDescent="0.2">
      <c r="B115" s="5" t="s">
        <v>40</v>
      </c>
      <c r="C115" s="8">
        <v>311</v>
      </c>
      <c r="D115" s="8">
        <v>286</v>
      </c>
      <c r="E115" s="13">
        <f t="shared" si="5"/>
        <v>1.367093059035562E-2</v>
      </c>
      <c r="F115" s="13">
        <f t="shared" si="6"/>
        <v>9.5789932009244065E-3</v>
      </c>
      <c r="G115" s="12">
        <f t="shared" si="7"/>
        <v>-8.0385852090032156E-2</v>
      </c>
      <c r="H115" s="15">
        <f t="shared" si="8"/>
        <v>-1.0989494043694228E-3</v>
      </c>
      <c r="I115" s="9"/>
    </row>
    <row r="116" spans="2:9" ht="15" x14ac:dyDescent="0.2">
      <c r="B116" s="5" t="s">
        <v>249</v>
      </c>
      <c r="C116" s="8">
        <v>427</v>
      </c>
      <c r="D116" s="8">
        <v>468</v>
      </c>
      <c r="E116" s="13">
        <f t="shared" si="5"/>
        <v>1.8770055826629741E-2</v>
      </c>
      <c r="F116" s="13">
        <f t="shared" si="6"/>
        <v>1.5674716146967211E-2</v>
      </c>
      <c r="G116" s="12">
        <f t="shared" si="7"/>
        <v>9.6018735362997654E-2</v>
      </c>
      <c r="H116" s="15">
        <f t="shared" si="8"/>
        <v>1.8022770231658533E-3</v>
      </c>
      <c r="I116" s="9"/>
    </row>
    <row r="117" spans="2:9" ht="15" x14ac:dyDescent="0.2">
      <c r="B117" s="5" t="s">
        <v>250</v>
      </c>
      <c r="C117" s="8">
        <v>66</v>
      </c>
      <c r="D117" s="8">
        <v>44</v>
      </c>
      <c r="E117" s="13">
        <f t="shared" si="5"/>
        <v>2.9012264275352761E-3</v>
      </c>
      <c r="F117" s="13">
        <f t="shared" si="6"/>
        <v>1.4736912616806778E-3</v>
      </c>
      <c r="G117" s="12">
        <f t="shared" si="7"/>
        <v>-0.33333333333333331</v>
      </c>
      <c r="H117" s="15">
        <f t="shared" si="8"/>
        <v>-9.6707547584509203E-4</v>
      </c>
      <c r="I117" s="9"/>
    </row>
    <row r="118" spans="2:9" ht="15" x14ac:dyDescent="0.2">
      <c r="B118" s="5" t="s">
        <v>251</v>
      </c>
      <c r="C118" s="8">
        <v>6499</v>
      </c>
      <c r="D118" s="8">
        <v>7434</v>
      </c>
      <c r="E118" s="13">
        <f t="shared" si="5"/>
        <v>0.28568288715987517</v>
      </c>
      <c r="F118" s="13">
        <f t="shared" si="6"/>
        <v>0.24898683725759455</v>
      </c>
      <c r="G118" s="12">
        <f t="shared" si="7"/>
        <v>0.1438682874288352</v>
      </c>
      <c r="H118" s="15">
        <f t="shared" si="8"/>
        <v>4.110070772341641E-2</v>
      </c>
      <c r="I118" s="9"/>
    </row>
    <row r="119" spans="2:9" ht="15" x14ac:dyDescent="0.2">
      <c r="B119" s="5" t="s">
        <v>252</v>
      </c>
      <c r="C119" s="8">
        <v>344</v>
      </c>
      <c r="D119" s="8">
        <v>1150</v>
      </c>
      <c r="E119" s="13">
        <f t="shared" si="5"/>
        <v>1.5121543804123259E-2</v>
      </c>
      <c r="F119" s="13">
        <f t="shared" si="6"/>
        <v>3.8516930703017718E-2</v>
      </c>
      <c r="G119" s="12">
        <f t="shared" si="7"/>
        <v>2.3430232558139537</v>
      </c>
      <c r="H119" s="15">
        <f t="shared" si="8"/>
        <v>3.5430128796870193E-2</v>
      </c>
      <c r="I119" s="9"/>
    </row>
    <row r="120" spans="2:9" ht="15" x14ac:dyDescent="0.2">
      <c r="B120" s="5" t="s">
        <v>253</v>
      </c>
      <c r="C120" s="8">
        <v>540</v>
      </c>
      <c r="D120" s="8">
        <v>274</v>
      </c>
      <c r="E120" s="13">
        <f t="shared" si="5"/>
        <v>2.3737307134379534E-2</v>
      </c>
      <c r="F120" s="13">
        <f t="shared" si="6"/>
        <v>9.1770774022842221E-3</v>
      </c>
      <c r="G120" s="12">
        <f t="shared" si="7"/>
        <v>-0.49259259259259258</v>
      </c>
      <c r="H120" s="15">
        <f t="shared" si="8"/>
        <v>-1.1692821662490659E-2</v>
      </c>
      <c r="I120" s="9"/>
    </row>
    <row r="121" spans="2:9" ht="15" x14ac:dyDescent="0.2">
      <c r="B121" s="5" t="s">
        <v>35</v>
      </c>
      <c r="C121" s="8">
        <v>149</v>
      </c>
      <c r="D121" s="8">
        <v>341</v>
      </c>
      <c r="E121" s="13">
        <f t="shared" si="5"/>
        <v>6.5497384500417602E-3</v>
      </c>
      <c r="F121" s="13">
        <f t="shared" si="6"/>
        <v>1.1421107278025254E-2</v>
      </c>
      <c r="G121" s="12">
        <f t="shared" si="7"/>
        <v>1.2885906040268456</v>
      </c>
      <c r="H121" s="15">
        <f t="shared" si="8"/>
        <v>8.4399314255571671E-3</v>
      </c>
      <c r="I121" s="9"/>
    </row>
    <row r="122" spans="2:9" ht="15" x14ac:dyDescent="0.2">
      <c r="B122" s="5" t="s">
        <v>39</v>
      </c>
      <c r="C122" s="8">
        <v>97</v>
      </c>
      <c r="D122" s="8">
        <v>35</v>
      </c>
      <c r="E122" s="13">
        <f t="shared" si="5"/>
        <v>4.2639236889533607E-3</v>
      </c>
      <c r="F122" s="13">
        <f t="shared" si="6"/>
        <v>1.1722544127005393E-3</v>
      </c>
      <c r="G122" s="12">
        <f t="shared" si="7"/>
        <v>-0.63917525773195871</v>
      </c>
      <c r="H122" s="15">
        <f t="shared" si="8"/>
        <v>-2.7253945228361684E-3</v>
      </c>
      <c r="I122" s="9"/>
    </row>
    <row r="123" spans="2:9" ht="15" x14ac:dyDescent="0.2">
      <c r="B123" s="5" t="s">
        <v>37</v>
      </c>
      <c r="C123" s="8">
        <v>565</v>
      </c>
      <c r="D123" s="8">
        <v>805</v>
      </c>
      <c r="E123" s="13">
        <f t="shared" si="5"/>
        <v>2.4836256538748956E-2</v>
      </c>
      <c r="F123" s="13">
        <f t="shared" si="6"/>
        <v>2.6961851492112401E-2</v>
      </c>
      <c r="G123" s="12">
        <f t="shared" si="7"/>
        <v>0.4247787610619469</v>
      </c>
      <c r="H123" s="15">
        <f t="shared" si="8"/>
        <v>1.054991428194646E-2</v>
      </c>
      <c r="I123" s="9"/>
    </row>
    <row r="124" spans="2:9" ht="15" x14ac:dyDescent="0.2">
      <c r="B124" s="5" t="s">
        <v>36</v>
      </c>
      <c r="C124" s="8">
        <v>4</v>
      </c>
      <c r="D124" s="8">
        <v>5</v>
      </c>
      <c r="E124" s="13">
        <f t="shared" si="5"/>
        <v>1.7583190469910767E-4</v>
      </c>
      <c r="F124" s="13">
        <f t="shared" si="6"/>
        <v>1.6746491610007704E-4</v>
      </c>
      <c r="G124" s="12">
        <f t="shared" si="7"/>
        <v>0.25</v>
      </c>
      <c r="H124" s="15">
        <f t="shared" si="8"/>
        <v>4.3957976174776917E-5</v>
      </c>
      <c r="I124" s="9"/>
    </row>
    <row r="125" spans="2:9" ht="15" x14ac:dyDescent="0.2">
      <c r="B125" s="5" t="s">
        <v>254</v>
      </c>
      <c r="C125" s="8">
        <v>44</v>
      </c>
      <c r="D125" s="8">
        <v>57</v>
      </c>
      <c r="E125" s="13">
        <f t="shared" si="5"/>
        <v>1.9341509516901843E-3</v>
      </c>
      <c r="F125" s="13">
        <f t="shared" si="6"/>
        <v>1.9091000435408781E-3</v>
      </c>
      <c r="G125" s="12">
        <f t="shared" si="7"/>
        <v>0.29545454545454547</v>
      </c>
      <c r="H125" s="15">
        <f t="shared" si="8"/>
        <v>5.7145369027209987E-4</v>
      </c>
      <c r="I125" s="9"/>
    </row>
    <row r="126" spans="2:9" ht="15" x14ac:dyDescent="0.2">
      <c r="B126" s="5" t="s">
        <v>255</v>
      </c>
      <c r="C126" s="8">
        <v>2</v>
      </c>
      <c r="D126" s="8">
        <v>9</v>
      </c>
      <c r="E126" s="13">
        <f t="shared" si="5"/>
        <v>8.7915952349553833E-5</v>
      </c>
      <c r="F126" s="13">
        <f t="shared" si="6"/>
        <v>3.0143684898013866E-4</v>
      </c>
      <c r="G126" s="12">
        <f t="shared" si="7"/>
        <v>3.5</v>
      </c>
      <c r="H126" s="15">
        <f t="shared" si="8"/>
        <v>3.077058332234384E-4</v>
      </c>
      <c r="I126" s="9"/>
    </row>
    <row r="127" spans="2:9" ht="15" x14ac:dyDescent="0.2">
      <c r="B127" s="5" t="s">
        <v>256</v>
      </c>
      <c r="C127" s="8">
        <v>51</v>
      </c>
      <c r="D127" s="8">
        <v>61</v>
      </c>
      <c r="E127" s="13">
        <f t="shared" si="5"/>
        <v>2.2418567849136228E-3</v>
      </c>
      <c r="F127" s="13">
        <f t="shared" si="6"/>
        <v>2.0430719764209398E-3</v>
      </c>
      <c r="G127" s="12">
        <f t="shared" si="7"/>
        <v>0.19607843137254902</v>
      </c>
      <c r="H127" s="15">
        <f t="shared" si="8"/>
        <v>4.3957976174776919E-4</v>
      </c>
      <c r="I127" s="9"/>
    </row>
    <row r="128" spans="2:9" ht="15" x14ac:dyDescent="0.2">
      <c r="B128" s="5" t="s">
        <v>257</v>
      </c>
      <c r="C128" s="8">
        <v>53</v>
      </c>
      <c r="D128" s="8">
        <v>94</v>
      </c>
      <c r="E128" s="13">
        <f t="shared" si="5"/>
        <v>2.3297727372631762E-3</v>
      </c>
      <c r="F128" s="13">
        <f t="shared" si="6"/>
        <v>3.1483404226814483E-3</v>
      </c>
      <c r="G128" s="12">
        <f t="shared" si="7"/>
        <v>0.77358490566037741</v>
      </c>
      <c r="H128" s="15">
        <f t="shared" si="8"/>
        <v>1.8022770231658535E-3</v>
      </c>
      <c r="I128" s="9"/>
    </row>
    <row r="129" spans="2:9" ht="30" x14ac:dyDescent="0.2">
      <c r="B129" s="5" t="s">
        <v>258</v>
      </c>
      <c r="C129" s="8">
        <v>105</v>
      </c>
      <c r="D129" s="8">
        <v>225</v>
      </c>
      <c r="E129" s="13">
        <f t="shared" si="5"/>
        <v>4.6155874983515761E-3</v>
      </c>
      <c r="F129" s="13">
        <f t="shared" si="6"/>
        <v>7.5359212245034663E-3</v>
      </c>
      <c r="G129" s="12">
        <f t="shared" si="7"/>
        <v>1.1428571428571428</v>
      </c>
      <c r="H129" s="15">
        <f t="shared" si="8"/>
        <v>5.2749571409732299E-3</v>
      </c>
      <c r="I129" s="9"/>
    </row>
    <row r="130" spans="2:9" ht="30" x14ac:dyDescent="0.2">
      <c r="B130" s="5" t="s">
        <v>259</v>
      </c>
      <c r="C130" s="8">
        <v>2</v>
      </c>
      <c r="D130" s="8">
        <v>833</v>
      </c>
      <c r="E130" s="13">
        <f t="shared" si="5"/>
        <v>8.7915952349553833E-5</v>
      </c>
      <c r="F130" s="13">
        <f t="shared" si="6"/>
        <v>2.7899655022272835E-2</v>
      </c>
      <c r="G130" s="12">
        <f t="shared" si="7"/>
        <v>415.5</v>
      </c>
      <c r="H130" s="15">
        <f t="shared" si="8"/>
        <v>3.6529078201239615E-2</v>
      </c>
      <c r="I130" s="9"/>
    </row>
    <row r="131" spans="2:9" ht="30" x14ac:dyDescent="0.2">
      <c r="B131" s="5" t="s">
        <v>260</v>
      </c>
      <c r="C131" s="8">
        <v>83</v>
      </c>
      <c r="D131" s="8">
        <v>104</v>
      </c>
      <c r="E131" s="13">
        <f t="shared" si="5"/>
        <v>3.6485120225064837E-3</v>
      </c>
      <c r="F131" s="13">
        <f t="shared" si="6"/>
        <v>3.4832702548816025E-3</v>
      </c>
      <c r="G131" s="12">
        <f t="shared" si="7"/>
        <v>0.25301204819277107</v>
      </c>
      <c r="H131" s="15">
        <f t="shared" si="8"/>
        <v>9.231174996703151E-4</v>
      </c>
      <c r="I131" s="9"/>
    </row>
    <row r="132" spans="2:9" ht="15" x14ac:dyDescent="0.2">
      <c r="B132" s="5" t="s">
        <v>50</v>
      </c>
      <c r="C132" s="8">
        <v>132</v>
      </c>
      <c r="D132" s="8">
        <v>44</v>
      </c>
      <c r="E132" s="13">
        <f t="shared" si="5"/>
        <v>5.8024528550705522E-3</v>
      </c>
      <c r="F132" s="13">
        <f t="shared" si="6"/>
        <v>1.4736912616806778E-3</v>
      </c>
      <c r="G132" s="12">
        <f t="shared" si="7"/>
        <v>-0.66666666666666663</v>
      </c>
      <c r="H132" s="15">
        <f t="shared" si="8"/>
        <v>-3.8683019033803681E-3</v>
      </c>
      <c r="I132" s="9"/>
    </row>
    <row r="133" spans="2:9" ht="15" x14ac:dyDescent="0.2">
      <c r="B133" s="5" t="s">
        <v>45</v>
      </c>
      <c r="C133" s="8">
        <v>6</v>
      </c>
      <c r="D133" s="8">
        <v>14</v>
      </c>
      <c r="E133" s="13">
        <f t="shared" si="5"/>
        <v>2.6374785704866147E-4</v>
      </c>
      <c r="F133" s="13">
        <f t="shared" si="6"/>
        <v>4.6890176508021568E-4</v>
      </c>
      <c r="G133" s="12">
        <f t="shared" si="7"/>
        <v>1.3333333333333333</v>
      </c>
      <c r="H133" s="15">
        <f t="shared" si="8"/>
        <v>3.5166380939821528E-4</v>
      </c>
      <c r="I133" s="9"/>
    </row>
    <row r="134" spans="2:9" ht="15" x14ac:dyDescent="0.2">
      <c r="B134" s="5" t="s">
        <v>42</v>
      </c>
      <c r="C134" s="8">
        <v>184</v>
      </c>
      <c r="D134" s="8">
        <v>151</v>
      </c>
      <c r="E134" s="13">
        <f t="shared" si="5"/>
        <v>8.0882676161589517E-3</v>
      </c>
      <c r="F134" s="13">
        <f t="shared" si="6"/>
        <v>5.0574404662223262E-3</v>
      </c>
      <c r="G134" s="12">
        <f t="shared" si="7"/>
        <v>-0.17934782608695651</v>
      </c>
      <c r="H134" s="15">
        <f t="shared" si="8"/>
        <v>-1.450613213767638E-3</v>
      </c>
      <c r="I134" s="9"/>
    </row>
    <row r="135" spans="2:9" ht="15" x14ac:dyDescent="0.2">
      <c r="B135" s="5" t="s">
        <v>43</v>
      </c>
      <c r="C135" s="8">
        <v>11</v>
      </c>
      <c r="D135" s="8">
        <v>1</v>
      </c>
      <c r="E135" s="13">
        <f t="shared" si="5"/>
        <v>4.8353773792254607E-4</v>
      </c>
      <c r="F135" s="13">
        <f t="shared" si="6"/>
        <v>3.3492983220015405E-5</v>
      </c>
      <c r="G135" s="12">
        <f t="shared" si="7"/>
        <v>-0.90909090909090906</v>
      </c>
      <c r="H135" s="15">
        <f t="shared" si="8"/>
        <v>-4.3957976174776914E-4</v>
      </c>
      <c r="I135" s="9"/>
    </row>
    <row r="136" spans="2:9" ht="15" x14ac:dyDescent="0.2">
      <c r="B136" s="5" t="s">
        <v>44</v>
      </c>
      <c r="C136" s="8">
        <v>9</v>
      </c>
      <c r="D136" s="8">
        <v>4</v>
      </c>
      <c r="E136" s="13">
        <f t="shared" ref="E136:E145" si="9">+IF(C136=0,"",C136/C$70)</f>
        <v>3.9562178557299221E-4</v>
      </c>
      <c r="F136" s="13">
        <f t="shared" ref="F136:F145" si="10">+IF(D136=0,"",D136/D$70)</f>
        <v>1.3397193288006162E-4</v>
      </c>
      <c r="G136" s="12">
        <f t="shared" ref="G136:G145" si="11">+IF(OR(AND(D136=0),(C136=0)),"0",((D136-C136)/C136))</f>
        <v>-0.55555555555555558</v>
      </c>
      <c r="H136" s="15">
        <f t="shared" ref="H136:H145" si="12">+IF(OR(AND(E136=""),(G136="")),"",E136*G136)</f>
        <v>-2.1978988087388457E-4</v>
      </c>
      <c r="I136" s="9"/>
    </row>
    <row r="137" spans="2:9" ht="15" x14ac:dyDescent="0.2">
      <c r="B137" s="5" t="s">
        <v>41</v>
      </c>
      <c r="C137" s="8">
        <v>92</v>
      </c>
      <c r="D137" s="8">
        <v>147</v>
      </c>
      <c r="E137" s="13">
        <f t="shared" si="9"/>
        <v>4.0441338080794758E-3</v>
      </c>
      <c r="F137" s="13">
        <f t="shared" si="10"/>
        <v>4.9234685333422647E-3</v>
      </c>
      <c r="G137" s="12">
        <f t="shared" si="11"/>
        <v>0.59782608695652173</v>
      </c>
      <c r="H137" s="15">
        <f t="shared" si="12"/>
        <v>2.4176886896127301E-3</v>
      </c>
      <c r="I137" s="9"/>
    </row>
    <row r="138" spans="2:9" ht="15" x14ac:dyDescent="0.2">
      <c r="B138" s="5" t="s">
        <v>261</v>
      </c>
      <c r="C138" s="8">
        <v>31</v>
      </c>
      <c r="D138" s="8">
        <v>38</v>
      </c>
      <c r="E138" s="13">
        <f t="shared" si="9"/>
        <v>1.3626972614180844E-3</v>
      </c>
      <c r="F138" s="13">
        <f t="shared" si="10"/>
        <v>1.2727333623605854E-3</v>
      </c>
      <c r="G138" s="12">
        <f t="shared" si="11"/>
        <v>0.22580645161290322</v>
      </c>
      <c r="H138" s="15">
        <f t="shared" si="12"/>
        <v>3.077058332234384E-4</v>
      </c>
      <c r="I138" s="9"/>
    </row>
    <row r="139" spans="2:9" ht="30" x14ac:dyDescent="0.2">
      <c r="B139" s="5" t="s">
        <v>262</v>
      </c>
      <c r="C139" s="8">
        <v>68</v>
      </c>
      <c r="D139" s="8">
        <v>128</v>
      </c>
      <c r="E139" s="13">
        <f t="shared" si="9"/>
        <v>2.9891423798848299E-3</v>
      </c>
      <c r="F139" s="13">
        <f t="shared" si="10"/>
        <v>4.2871018521619718E-3</v>
      </c>
      <c r="G139" s="12">
        <f t="shared" si="11"/>
        <v>0.88235294117647056</v>
      </c>
      <c r="H139" s="15">
        <f t="shared" si="12"/>
        <v>2.6374785704866145E-3</v>
      </c>
      <c r="I139" s="9"/>
    </row>
    <row r="140" spans="2:9" ht="30" x14ac:dyDescent="0.2">
      <c r="B140" s="5" t="s">
        <v>263</v>
      </c>
      <c r="C140" s="8">
        <v>25</v>
      </c>
      <c r="D140" s="8">
        <v>10</v>
      </c>
      <c r="E140" s="13">
        <f t="shared" si="9"/>
        <v>1.0989494043694228E-3</v>
      </c>
      <c r="F140" s="13">
        <f t="shared" si="10"/>
        <v>3.3492983220015409E-4</v>
      </c>
      <c r="G140" s="12">
        <f t="shared" si="11"/>
        <v>-0.6</v>
      </c>
      <c r="H140" s="15">
        <f t="shared" si="12"/>
        <v>-6.5936964262165363E-4</v>
      </c>
      <c r="I140" s="9"/>
    </row>
    <row r="141" spans="2:9" ht="15" x14ac:dyDescent="0.2">
      <c r="B141" s="5" t="s">
        <v>48</v>
      </c>
      <c r="C141" s="8">
        <v>10</v>
      </c>
      <c r="D141" s="8">
        <v>8</v>
      </c>
      <c r="E141" s="13">
        <f t="shared" si="9"/>
        <v>4.3957976174776914E-4</v>
      </c>
      <c r="F141" s="13">
        <f t="shared" si="10"/>
        <v>2.6794386576012324E-4</v>
      </c>
      <c r="G141" s="12">
        <f t="shared" si="11"/>
        <v>-0.2</v>
      </c>
      <c r="H141" s="15">
        <f t="shared" si="12"/>
        <v>-8.7915952349553833E-5</v>
      </c>
      <c r="I141" s="9"/>
    </row>
    <row r="142" spans="2:9" ht="15" x14ac:dyDescent="0.2">
      <c r="B142" s="5" t="s">
        <v>264</v>
      </c>
      <c r="C142" s="8">
        <v>19</v>
      </c>
      <c r="D142" s="8">
        <v>46</v>
      </c>
      <c r="E142" s="13">
        <f t="shared" si="9"/>
        <v>8.3520154732076135E-4</v>
      </c>
      <c r="F142" s="13">
        <f t="shared" si="10"/>
        <v>1.5406772281207088E-3</v>
      </c>
      <c r="G142" s="12">
        <f t="shared" si="11"/>
        <v>1.4210526315789473</v>
      </c>
      <c r="H142" s="15">
        <f t="shared" si="12"/>
        <v>1.1868653567189767E-3</v>
      </c>
      <c r="I142" s="9"/>
    </row>
    <row r="143" spans="2:9" ht="15" x14ac:dyDescent="0.2">
      <c r="B143" s="5" t="s">
        <v>49</v>
      </c>
      <c r="C143" s="8">
        <v>62</v>
      </c>
      <c r="D143" s="8">
        <v>63</v>
      </c>
      <c r="E143" s="13">
        <f t="shared" si="9"/>
        <v>2.7253945228361688E-3</v>
      </c>
      <c r="F143" s="13">
        <f t="shared" si="10"/>
        <v>2.1100579428609705E-3</v>
      </c>
      <c r="G143" s="12">
        <f t="shared" si="11"/>
        <v>1.6129032258064516E-2</v>
      </c>
      <c r="H143" s="15">
        <f t="shared" si="12"/>
        <v>4.3957976174776917E-5</v>
      </c>
      <c r="I143" s="9"/>
    </row>
    <row r="144" spans="2:9" ht="15" x14ac:dyDescent="0.2">
      <c r="B144" s="5" t="s">
        <v>46</v>
      </c>
      <c r="C144" s="8">
        <v>148</v>
      </c>
      <c r="D144" s="8">
        <v>712</v>
      </c>
      <c r="E144" s="13">
        <f t="shared" si="9"/>
        <v>6.505780473866983E-3</v>
      </c>
      <c r="F144" s="13">
        <f t="shared" si="10"/>
        <v>2.3847004052650968E-2</v>
      </c>
      <c r="G144" s="12">
        <f t="shared" si="11"/>
        <v>3.810810810810811</v>
      </c>
      <c r="H144" s="15">
        <f t="shared" si="12"/>
        <v>2.4792298562574179E-2</v>
      </c>
      <c r="I144" s="9"/>
    </row>
    <row r="145" spans="2:9" ht="13.5" customHeight="1" x14ac:dyDescent="0.2">
      <c r="B145" s="5" t="s">
        <v>47</v>
      </c>
      <c r="C145" s="8">
        <v>11</v>
      </c>
      <c r="D145" s="8">
        <v>13</v>
      </c>
      <c r="E145" s="13">
        <f t="shared" si="9"/>
        <v>4.8353773792254607E-4</v>
      </c>
      <c r="F145" s="13">
        <f t="shared" si="10"/>
        <v>4.3540878186020031E-4</v>
      </c>
      <c r="G145" s="12">
        <f t="shared" si="11"/>
        <v>0.18181818181818182</v>
      </c>
      <c r="H145" s="15">
        <f t="shared" si="12"/>
        <v>8.7915952349553833E-5</v>
      </c>
      <c r="I145" s="9"/>
    </row>
    <row r="146" spans="2:9" x14ac:dyDescent="0.2">
      <c r="B146" s="2"/>
      <c r="C146" s="2"/>
      <c r="D146" s="2"/>
      <c r="I146" s="9"/>
    </row>
    <row r="147" spans="2:9" x14ac:dyDescent="0.2">
      <c r="B147" s="2"/>
      <c r="C147" s="2"/>
      <c r="D147" s="2"/>
      <c r="I147" s="9"/>
    </row>
    <row r="148" spans="2:9" x14ac:dyDescent="0.2">
      <c r="B148" s="17"/>
      <c r="C148" s="17"/>
      <c r="D148" s="17"/>
      <c r="E148" s="17"/>
      <c r="F148" s="17"/>
      <c r="I148" s="9"/>
    </row>
    <row r="149" spans="2:9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  <c r="I149" s="9"/>
    </row>
    <row r="150" spans="2:9" s="3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  <c r="I150" s="9"/>
    </row>
    <row r="151" spans="2:9" s="3" customFormat="1" ht="26.25" customHeight="1" x14ac:dyDescent="0.2">
      <c r="B151" s="32" t="s">
        <v>521</v>
      </c>
      <c r="C151" s="33">
        <f>SUM(C152:C288)</f>
        <v>34225</v>
      </c>
      <c r="D151" s="33">
        <f>SUM(D152:D288)</f>
        <v>37307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9.0051132213294374E-2</v>
      </c>
      <c r="H151" s="35">
        <f>+IF(OR(AND(E151=""),(G151="")),"",E151*G151)</f>
        <v>9.0051132213294374E-2</v>
      </c>
      <c r="I151" s="9"/>
    </row>
    <row r="152" spans="2:9" ht="15" x14ac:dyDescent="0.2">
      <c r="B152" s="7" t="s">
        <v>54</v>
      </c>
      <c r="C152" s="8">
        <v>356</v>
      </c>
      <c r="D152" s="8">
        <v>295</v>
      </c>
      <c r="E152" s="13">
        <f>+IF(C152=0,"",C152/C$151)</f>
        <v>1.0401753104455807E-2</v>
      </c>
      <c r="F152" s="13">
        <f>+IF(D152=0,"",D152/D$151)</f>
        <v>7.9073632294207521E-3</v>
      </c>
      <c r="G152" s="12">
        <f>+IF(OR(AND(D152=0),(C152=0)),"0",((D152-C152)/C152))</f>
        <v>-0.17134831460674158</v>
      </c>
      <c r="H152" s="15">
        <f>+IF(OR(AND(E152=""),(G152="")),"",E152*G152)</f>
        <v>-1.7823228634039445E-3</v>
      </c>
      <c r="I152" s="9"/>
    </row>
    <row r="153" spans="2:9" ht="15" x14ac:dyDescent="0.2">
      <c r="B153" s="7" t="s">
        <v>58</v>
      </c>
      <c r="C153" s="8">
        <v>223</v>
      </c>
      <c r="D153" s="8">
        <v>99</v>
      </c>
      <c r="E153" s="13">
        <f t="shared" ref="E153:E216" si="13">+IF(C153=0,"",C153/C$151)</f>
        <v>6.5157048940832725E-3</v>
      </c>
      <c r="F153" s="13">
        <f t="shared" ref="F153:F216" si="14">+IF(D153=0,"",D153/D$151)</f>
        <v>2.653657490551371E-3</v>
      </c>
      <c r="G153" s="12">
        <f t="shared" ref="G153:G216" si="15">+IF(OR(AND(D153=0),(C153=0)),"0",((D153-C153)/C153))</f>
        <v>-0.55605381165919288</v>
      </c>
      <c r="H153" s="15">
        <f t="shared" ref="H153:H216" si="16">+IF(OR(AND(E153=""),(G153="")),"",E153*G153)</f>
        <v>-3.6230825420014612E-3</v>
      </c>
      <c r="I153" s="9"/>
    </row>
    <row r="154" spans="2:9" ht="15" x14ac:dyDescent="0.2">
      <c r="B154" s="7" t="s">
        <v>265</v>
      </c>
      <c r="C154" s="8">
        <v>158</v>
      </c>
      <c r="D154" s="8">
        <v>233</v>
      </c>
      <c r="E154" s="13">
        <f t="shared" si="13"/>
        <v>4.616508400292184E-3</v>
      </c>
      <c r="F154" s="13">
        <f t="shared" si="14"/>
        <v>6.2454767201865604E-3</v>
      </c>
      <c r="G154" s="12">
        <f t="shared" si="15"/>
        <v>0.47468354430379744</v>
      </c>
      <c r="H154" s="15">
        <f t="shared" si="16"/>
        <v>2.1913805697589481E-3</v>
      </c>
      <c r="I154" s="9"/>
    </row>
    <row r="155" spans="2:9" ht="15" x14ac:dyDescent="0.2">
      <c r="B155" s="7" t="s">
        <v>266</v>
      </c>
      <c r="C155" s="8">
        <v>4</v>
      </c>
      <c r="D155" s="8">
        <v>6</v>
      </c>
      <c r="E155" s="13">
        <f t="shared" si="13"/>
        <v>1.168736303871439E-4</v>
      </c>
      <c r="F155" s="13">
        <f t="shared" si="14"/>
        <v>1.6082772670008308E-4</v>
      </c>
      <c r="G155" s="12">
        <f t="shared" si="15"/>
        <v>0.5</v>
      </c>
      <c r="H155" s="15">
        <f t="shared" si="16"/>
        <v>5.8436815193571948E-5</v>
      </c>
      <c r="I155" s="9"/>
    </row>
    <row r="156" spans="2:9" ht="30" x14ac:dyDescent="0.2">
      <c r="B156" s="7" t="s">
        <v>267</v>
      </c>
      <c r="C156" s="8">
        <v>454</v>
      </c>
      <c r="D156" s="8">
        <v>458</v>
      </c>
      <c r="E156" s="13">
        <f t="shared" si="13"/>
        <v>1.3265157048940832E-2</v>
      </c>
      <c r="F156" s="13">
        <f t="shared" si="14"/>
        <v>1.2276516471439677E-2</v>
      </c>
      <c r="G156" s="12">
        <f t="shared" si="15"/>
        <v>8.8105726872246704E-3</v>
      </c>
      <c r="H156" s="15">
        <f t="shared" si="16"/>
        <v>1.1687363038714391E-4</v>
      </c>
      <c r="I156" s="9"/>
    </row>
    <row r="157" spans="2:9" ht="15" x14ac:dyDescent="0.2">
      <c r="B157" s="7" t="s">
        <v>53</v>
      </c>
      <c r="C157" s="8">
        <v>6666</v>
      </c>
      <c r="D157" s="8">
        <v>4320</v>
      </c>
      <c r="E157" s="13">
        <f t="shared" si="13"/>
        <v>0.1947699050401753</v>
      </c>
      <c r="F157" s="13">
        <f t="shared" si="14"/>
        <v>0.11579596322405983</v>
      </c>
      <c r="G157" s="12">
        <f t="shared" si="15"/>
        <v>-0.35193519351935193</v>
      </c>
      <c r="H157" s="15">
        <f t="shared" si="16"/>
        <v>-6.85463842220599E-2</v>
      </c>
      <c r="I157" s="9"/>
    </row>
    <row r="158" spans="2:9" ht="15" x14ac:dyDescent="0.2">
      <c r="B158" s="7" t="s">
        <v>59</v>
      </c>
      <c r="C158" s="8">
        <v>91</v>
      </c>
      <c r="D158" s="8">
        <v>140</v>
      </c>
      <c r="E158" s="13">
        <f t="shared" si="13"/>
        <v>2.6588750913075238E-3</v>
      </c>
      <c r="F158" s="13">
        <f t="shared" si="14"/>
        <v>3.7526469563352724E-3</v>
      </c>
      <c r="G158" s="12">
        <f t="shared" si="15"/>
        <v>0.53846153846153844</v>
      </c>
      <c r="H158" s="15">
        <f t="shared" si="16"/>
        <v>1.4317019722425127E-3</v>
      </c>
      <c r="I158" s="9"/>
    </row>
    <row r="159" spans="2:9" ht="15" x14ac:dyDescent="0.2">
      <c r="B159" s="7" t="s">
        <v>268</v>
      </c>
      <c r="C159" s="8">
        <v>396</v>
      </c>
      <c r="D159" s="8">
        <v>431</v>
      </c>
      <c r="E159" s="13">
        <f t="shared" si="13"/>
        <v>1.1570489408327247E-2</v>
      </c>
      <c r="F159" s="13">
        <f t="shared" si="14"/>
        <v>1.1552791701289302E-2</v>
      </c>
      <c r="G159" s="12">
        <f t="shared" si="15"/>
        <v>8.8383838383838384E-2</v>
      </c>
      <c r="H159" s="15">
        <f t="shared" si="16"/>
        <v>1.0226442658875091E-3</v>
      </c>
      <c r="I159" s="9"/>
    </row>
    <row r="160" spans="2:9" ht="15" x14ac:dyDescent="0.2">
      <c r="B160" s="7" t="s">
        <v>55</v>
      </c>
      <c r="C160" s="8">
        <v>95</v>
      </c>
      <c r="D160" s="8">
        <v>125</v>
      </c>
      <c r="E160" s="13">
        <f t="shared" si="13"/>
        <v>2.7757487216946678E-3</v>
      </c>
      <c r="F160" s="13">
        <f t="shared" si="14"/>
        <v>3.3505776395850646E-3</v>
      </c>
      <c r="G160" s="12">
        <f t="shared" si="15"/>
        <v>0.31578947368421051</v>
      </c>
      <c r="H160" s="15">
        <f t="shared" si="16"/>
        <v>8.7655222790357921E-4</v>
      </c>
      <c r="I160" s="9"/>
    </row>
    <row r="161" spans="2:9" ht="15" x14ac:dyDescent="0.2">
      <c r="B161" s="7" t="s">
        <v>51</v>
      </c>
      <c r="C161" s="8">
        <v>1</v>
      </c>
      <c r="D161" s="8">
        <v>4</v>
      </c>
      <c r="E161" s="13">
        <f t="shared" si="13"/>
        <v>2.9218407596785974E-5</v>
      </c>
      <c r="F161" s="13">
        <f t="shared" si="14"/>
        <v>1.0721848446672206E-4</v>
      </c>
      <c r="G161" s="12">
        <f t="shared" si="15"/>
        <v>3</v>
      </c>
      <c r="H161" s="15">
        <f t="shared" si="16"/>
        <v>8.7655222790357926E-5</v>
      </c>
      <c r="I161" s="9"/>
    </row>
    <row r="162" spans="2:9" ht="30" x14ac:dyDescent="0.2">
      <c r="B162" s="7" t="s">
        <v>269</v>
      </c>
      <c r="C162" s="8">
        <v>10</v>
      </c>
      <c r="D162" s="8">
        <v>5</v>
      </c>
      <c r="E162" s="13">
        <f t="shared" si="13"/>
        <v>2.9218407596785974E-4</v>
      </c>
      <c r="F162" s="13">
        <f t="shared" si="14"/>
        <v>1.3402310558340258E-4</v>
      </c>
      <c r="G162" s="12">
        <f t="shared" si="15"/>
        <v>-0.5</v>
      </c>
      <c r="H162" s="15">
        <f t="shared" si="16"/>
        <v>-1.4609203798392987E-4</v>
      </c>
      <c r="I162" s="9"/>
    </row>
    <row r="163" spans="2:9" ht="15" x14ac:dyDescent="0.2">
      <c r="B163" s="7" t="s">
        <v>61</v>
      </c>
      <c r="C163" s="8">
        <v>223</v>
      </c>
      <c r="D163" s="8">
        <v>238</v>
      </c>
      <c r="E163" s="13">
        <f t="shared" si="13"/>
        <v>6.5157048940832725E-3</v>
      </c>
      <c r="F163" s="13">
        <f t="shared" si="14"/>
        <v>6.3794998257699631E-3</v>
      </c>
      <c r="G163" s="12">
        <f t="shared" si="15"/>
        <v>6.726457399103139E-2</v>
      </c>
      <c r="H163" s="15">
        <f t="shared" si="16"/>
        <v>4.382761139517896E-4</v>
      </c>
      <c r="I163" s="9"/>
    </row>
    <row r="164" spans="2:9" ht="15" x14ac:dyDescent="0.2">
      <c r="B164" s="7" t="s">
        <v>56</v>
      </c>
      <c r="C164" s="8">
        <v>308</v>
      </c>
      <c r="D164" s="8">
        <v>159</v>
      </c>
      <c r="E164" s="13">
        <f t="shared" si="13"/>
        <v>8.999269539810081E-3</v>
      </c>
      <c r="F164" s="13">
        <f t="shared" si="14"/>
        <v>4.2619347575522017E-3</v>
      </c>
      <c r="G164" s="12">
        <f t="shared" si="15"/>
        <v>-0.48376623376623379</v>
      </c>
      <c r="H164" s="15">
        <f t="shared" si="16"/>
        <v>-4.3535427319211107E-3</v>
      </c>
      <c r="I164" s="9"/>
    </row>
    <row r="165" spans="2:9" ht="15" x14ac:dyDescent="0.2">
      <c r="B165" s="7" t="s">
        <v>57</v>
      </c>
      <c r="C165" s="8">
        <v>1154</v>
      </c>
      <c r="D165" s="8">
        <v>1432</v>
      </c>
      <c r="E165" s="13">
        <f t="shared" si="13"/>
        <v>3.3718042366691015E-2</v>
      </c>
      <c r="F165" s="13">
        <f t="shared" si="14"/>
        <v>3.8384217439086502E-2</v>
      </c>
      <c r="G165" s="12">
        <f t="shared" si="15"/>
        <v>0.24090121317157712</v>
      </c>
      <c r="H165" s="15">
        <f t="shared" si="16"/>
        <v>8.1227173119065004E-3</v>
      </c>
      <c r="I165" s="9"/>
    </row>
    <row r="166" spans="2:9" ht="15" x14ac:dyDescent="0.2">
      <c r="B166" s="7" t="s">
        <v>270</v>
      </c>
      <c r="C166" s="8">
        <v>437</v>
      </c>
      <c r="D166" s="8">
        <v>278</v>
      </c>
      <c r="E166" s="13">
        <f t="shared" si="13"/>
        <v>1.2768444119795471E-2</v>
      </c>
      <c r="F166" s="13">
        <f t="shared" si="14"/>
        <v>7.4516846704371833E-3</v>
      </c>
      <c r="G166" s="12">
        <f t="shared" si="15"/>
        <v>-0.36384439359267734</v>
      </c>
      <c r="H166" s="15">
        <f t="shared" si="16"/>
        <v>-4.6457268078889695E-3</v>
      </c>
      <c r="I166" s="9"/>
    </row>
    <row r="167" spans="2:9" ht="15" x14ac:dyDescent="0.2">
      <c r="B167" s="7" t="s">
        <v>52</v>
      </c>
      <c r="C167" s="8">
        <v>160</v>
      </c>
      <c r="D167" s="8">
        <v>431</v>
      </c>
      <c r="E167" s="13">
        <f t="shared" si="13"/>
        <v>4.6749452154857558E-3</v>
      </c>
      <c r="F167" s="13">
        <f t="shared" si="14"/>
        <v>1.1552791701289302E-2</v>
      </c>
      <c r="G167" s="12">
        <f t="shared" si="15"/>
        <v>1.6937500000000001</v>
      </c>
      <c r="H167" s="15">
        <f t="shared" si="16"/>
        <v>7.9181884587289988E-3</v>
      </c>
      <c r="I167" s="9"/>
    </row>
    <row r="168" spans="2:9" ht="15" x14ac:dyDescent="0.2">
      <c r="B168" s="7" t="s">
        <v>60</v>
      </c>
      <c r="C168" s="8">
        <v>78</v>
      </c>
      <c r="D168" s="8">
        <v>33</v>
      </c>
      <c r="E168" s="13">
        <f t="shared" si="13"/>
        <v>2.2790357925493061E-3</v>
      </c>
      <c r="F168" s="13">
        <f t="shared" si="14"/>
        <v>8.8455249685045697E-4</v>
      </c>
      <c r="G168" s="12">
        <f t="shared" si="15"/>
        <v>-0.57692307692307687</v>
      </c>
      <c r="H168" s="15">
        <f t="shared" si="16"/>
        <v>-1.3148283418553688E-3</v>
      </c>
      <c r="I168" s="9"/>
    </row>
    <row r="169" spans="2:9" ht="15" x14ac:dyDescent="0.2">
      <c r="B169" s="7" t="s">
        <v>271</v>
      </c>
      <c r="C169" s="8">
        <v>598</v>
      </c>
      <c r="D169" s="8">
        <v>721</v>
      </c>
      <c r="E169" s="13">
        <f t="shared" si="13"/>
        <v>1.7472607742878014E-2</v>
      </c>
      <c r="F169" s="13">
        <f t="shared" si="14"/>
        <v>1.9326131825126651E-2</v>
      </c>
      <c r="G169" s="12">
        <f t="shared" si="15"/>
        <v>0.20568561872909699</v>
      </c>
      <c r="H169" s="15">
        <f t="shared" si="16"/>
        <v>3.5938641344046749E-3</v>
      </c>
      <c r="I169" s="9"/>
    </row>
    <row r="170" spans="2:9" ht="15" x14ac:dyDescent="0.2">
      <c r="B170" s="7" t="s">
        <v>272</v>
      </c>
      <c r="C170" s="8">
        <v>45</v>
      </c>
      <c r="D170" s="8">
        <v>73</v>
      </c>
      <c r="E170" s="13">
        <f t="shared" si="13"/>
        <v>1.314828341855369E-3</v>
      </c>
      <c r="F170" s="13">
        <f t="shared" si="14"/>
        <v>1.9567373415176775E-3</v>
      </c>
      <c r="G170" s="12">
        <f t="shared" si="15"/>
        <v>0.62222222222222223</v>
      </c>
      <c r="H170" s="15">
        <f t="shared" si="16"/>
        <v>8.1811541271000735E-4</v>
      </c>
      <c r="I170" s="9"/>
    </row>
    <row r="171" spans="2:9" ht="15" x14ac:dyDescent="0.2">
      <c r="B171" s="7" t="s">
        <v>273</v>
      </c>
      <c r="C171" s="8">
        <v>1</v>
      </c>
      <c r="D171" s="8">
        <v>0</v>
      </c>
      <c r="E171" s="13">
        <f t="shared" si="13"/>
        <v>2.9218407596785974E-5</v>
      </c>
      <c r="F171" s="13" t="str">
        <f t="shared" si="14"/>
        <v/>
      </c>
      <c r="G171" s="12" t="str">
        <f t="shared" si="15"/>
        <v>0</v>
      </c>
      <c r="H171" s="15">
        <f t="shared" si="16"/>
        <v>0</v>
      </c>
      <c r="I171" s="9"/>
    </row>
    <row r="172" spans="2:9" ht="15" x14ac:dyDescent="0.2">
      <c r="B172" s="7" t="s">
        <v>274</v>
      </c>
      <c r="C172" s="8">
        <v>18</v>
      </c>
      <c r="D172" s="8">
        <v>70</v>
      </c>
      <c r="E172" s="13">
        <f t="shared" si="13"/>
        <v>5.259313367421475E-4</v>
      </c>
      <c r="F172" s="13">
        <f t="shared" si="14"/>
        <v>1.8763234781676362E-3</v>
      </c>
      <c r="G172" s="12">
        <f t="shared" si="15"/>
        <v>2.8888888888888888</v>
      </c>
      <c r="H172" s="15">
        <f t="shared" si="16"/>
        <v>1.5193571950328705E-3</v>
      </c>
      <c r="I172" s="9"/>
    </row>
    <row r="173" spans="2:9" ht="15" x14ac:dyDescent="0.2">
      <c r="B173" s="7" t="s">
        <v>275</v>
      </c>
      <c r="C173" s="8">
        <v>181</v>
      </c>
      <c r="D173" s="8">
        <v>230</v>
      </c>
      <c r="E173" s="13">
        <f t="shared" si="13"/>
        <v>5.2885317750182613E-3</v>
      </c>
      <c r="F173" s="13">
        <f t="shared" si="14"/>
        <v>6.1650628568365182E-3</v>
      </c>
      <c r="G173" s="12">
        <f t="shared" si="15"/>
        <v>0.27071823204419887</v>
      </c>
      <c r="H173" s="15">
        <f t="shared" si="16"/>
        <v>1.4317019722425127E-3</v>
      </c>
      <c r="I173" s="9"/>
    </row>
    <row r="174" spans="2:9" ht="15" x14ac:dyDescent="0.2">
      <c r="B174" s="7" t="s">
        <v>276</v>
      </c>
      <c r="C174" s="8">
        <v>686</v>
      </c>
      <c r="D174" s="8">
        <v>897</v>
      </c>
      <c r="E174" s="13">
        <f t="shared" si="13"/>
        <v>2.0043827611395178E-2</v>
      </c>
      <c r="F174" s="13">
        <f t="shared" si="14"/>
        <v>2.4043745141662423E-2</v>
      </c>
      <c r="G174" s="12">
        <f t="shared" si="15"/>
        <v>0.3075801749271137</v>
      </c>
      <c r="H174" s="15">
        <f t="shared" si="16"/>
        <v>6.1650840029218402E-3</v>
      </c>
      <c r="I174" s="9"/>
    </row>
    <row r="175" spans="2:9" ht="15" x14ac:dyDescent="0.2">
      <c r="B175" s="7" t="s">
        <v>277</v>
      </c>
      <c r="C175" s="8">
        <v>522</v>
      </c>
      <c r="D175" s="8">
        <v>761</v>
      </c>
      <c r="E175" s="13">
        <f t="shared" si="13"/>
        <v>1.5252008765522278E-2</v>
      </c>
      <c r="F175" s="13">
        <f t="shared" si="14"/>
        <v>2.0398316669793873E-2</v>
      </c>
      <c r="G175" s="12">
        <f t="shared" si="15"/>
        <v>0.45785440613026818</v>
      </c>
      <c r="H175" s="15">
        <f t="shared" si="16"/>
        <v>6.9831994156318473E-3</v>
      </c>
      <c r="I175" s="9"/>
    </row>
    <row r="176" spans="2:9" ht="15" x14ac:dyDescent="0.2">
      <c r="B176" s="7" t="s">
        <v>278</v>
      </c>
      <c r="C176" s="8">
        <v>997</v>
      </c>
      <c r="D176" s="8">
        <v>1152</v>
      </c>
      <c r="E176" s="13">
        <f t="shared" si="13"/>
        <v>2.9130752373995619E-2</v>
      </c>
      <c r="F176" s="13">
        <f t="shared" si="14"/>
        <v>3.0878923526415955E-2</v>
      </c>
      <c r="G176" s="12">
        <f t="shared" si="15"/>
        <v>0.15546639919759278</v>
      </c>
      <c r="H176" s="15">
        <f t="shared" si="16"/>
        <v>4.5288531775018268E-3</v>
      </c>
      <c r="I176" s="9"/>
    </row>
    <row r="177" spans="2:9" ht="15" x14ac:dyDescent="0.2">
      <c r="B177" s="7" t="s">
        <v>279</v>
      </c>
      <c r="C177" s="8">
        <v>848</v>
      </c>
      <c r="D177" s="8">
        <v>1460</v>
      </c>
      <c r="E177" s="13">
        <f t="shared" si="13"/>
        <v>2.4777209642074506E-2</v>
      </c>
      <c r="F177" s="13">
        <f t="shared" si="14"/>
        <v>3.9134746830353555E-2</v>
      </c>
      <c r="G177" s="12">
        <f t="shared" si="15"/>
        <v>0.72169811320754718</v>
      </c>
      <c r="H177" s="15">
        <f t="shared" si="16"/>
        <v>1.7881665449233017E-2</v>
      </c>
      <c r="I177" s="9"/>
    </row>
    <row r="178" spans="2:9" ht="15" x14ac:dyDescent="0.2">
      <c r="B178" s="7" t="s">
        <v>280</v>
      </c>
      <c r="C178" s="8">
        <v>1398</v>
      </c>
      <c r="D178" s="8">
        <v>2291</v>
      </c>
      <c r="E178" s="13">
        <f t="shared" si="13"/>
        <v>4.0847333820306794E-2</v>
      </c>
      <c r="F178" s="13">
        <f t="shared" si="14"/>
        <v>6.1409386978315064E-2</v>
      </c>
      <c r="G178" s="12">
        <f t="shared" si="15"/>
        <v>0.63876967095851211</v>
      </c>
      <c r="H178" s="15">
        <f t="shared" si="16"/>
        <v>2.6092037983929874E-2</v>
      </c>
      <c r="I178" s="9"/>
    </row>
    <row r="179" spans="2:9" ht="15" x14ac:dyDescent="0.2">
      <c r="B179" s="7" t="s">
        <v>281</v>
      </c>
      <c r="C179" s="8">
        <v>313</v>
      </c>
      <c r="D179" s="8">
        <v>524</v>
      </c>
      <c r="E179" s="13">
        <f t="shared" si="13"/>
        <v>9.14536157779401E-3</v>
      </c>
      <c r="F179" s="13">
        <f t="shared" si="14"/>
        <v>1.404562146514059E-2</v>
      </c>
      <c r="G179" s="12">
        <f t="shared" si="15"/>
        <v>0.67412140575079871</v>
      </c>
      <c r="H179" s="15">
        <f t="shared" si="16"/>
        <v>6.1650840029218402E-3</v>
      </c>
      <c r="I179" s="9"/>
    </row>
    <row r="180" spans="2:9" ht="15" x14ac:dyDescent="0.2">
      <c r="B180" s="7" t="s">
        <v>282</v>
      </c>
      <c r="C180" s="8">
        <v>7</v>
      </c>
      <c r="D180" s="8">
        <v>19</v>
      </c>
      <c r="E180" s="13">
        <f t="shared" si="13"/>
        <v>2.0452885317750184E-4</v>
      </c>
      <c r="F180" s="13">
        <f t="shared" si="14"/>
        <v>5.092878012169298E-4</v>
      </c>
      <c r="G180" s="12">
        <f t="shared" si="15"/>
        <v>1.7142857142857142</v>
      </c>
      <c r="H180" s="15">
        <f t="shared" si="16"/>
        <v>3.506208911614317E-4</v>
      </c>
      <c r="I180" s="9"/>
    </row>
    <row r="181" spans="2:9" ht="15" x14ac:dyDescent="0.2">
      <c r="B181" s="7" t="s">
        <v>283</v>
      </c>
      <c r="C181" s="8">
        <v>92</v>
      </c>
      <c r="D181" s="8">
        <v>152</v>
      </c>
      <c r="E181" s="13">
        <f t="shared" si="13"/>
        <v>2.6880934989043097E-3</v>
      </c>
      <c r="F181" s="13">
        <f t="shared" si="14"/>
        <v>4.0743024097354384E-3</v>
      </c>
      <c r="G181" s="12">
        <f t="shared" si="15"/>
        <v>0.65217391304347827</v>
      </c>
      <c r="H181" s="15">
        <f t="shared" si="16"/>
        <v>1.7531044558071586E-3</v>
      </c>
      <c r="I181" s="9"/>
    </row>
    <row r="182" spans="2:9" ht="15" x14ac:dyDescent="0.2">
      <c r="B182" s="7" t="s">
        <v>284</v>
      </c>
      <c r="C182" s="8">
        <v>634</v>
      </c>
      <c r="D182" s="8">
        <v>910</v>
      </c>
      <c r="E182" s="13">
        <f t="shared" si="13"/>
        <v>1.8524470416362307E-2</v>
      </c>
      <c r="F182" s="13">
        <f t="shared" si="14"/>
        <v>2.4392205216179269E-2</v>
      </c>
      <c r="G182" s="12">
        <f t="shared" si="15"/>
        <v>0.43533123028391169</v>
      </c>
      <c r="H182" s="15">
        <f t="shared" si="16"/>
        <v>8.0642804967129295E-3</v>
      </c>
      <c r="I182" s="9"/>
    </row>
    <row r="183" spans="2:9" ht="15" x14ac:dyDescent="0.2">
      <c r="B183" s="7" t="s">
        <v>285</v>
      </c>
      <c r="C183" s="8">
        <v>322</v>
      </c>
      <c r="D183" s="8">
        <v>448</v>
      </c>
      <c r="E183" s="13">
        <f t="shared" si="13"/>
        <v>9.4083272461650842E-3</v>
      </c>
      <c r="F183" s="13">
        <f t="shared" si="14"/>
        <v>1.2008470260272871E-2</v>
      </c>
      <c r="G183" s="12">
        <f t="shared" si="15"/>
        <v>0.39130434782608697</v>
      </c>
      <c r="H183" s="15">
        <f t="shared" si="16"/>
        <v>3.681519357195033E-3</v>
      </c>
      <c r="I183" s="9"/>
    </row>
    <row r="184" spans="2:9" ht="15" x14ac:dyDescent="0.2">
      <c r="B184" s="7" t="s">
        <v>286</v>
      </c>
      <c r="C184" s="8">
        <v>11</v>
      </c>
      <c r="D184" s="8">
        <v>4</v>
      </c>
      <c r="E184" s="13">
        <f t="shared" si="13"/>
        <v>3.2140248356464572E-4</v>
      </c>
      <c r="F184" s="13">
        <f t="shared" si="14"/>
        <v>1.0721848446672206E-4</v>
      </c>
      <c r="G184" s="12">
        <f t="shared" si="15"/>
        <v>-0.63636363636363635</v>
      </c>
      <c r="H184" s="15">
        <f t="shared" si="16"/>
        <v>-2.0452885317750181E-4</v>
      </c>
      <c r="I184" s="9"/>
    </row>
    <row r="185" spans="2:9" ht="15" x14ac:dyDescent="0.2">
      <c r="B185" s="7" t="s">
        <v>62</v>
      </c>
      <c r="C185" s="8">
        <v>28</v>
      </c>
      <c r="D185" s="8">
        <v>22</v>
      </c>
      <c r="E185" s="13">
        <f t="shared" si="13"/>
        <v>8.1811541271000735E-4</v>
      </c>
      <c r="F185" s="13">
        <f t="shared" si="14"/>
        <v>5.8970166456697132E-4</v>
      </c>
      <c r="G185" s="12">
        <f t="shared" si="15"/>
        <v>-0.21428571428571427</v>
      </c>
      <c r="H185" s="15">
        <f t="shared" si="16"/>
        <v>-1.7531044558071585E-4</v>
      </c>
      <c r="I185" s="9"/>
    </row>
    <row r="186" spans="2:9" ht="15" x14ac:dyDescent="0.2">
      <c r="B186" s="7" t="s">
        <v>63</v>
      </c>
      <c r="C186" s="8">
        <v>1321</v>
      </c>
      <c r="D186" s="8">
        <v>1982</v>
      </c>
      <c r="E186" s="13">
        <f t="shared" si="13"/>
        <v>3.8597516435354272E-2</v>
      </c>
      <c r="F186" s="13">
        <f t="shared" si="14"/>
        <v>5.312675905326078E-2</v>
      </c>
      <c r="G186" s="12">
        <f t="shared" si="15"/>
        <v>0.50037850113550342</v>
      </c>
      <c r="H186" s="15">
        <f t="shared" si="16"/>
        <v>1.931336742147553E-2</v>
      </c>
      <c r="I186" s="9"/>
    </row>
    <row r="187" spans="2:9" ht="15" x14ac:dyDescent="0.2">
      <c r="B187" s="7" t="s">
        <v>287</v>
      </c>
      <c r="C187" s="8">
        <v>184</v>
      </c>
      <c r="D187" s="8">
        <v>218</v>
      </c>
      <c r="E187" s="13">
        <f t="shared" si="13"/>
        <v>5.3761869978086194E-3</v>
      </c>
      <c r="F187" s="13">
        <f t="shared" si="14"/>
        <v>5.8434074034363521E-3</v>
      </c>
      <c r="G187" s="12">
        <f t="shared" si="15"/>
        <v>0.18478260869565216</v>
      </c>
      <c r="H187" s="15">
        <f t="shared" si="16"/>
        <v>9.9342585829072304E-4</v>
      </c>
      <c r="I187" s="9"/>
    </row>
    <row r="188" spans="2:9" ht="30" x14ac:dyDescent="0.2">
      <c r="B188" s="7" t="s">
        <v>288</v>
      </c>
      <c r="C188" s="8">
        <v>94</v>
      </c>
      <c r="D188" s="8">
        <v>24</v>
      </c>
      <c r="E188" s="13">
        <f t="shared" si="13"/>
        <v>2.7465303140978814E-3</v>
      </c>
      <c r="F188" s="13">
        <f t="shared" si="14"/>
        <v>6.4331090680033232E-4</v>
      </c>
      <c r="G188" s="12">
        <f t="shared" si="15"/>
        <v>-0.74468085106382975</v>
      </c>
      <c r="H188" s="15">
        <f t="shared" si="16"/>
        <v>-2.0452885317750178E-3</v>
      </c>
      <c r="I188" s="9"/>
    </row>
    <row r="189" spans="2:9" ht="15" x14ac:dyDescent="0.2">
      <c r="B189" s="7" t="s">
        <v>289</v>
      </c>
      <c r="C189" s="8">
        <v>9</v>
      </c>
      <c r="D189" s="8">
        <v>4</v>
      </c>
      <c r="E189" s="13">
        <f t="shared" si="13"/>
        <v>2.6296566837107375E-4</v>
      </c>
      <c r="F189" s="13">
        <f t="shared" si="14"/>
        <v>1.0721848446672206E-4</v>
      </c>
      <c r="G189" s="12">
        <f t="shared" si="15"/>
        <v>-0.55555555555555558</v>
      </c>
      <c r="H189" s="15">
        <f t="shared" si="16"/>
        <v>-1.4609203798392987E-4</v>
      </c>
      <c r="I189" s="9"/>
    </row>
    <row r="190" spans="2:9" ht="15" x14ac:dyDescent="0.2">
      <c r="B190" s="7" t="s">
        <v>65</v>
      </c>
      <c r="C190" s="8">
        <v>1</v>
      </c>
      <c r="D190" s="8">
        <v>0</v>
      </c>
      <c r="E190" s="13">
        <f t="shared" si="13"/>
        <v>2.9218407596785974E-5</v>
      </c>
      <c r="F190" s="13" t="str">
        <f t="shared" si="14"/>
        <v/>
      </c>
      <c r="G190" s="12" t="str">
        <f t="shared" si="15"/>
        <v>0</v>
      </c>
      <c r="H190" s="15">
        <f t="shared" si="16"/>
        <v>0</v>
      </c>
      <c r="I190" s="9"/>
    </row>
    <row r="191" spans="2:9" ht="15" x14ac:dyDescent="0.2">
      <c r="B191" s="7" t="s">
        <v>290</v>
      </c>
      <c r="C191" s="8">
        <v>3</v>
      </c>
      <c r="D191" s="8">
        <v>1</v>
      </c>
      <c r="E191" s="13">
        <f t="shared" si="13"/>
        <v>8.7655222790357926E-5</v>
      </c>
      <c r="F191" s="13">
        <f t="shared" si="14"/>
        <v>2.6804621116680515E-5</v>
      </c>
      <c r="G191" s="12">
        <f t="shared" si="15"/>
        <v>-0.66666666666666663</v>
      </c>
      <c r="H191" s="15">
        <f t="shared" si="16"/>
        <v>-5.8436815193571948E-5</v>
      </c>
      <c r="I191" s="9"/>
    </row>
    <row r="192" spans="2:9" ht="15" x14ac:dyDescent="0.2">
      <c r="B192" s="7" t="s">
        <v>64</v>
      </c>
      <c r="C192" s="8">
        <v>4</v>
      </c>
      <c r="D192" s="8">
        <v>17</v>
      </c>
      <c r="E192" s="13">
        <f t="shared" si="13"/>
        <v>1.168736303871439E-4</v>
      </c>
      <c r="F192" s="13">
        <f t="shared" si="14"/>
        <v>4.5567855898356879E-4</v>
      </c>
      <c r="G192" s="12">
        <f t="shared" si="15"/>
        <v>3.25</v>
      </c>
      <c r="H192" s="15">
        <f t="shared" si="16"/>
        <v>3.7983929875821769E-4</v>
      </c>
      <c r="I192" s="9"/>
    </row>
    <row r="193" spans="2:9" ht="15" x14ac:dyDescent="0.2">
      <c r="B193" s="7" t="s">
        <v>291</v>
      </c>
      <c r="C193" s="8">
        <v>12</v>
      </c>
      <c r="D193" s="8">
        <v>23</v>
      </c>
      <c r="E193" s="13">
        <f t="shared" si="13"/>
        <v>3.506208911614317E-4</v>
      </c>
      <c r="F193" s="13">
        <f t="shared" si="14"/>
        <v>6.1650628568365182E-4</v>
      </c>
      <c r="G193" s="12">
        <f t="shared" si="15"/>
        <v>0.91666666666666663</v>
      </c>
      <c r="H193" s="15">
        <f t="shared" si="16"/>
        <v>3.2140248356464572E-4</v>
      </c>
      <c r="I193" s="9"/>
    </row>
    <row r="194" spans="2:9" ht="15" x14ac:dyDescent="0.2">
      <c r="B194" s="7" t="s">
        <v>292</v>
      </c>
      <c r="C194" s="8">
        <v>4</v>
      </c>
      <c r="D194" s="8">
        <v>1</v>
      </c>
      <c r="E194" s="13">
        <f t="shared" si="13"/>
        <v>1.168736303871439E-4</v>
      </c>
      <c r="F194" s="13">
        <f t="shared" si="14"/>
        <v>2.6804621116680515E-5</v>
      </c>
      <c r="G194" s="12">
        <f t="shared" si="15"/>
        <v>-0.75</v>
      </c>
      <c r="H194" s="15">
        <f t="shared" si="16"/>
        <v>-8.7655222790357926E-5</v>
      </c>
      <c r="I194" s="9"/>
    </row>
    <row r="195" spans="2:9" ht="15" x14ac:dyDescent="0.2">
      <c r="B195" s="7" t="s">
        <v>468</v>
      </c>
      <c r="C195" s="8">
        <v>27</v>
      </c>
      <c r="D195" s="8">
        <v>150</v>
      </c>
      <c r="E195" s="13">
        <f t="shared" si="13"/>
        <v>7.8889700511322136E-4</v>
      </c>
      <c r="F195" s="13">
        <f t="shared" si="14"/>
        <v>4.020693167502077E-3</v>
      </c>
      <c r="G195" s="12">
        <f t="shared" si="15"/>
        <v>4.5555555555555554</v>
      </c>
      <c r="H195" s="15">
        <f t="shared" si="16"/>
        <v>3.5938641344046749E-3</v>
      </c>
      <c r="I195" s="9"/>
    </row>
    <row r="196" spans="2:9" ht="15" x14ac:dyDescent="0.2">
      <c r="B196" s="7" t="s">
        <v>293</v>
      </c>
      <c r="C196" s="8">
        <v>2220</v>
      </c>
      <c r="D196" s="8">
        <v>3465</v>
      </c>
      <c r="E196" s="13">
        <f t="shared" si="13"/>
        <v>6.4864864864864868E-2</v>
      </c>
      <c r="F196" s="13">
        <f t="shared" si="14"/>
        <v>9.2878012169297988E-2</v>
      </c>
      <c r="G196" s="12">
        <f t="shared" si="15"/>
        <v>0.56081081081081086</v>
      </c>
      <c r="H196" s="15">
        <f t="shared" si="16"/>
        <v>3.6376917457998544E-2</v>
      </c>
      <c r="I196" s="9"/>
    </row>
    <row r="197" spans="2:9" ht="15" x14ac:dyDescent="0.2">
      <c r="B197" s="7" t="s">
        <v>294</v>
      </c>
      <c r="C197" s="8">
        <v>16</v>
      </c>
      <c r="D197" s="8">
        <v>6</v>
      </c>
      <c r="E197" s="13">
        <f t="shared" si="13"/>
        <v>4.6749452154857559E-4</v>
      </c>
      <c r="F197" s="13">
        <f t="shared" si="14"/>
        <v>1.6082772670008308E-4</v>
      </c>
      <c r="G197" s="12">
        <f t="shared" si="15"/>
        <v>-0.625</v>
      </c>
      <c r="H197" s="15">
        <f t="shared" si="16"/>
        <v>-2.9218407596785974E-4</v>
      </c>
      <c r="I197" s="9"/>
    </row>
    <row r="198" spans="2:9" ht="15" x14ac:dyDescent="0.2">
      <c r="B198" s="7" t="s">
        <v>295</v>
      </c>
      <c r="C198" s="8">
        <v>61</v>
      </c>
      <c r="D198" s="8">
        <v>38</v>
      </c>
      <c r="E198" s="13">
        <f t="shared" si="13"/>
        <v>1.7823228634039445E-3</v>
      </c>
      <c r="F198" s="13">
        <f t="shared" si="14"/>
        <v>1.0185756024338596E-3</v>
      </c>
      <c r="G198" s="12">
        <f t="shared" si="15"/>
        <v>-0.37704918032786883</v>
      </c>
      <c r="H198" s="15">
        <f t="shared" si="16"/>
        <v>-6.7202337472607742E-4</v>
      </c>
      <c r="I198" s="9"/>
    </row>
    <row r="199" spans="2:9" ht="15" x14ac:dyDescent="0.2">
      <c r="B199" s="7" t="s">
        <v>296</v>
      </c>
      <c r="C199" s="8">
        <v>101</v>
      </c>
      <c r="D199" s="8">
        <v>67</v>
      </c>
      <c r="E199" s="13">
        <f t="shared" si="13"/>
        <v>2.9510591672753834E-3</v>
      </c>
      <c r="F199" s="13">
        <f t="shared" si="14"/>
        <v>1.7959096148175945E-3</v>
      </c>
      <c r="G199" s="12">
        <f t="shared" si="15"/>
        <v>-0.33663366336633666</v>
      </c>
      <c r="H199" s="15">
        <f t="shared" si="16"/>
        <v>-9.9342585829072325E-4</v>
      </c>
      <c r="I199" s="9"/>
    </row>
    <row r="200" spans="2:9" ht="15" x14ac:dyDescent="0.2">
      <c r="B200" s="7" t="s">
        <v>297</v>
      </c>
      <c r="C200" s="8">
        <v>20</v>
      </c>
      <c r="D200" s="8">
        <v>58</v>
      </c>
      <c r="E200" s="13">
        <f t="shared" si="13"/>
        <v>5.8436815193571947E-4</v>
      </c>
      <c r="F200" s="13">
        <f t="shared" si="14"/>
        <v>1.5546680247674699E-3</v>
      </c>
      <c r="G200" s="12">
        <f t="shared" si="15"/>
        <v>1.9</v>
      </c>
      <c r="H200" s="15">
        <f t="shared" si="16"/>
        <v>1.110299488677867E-3</v>
      </c>
      <c r="I200" s="9"/>
    </row>
    <row r="201" spans="2:9" ht="15" x14ac:dyDescent="0.2">
      <c r="B201" s="7" t="s">
        <v>298</v>
      </c>
      <c r="C201" s="8">
        <v>55</v>
      </c>
      <c r="D201" s="8">
        <v>48</v>
      </c>
      <c r="E201" s="13">
        <f t="shared" si="13"/>
        <v>1.6070124178232286E-3</v>
      </c>
      <c r="F201" s="13">
        <f t="shared" si="14"/>
        <v>1.2866218136006646E-3</v>
      </c>
      <c r="G201" s="12">
        <f t="shared" si="15"/>
        <v>-0.12727272727272726</v>
      </c>
      <c r="H201" s="15">
        <f t="shared" si="16"/>
        <v>-2.0452885317750181E-4</v>
      </c>
      <c r="I201" s="9"/>
    </row>
    <row r="202" spans="2:9" ht="15" x14ac:dyDescent="0.2">
      <c r="B202" s="7" t="s">
        <v>299</v>
      </c>
      <c r="C202" s="8">
        <v>3</v>
      </c>
      <c r="D202" s="8">
        <v>10</v>
      </c>
      <c r="E202" s="13">
        <f t="shared" si="13"/>
        <v>8.7655222790357926E-5</v>
      </c>
      <c r="F202" s="13">
        <f t="shared" si="14"/>
        <v>2.6804621116680515E-4</v>
      </c>
      <c r="G202" s="12">
        <f t="shared" si="15"/>
        <v>2.3333333333333335</v>
      </c>
      <c r="H202" s="15">
        <f t="shared" si="16"/>
        <v>2.0452885317750184E-4</v>
      </c>
      <c r="I202" s="9"/>
    </row>
    <row r="203" spans="2:9" ht="15" x14ac:dyDescent="0.2">
      <c r="B203" s="7" t="s">
        <v>67</v>
      </c>
      <c r="C203" s="8">
        <v>38</v>
      </c>
      <c r="D203" s="8">
        <v>27</v>
      </c>
      <c r="E203" s="13">
        <f t="shared" si="13"/>
        <v>1.110299488677867E-3</v>
      </c>
      <c r="F203" s="13">
        <f t="shared" si="14"/>
        <v>7.2372477015037395E-4</v>
      </c>
      <c r="G203" s="12">
        <f t="shared" si="15"/>
        <v>-0.28947368421052633</v>
      </c>
      <c r="H203" s="15">
        <f t="shared" si="16"/>
        <v>-3.2140248356464572E-4</v>
      </c>
      <c r="I203" s="9"/>
    </row>
    <row r="204" spans="2:9" ht="15" x14ac:dyDescent="0.2">
      <c r="B204" s="7" t="s">
        <v>300</v>
      </c>
      <c r="C204" s="8">
        <v>1</v>
      </c>
      <c r="D204" s="8">
        <v>2</v>
      </c>
      <c r="E204" s="13">
        <f t="shared" si="13"/>
        <v>2.9218407596785974E-5</v>
      </c>
      <c r="F204" s="13">
        <f t="shared" si="14"/>
        <v>5.3609242233361029E-5</v>
      </c>
      <c r="G204" s="12">
        <f t="shared" si="15"/>
        <v>1</v>
      </c>
      <c r="H204" s="15">
        <f t="shared" si="16"/>
        <v>2.9218407596785974E-5</v>
      </c>
      <c r="I204" s="9"/>
    </row>
    <row r="205" spans="2:9" ht="15" x14ac:dyDescent="0.2">
      <c r="B205" s="7" t="s">
        <v>66</v>
      </c>
      <c r="C205" s="8">
        <v>11</v>
      </c>
      <c r="D205" s="8">
        <v>7</v>
      </c>
      <c r="E205" s="13">
        <f t="shared" si="13"/>
        <v>3.2140248356464572E-4</v>
      </c>
      <c r="F205" s="13">
        <f t="shared" si="14"/>
        <v>1.8763234781676361E-4</v>
      </c>
      <c r="G205" s="12">
        <f t="shared" si="15"/>
        <v>-0.36363636363636365</v>
      </c>
      <c r="H205" s="15">
        <f t="shared" si="16"/>
        <v>-1.168736303871439E-4</v>
      </c>
      <c r="I205" s="9"/>
    </row>
    <row r="206" spans="2:9" ht="15" x14ac:dyDescent="0.2">
      <c r="B206" s="7" t="s">
        <v>301</v>
      </c>
      <c r="C206" s="8">
        <v>45</v>
      </c>
      <c r="D206" s="8">
        <v>96</v>
      </c>
      <c r="E206" s="13">
        <f t="shared" si="13"/>
        <v>1.314828341855369E-3</v>
      </c>
      <c r="F206" s="13">
        <f t="shared" si="14"/>
        <v>2.5732436272013293E-3</v>
      </c>
      <c r="G206" s="12">
        <f t="shared" si="15"/>
        <v>1.1333333333333333</v>
      </c>
      <c r="H206" s="15">
        <f t="shared" si="16"/>
        <v>1.4901387874360849E-3</v>
      </c>
      <c r="I206" s="9"/>
    </row>
    <row r="207" spans="2:9" ht="15" x14ac:dyDescent="0.2">
      <c r="B207" s="37" t="s">
        <v>565</v>
      </c>
      <c r="C207" s="8">
        <v>3</v>
      </c>
      <c r="D207" s="8">
        <v>5</v>
      </c>
      <c r="E207" s="13">
        <f t="shared" si="13"/>
        <v>8.7655222790357926E-5</v>
      </c>
      <c r="F207" s="13">
        <f t="shared" si="14"/>
        <v>1.3402310558340258E-4</v>
      </c>
      <c r="G207" s="12">
        <f t="shared" si="15"/>
        <v>0.66666666666666663</v>
      </c>
      <c r="H207" s="15">
        <f t="shared" si="16"/>
        <v>5.8436815193571948E-5</v>
      </c>
      <c r="I207" s="9"/>
    </row>
    <row r="208" spans="2:9" ht="15" x14ac:dyDescent="0.2">
      <c r="B208" s="7" t="s">
        <v>72</v>
      </c>
      <c r="C208" s="8">
        <v>334</v>
      </c>
      <c r="D208" s="8">
        <v>873</v>
      </c>
      <c r="E208" s="13">
        <f t="shared" si="13"/>
        <v>9.7589481373265164E-3</v>
      </c>
      <c r="F208" s="13">
        <f t="shared" si="14"/>
        <v>2.3400434234862089E-2</v>
      </c>
      <c r="G208" s="12">
        <f t="shared" si="15"/>
        <v>1.6137724550898203</v>
      </c>
      <c r="H208" s="15">
        <f t="shared" si="16"/>
        <v>1.574872169466764E-2</v>
      </c>
      <c r="I208" s="9"/>
    </row>
    <row r="209" spans="2:9" ht="15" x14ac:dyDescent="0.2">
      <c r="B209" s="7" t="s">
        <v>71</v>
      </c>
      <c r="C209" s="8">
        <v>81</v>
      </c>
      <c r="D209" s="8">
        <v>23</v>
      </c>
      <c r="E209" s="13">
        <f t="shared" si="13"/>
        <v>2.3666910153396642E-3</v>
      </c>
      <c r="F209" s="13">
        <f t="shared" si="14"/>
        <v>6.1650628568365182E-4</v>
      </c>
      <c r="G209" s="12">
        <f t="shared" si="15"/>
        <v>-0.71604938271604934</v>
      </c>
      <c r="H209" s="15">
        <f t="shared" si="16"/>
        <v>-1.6946676406135867E-3</v>
      </c>
      <c r="I209" s="9"/>
    </row>
    <row r="210" spans="2:9" ht="15" x14ac:dyDescent="0.2">
      <c r="B210" s="7" t="s">
        <v>73</v>
      </c>
      <c r="C210" s="8">
        <v>9</v>
      </c>
      <c r="D210" s="8">
        <v>13</v>
      </c>
      <c r="E210" s="13">
        <f t="shared" si="13"/>
        <v>2.6296566837107375E-4</v>
      </c>
      <c r="F210" s="13">
        <f t="shared" si="14"/>
        <v>3.4846007451684672E-4</v>
      </c>
      <c r="G210" s="12">
        <f t="shared" si="15"/>
        <v>0.44444444444444442</v>
      </c>
      <c r="H210" s="15">
        <f t="shared" si="16"/>
        <v>1.1687363038714388E-4</v>
      </c>
      <c r="I210" s="9"/>
    </row>
    <row r="211" spans="2:9" ht="15" x14ac:dyDescent="0.2">
      <c r="B211" s="7" t="s">
        <v>69</v>
      </c>
      <c r="C211" s="8">
        <v>39</v>
      </c>
      <c r="D211" s="8">
        <v>93</v>
      </c>
      <c r="E211" s="13">
        <f t="shared" si="13"/>
        <v>1.1395178962746531E-3</v>
      </c>
      <c r="F211" s="13">
        <f t="shared" si="14"/>
        <v>2.492829763851288E-3</v>
      </c>
      <c r="G211" s="12">
        <f t="shared" si="15"/>
        <v>1.3846153846153846</v>
      </c>
      <c r="H211" s="15">
        <f t="shared" si="16"/>
        <v>1.5777940102264427E-3</v>
      </c>
      <c r="I211" s="9"/>
    </row>
    <row r="212" spans="2:9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  <c r="I212" s="9"/>
    </row>
    <row r="213" spans="2:9" ht="15" x14ac:dyDescent="0.2">
      <c r="B213" s="7" t="s">
        <v>302</v>
      </c>
      <c r="C213" s="8">
        <v>7</v>
      </c>
      <c r="D213" s="8">
        <v>12</v>
      </c>
      <c r="E213" s="13">
        <f t="shared" si="13"/>
        <v>2.0452885317750184E-4</v>
      </c>
      <c r="F213" s="13">
        <f t="shared" si="14"/>
        <v>3.2165545340016616E-4</v>
      </c>
      <c r="G213" s="12">
        <f t="shared" si="15"/>
        <v>0.7142857142857143</v>
      </c>
      <c r="H213" s="15">
        <f t="shared" si="16"/>
        <v>1.4609203798392989E-4</v>
      </c>
      <c r="I213" s="9"/>
    </row>
    <row r="214" spans="2:9" ht="15" x14ac:dyDescent="0.2">
      <c r="B214" s="7" t="s">
        <v>70</v>
      </c>
      <c r="C214" s="8">
        <v>61</v>
      </c>
      <c r="D214" s="8">
        <v>87</v>
      </c>
      <c r="E214" s="13">
        <f t="shared" si="13"/>
        <v>1.7823228634039445E-3</v>
      </c>
      <c r="F214" s="13">
        <f t="shared" si="14"/>
        <v>2.332002037151205E-3</v>
      </c>
      <c r="G214" s="12">
        <f t="shared" si="15"/>
        <v>0.42622950819672129</v>
      </c>
      <c r="H214" s="15">
        <f t="shared" si="16"/>
        <v>7.5967859751643527E-4</v>
      </c>
      <c r="I214" s="9"/>
    </row>
    <row r="215" spans="2:9" ht="15" x14ac:dyDescent="0.2">
      <c r="B215" s="7" t="s">
        <v>303</v>
      </c>
      <c r="C215" s="8">
        <v>14</v>
      </c>
      <c r="D215" s="8">
        <v>27</v>
      </c>
      <c r="E215" s="13">
        <f t="shared" si="13"/>
        <v>4.0905770635500367E-4</v>
      </c>
      <c r="F215" s="13">
        <f t="shared" si="14"/>
        <v>7.2372477015037395E-4</v>
      </c>
      <c r="G215" s="12">
        <f t="shared" si="15"/>
        <v>0.9285714285714286</v>
      </c>
      <c r="H215" s="15">
        <f t="shared" si="16"/>
        <v>3.7983929875821769E-4</v>
      </c>
      <c r="I215" s="9"/>
    </row>
    <row r="216" spans="2:9" ht="15" x14ac:dyDescent="0.2">
      <c r="B216" s="7" t="s">
        <v>304</v>
      </c>
      <c r="C216" s="8">
        <v>79</v>
      </c>
      <c r="D216" s="8">
        <v>72</v>
      </c>
      <c r="E216" s="13">
        <f t="shared" si="13"/>
        <v>2.308254200146092E-3</v>
      </c>
      <c r="F216" s="13">
        <f t="shared" si="14"/>
        <v>1.9299327204009972E-3</v>
      </c>
      <c r="G216" s="12">
        <f t="shared" si="15"/>
        <v>-8.8607594936708861E-2</v>
      </c>
      <c r="H216" s="15">
        <f t="shared" si="16"/>
        <v>-2.0452885317750184E-4</v>
      </c>
      <c r="I216" s="9"/>
    </row>
    <row r="217" spans="2:9" ht="15" x14ac:dyDescent="0.2">
      <c r="B217" s="7" t="s">
        <v>469</v>
      </c>
      <c r="C217" s="8">
        <v>3</v>
      </c>
      <c r="D217" s="8">
        <v>1</v>
      </c>
      <c r="E217" s="13">
        <f t="shared" ref="E217:E280" si="17">+IF(C217=0,"",C217/C$151)</f>
        <v>8.7655222790357926E-5</v>
      </c>
      <c r="F217" s="13">
        <f t="shared" ref="F217:F280" si="18">+IF(D217=0,"",D217/D$151)</f>
        <v>2.6804621116680515E-5</v>
      </c>
      <c r="G217" s="12">
        <f t="shared" ref="G217:G280" si="19">+IF(OR(AND(D217=0),(C217=0)),"0",((D217-C217)/C217))</f>
        <v>-0.66666666666666663</v>
      </c>
      <c r="H217" s="15">
        <f t="shared" ref="H217:H280" si="20">+IF(OR(AND(E217=""),(G217="")),"",E217*G217)</f>
        <v>-5.8436815193571948E-5</v>
      </c>
      <c r="I217" s="9"/>
    </row>
    <row r="218" spans="2:9" ht="15" x14ac:dyDescent="0.2">
      <c r="B218" s="7" t="s">
        <v>305</v>
      </c>
      <c r="C218" s="8">
        <v>10</v>
      </c>
      <c r="D218" s="8">
        <v>12</v>
      </c>
      <c r="E218" s="13">
        <f t="shared" si="17"/>
        <v>2.9218407596785974E-4</v>
      </c>
      <c r="F218" s="13">
        <f t="shared" si="18"/>
        <v>3.2165545340016616E-4</v>
      </c>
      <c r="G218" s="12">
        <f t="shared" si="19"/>
        <v>0.2</v>
      </c>
      <c r="H218" s="15">
        <f t="shared" si="20"/>
        <v>5.8436815193571948E-5</v>
      </c>
      <c r="I218" s="9"/>
    </row>
    <row r="219" spans="2:9" ht="15" x14ac:dyDescent="0.2">
      <c r="B219" s="7" t="s">
        <v>306</v>
      </c>
      <c r="C219" s="8">
        <v>10</v>
      </c>
      <c r="D219" s="8">
        <v>9</v>
      </c>
      <c r="E219" s="13">
        <f t="shared" si="17"/>
        <v>2.9218407596785974E-4</v>
      </c>
      <c r="F219" s="13">
        <f t="shared" si="18"/>
        <v>2.4124159005012465E-4</v>
      </c>
      <c r="G219" s="12">
        <f t="shared" si="19"/>
        <v>-0.1</v>
      </c>
      <c r="H219" s="15">
        <f t="shared" si="20"/>
        <v>-2.9218407596785974E-5</v>
      </c>
      <c r="I219" s="9"/>
    </row>
    <row r="220" spans="2:9" ht="15" x14ac:dyDescent="0.2">
      <c r="B220" s="7" t="s">
        <v>307</v>
      </c>
      <c r="C220" s="8">
        <v>21</v>
      </c>
      <c r="D220" s="8">
        <v>41</v>
      </c>
      <c r="E220" s="13">
        <f t="shared" si="17"/>
        <v>6.1358655953250546E-4</v>
      </c>
      <c r="F220" s="13">
        <f t="shared" si="18"/>
        <v>1.0989894657839011E-3</v>
      </c>
      <c r="G220" s="12">
        <f t="shared" si="19"/>
        <v>0.95238095238095233</v>
      </c>
      <c r="H220" s="15">
        <f t="shared" si="20"/>
        <v>5.8436815193571947E-4</v>
      </c>
      <c r="I220" s="9"/>
    </row>
    <row r="221" spans="2:9" ht="15" x14ac:dyDescent="0.2">
      <c r="B221" s="7" t="s">
        <v>308</v>
      </c>
      <c r="C221" s="8">
        <v>9</v>
      </c>
      <c r="D221" s="8">
        <v>7</v>
      </c>
      <c r="E221" s="13">
        <f t="shared" si="17"/>
        <v>2.6296566837107375E-4</v>
      </c>
      <c r="F221" s="13">
        <f t="shared" si="18"/>
        <v>1.8763234781676361E-4</v>
      </c>
      <c r="G221" s="12">
        <f t="shared" si="19"/>
        <v>-0.22222222222222221</v>
      </c>
      <c r="H221" s="15">
        <f t="shared" si="20"/>
        <v>-5.8436815193571942E-5</v>
      </c>
      <c r="I221" s="9"/>
    </row>
    <row r="222" spans="2:9" ht="15" x14ac:dyDescent="0.2">
      <c r="B222" s="7" t="s">
        <v>309</v>
      </c>
      <c r="C222" s="8">
        <v>29</v>
      </c>
      <c r="D222" s="8">
        <v>36</v>
      </c>
      <c r="E222" s="13">
        <f t="shared" si="17"/>
        <v>8.4733382030679333E-4</v>
      </c>
      <c r="F222" s="13">
        <f t="shared" si="18"/>
        <v>9.649663602004986E-4</v>
      </c>
      <c r="G222" s="12">
        <f t="shared" si="19"/>
        <v>0.2413793103448276</v>
      </c>
      <c r="H222" s="15">
        <f t="shared" si="20"/>
        <v>2.0452885317750184E-4</v>
      </c>
      <c r="I222" s="9"/>
    </row>
    <row r="223" spans="2:9" ht="15" x14ac:dyDescent="0.2">
      <c r="B223" s="37" t="s">
        <v>566</v>
      </c>
      <c r="C223" s="8">
        <v>116</v>
      </c>
      <c r="D223" s="8">
        <v>14</v>
      </c>
      <c r="E223" s="13">
        <f t="shared" si="17"/>
        <v>3.3893352812271733E-3</v>
      </c>
      <c r="F223" s="13">
        <f t="shared" si="18"/>
        <v>3.7526469563352723E-4</v>
      </c>
      <c r="G223" s="12">
        <f t="shared" si="19"/>
        <v>-0.87931034482758619</v>
      </c>
      <c r="H223" s="15">
        <f t="shared" si="20"/>
        <v>-2.9802775748721698E-3</v>
      </c>
      <c r="I223" s="9"/>
    </row>
    <row r="224" spans="2:9" ht="15" x14ac:dyDescent="0.2">
      <c r="B224" s="3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  <c r="I224" s="9"/>
    </row>
    <row r="225" spans="2:9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  <c r="I225" s="9"/>
    </row>
    <row r="226" spans="2:9" ht="15" x14ac:dyDescent="0.2">
      <c r="B226" s="37" t="s">
        <v>567</v>
      </c>
      <c r="C226" s="8">
        <v>12</v>
      </c>
      <c r="D226" s="8">
        <v>44</v>
      </c>
      <c r="E226" s="13">
        <f t="shared" si="17"/>
        <v>3.506208911614317E-4</v>
      </c>
      <c r="F226" s="13">
        <f t="shared" si="18"/>
        <v>1.1794033291339426E-3</v>
      </c>
      <c r="G226" s="12">
        <f t="shared" si="19"/>
        <v>2.6666666666666665</v>
      </c>
      <c r="H226" s="15">
        <f t="shared" si="20"/>
        <v>9.3498904309715118E-4</v>
      </c>
      <c r="I226" s="9"/>
    </row>
    <row r="227" spans="2:9" ht="15" x14ac:dyDescent="0.2">
      <c r="B227" s="7" t="s">
        <v>471</v>
      </c>
      <c r="C227" s="8">
        <v>4</v>
      </c>
      <c r="D227" s="8">
        <v>3</v>
      </c>
      <c r="E227" s="13">
        <f t="shared" si="17"/>
        <v>1.168736303871439E-4</v>
      </c>
      <c r="F227" s="13">
        <f t="shared" si="18"/>
        <v>8.0413863350041541E-5</v>
      </c>
      <c r="G227" s="12">
        <f t="shared" si="19"/>
        <v>-0.25</v>
      </c>
      <c r="H227" s="15">
        <f t="shared" si="20"/>
        <v>-2.9218407596785974E-5</v>
      </c>
      <c r="I227" s="9"/>
    </row>
    <row r="228" spans="2:9" ht="15" x14ac:dyDescent="0.2">
      <c r="B228" s="7" t="s">
        <v>76</v>
      </c>
      <c r="C228" s="8">
        <v>2</v>
      </c>
      <c r="D228" s="8">
        <v>0</v>
      </c>
      <c r="E228" s="13">
        <f t="shared" si="17"/>
        <v>5.8436815193571948E-5</v>
      </c>
      <c r="F228" s="13" t="str">
        <f t="shared" si="18"/>
        <v/>
      </c>
      <c r="G228" s="12" t="str">
        <f t="shared" si="19"/>
        <v>0</v>
      </c>
      <c r="H228" s="15">
        <f t="shared" si="20"/>
        <v>0</v>
      </c>
      <c r="I228" s="9"/>
    </row>
    <row r="229" spans="2:9" ht="15" x14ac:dyDescent="0.2">
      <c r="B229" s="7" t="s">
        <v>311</v>
      </c>
      <c r="C229" s="8">
        <v>578</v>
      </c>
      <c r="D229" s="8">
        <v>724</v>
      </c>
      <c r="E229" s="13">
        <f t="shared" si="17"/>
        <v>1.6888239590942294E-2</v>
      </c>
      <c r="F229" s="13">
        <f t="shared" si="18"/>
        <v>1.9406545688476693E-2</v>
      </c>
      <c r="G229" s="12">
        <f t="shared" si="19"/>
        <v>0.25259515570934254</v>
      </c>
      <c r="H229" s="15">
        <f t="shared" si="20"/>
        <v>4.2658875091307526E-3</v>
      </c>
      <c r="I229" s="9"/>
    </row>
    <row r="230" spans="2:9" ht="15" x14ac:dyDescent="0.2">
      <c r="B230" s="7" t="s">
        <v>312</v>
      </c>
      <c r="C230" s="8">
        <v>18</v>
      </c>
      <c r="D230" s="8">
        <v>38</v>
      </c>
      <c r="E230" s="13">
        <f t="shared" si="17"/>
        <v>5.259313367421475E-4</v>
      </c>
      <c r="F230" s="13">
        <f t="shared" si="18"/>
        <v>1.0185756024338596E-3</v>
      </c>
      <c r="G230" s="12">
        <f t="shared" si="19"/>
        <v>1.1111111111111112</v>
      </c>
      <c r="H230" s="15">
        <f t="shared" si="20"/>
        <v>5.8436815193571947E-4</v>
      </c>
      <c r="I230" s="9"/>
    </row>
    <row r="231" spans="2:9" ht="30" x14ac:dyDescent="0.2">
      <c r="B231" s="7" t="s">
        <v>313</v>
      </c>
      <c r="C231" s="8">
        <v>127</v>
      </c>
      <c r="D231" s="8">
        <v>183</v>
      </c>
      <c r="E231" s="13">
        <f t="shared" si="17"/>
        <v>3.7107377647918188E-3</v>
      </c>
      <c r="F231" s="13">
        <f t="shared" si="18"/>
        <v>4.9052456643525347E-3</v>
      </c>
      <c r="G231" s="12">
        <f t="shared" si="19"/>
        <v>0.44094488188976377</v>
      </c>
      <c r="H231" s="15">
        <f t="shared" si="20"/>
        <v>1.6362308254200145E-3</v>
      </c>
      <c r="I231" s="9"/>
    </row>
    <row r="232" spans="2:9" ht="15" x14ac:dyDescent="0.2">
      <c r="B232" s="7" t="s">
        <v>77</v>
      </c>
      <c r="C232" s="8">
        <v>339</v>
      </c>
      <c r="D232" s="8">
        <v>211</v>
      </c>
      <c r="E232" s="13">
        <f t="shared" si="17"/>
        <v>9.9050401753104454E-3</v>
      </c>
      <c r="F232" s="13">
        <f t="shared" si="18"/>
        <v>5.6557750556195888E-3</v>
      </c>
      <c r="G232" s="12">
        <f t="shared" si="19"/>
        <v>-0.3775811209439528</v>
      </c>
      <c r="H232" s="15">
        <f t="shared" si="20"/>
        <v>-3.7399561723886047E-3</v>
      </c>
      <c r="I232" s="9"/>
    </row>
    <row r="233" spans="2:9" ht="15" x14ac:dyDescent="0.2">
      <c r="B233" s="7" t="s">
        <v>74</v>
      </c>
      <c r="C233" s="8">
        <v>209</v>
      </c>
      <c r="D233" s="8">
        <v>115</v>
      </c>
      <c r="E233" s="13">
        <f t="shared" si="17"/>
        <v>6.1066471877282685E-3</v>
      </c>
      <c r="F233" s="13">
        <f t="shared" si="18"/>
        <v>3.0825314284182591E-3</v>
      </c>
      <c r="G233" s="12">
        <f t="shared" si="19"/>
        <v>-0.44976076555023925</v>
      </c>
      <c r="H233" s="15">
        <f t="shared" si="20"/>
        <v>-2.7465303140978814E-3</v>
      </c>
      <c r="I233" s="9"/>
    </row>
    <row r="234" spans="2:9" ht="15" x14ac:dyDescent="0.2">
      <c r="B234" s="7" t="s">
        <v>75</v>
      </c>
      <c r="C234" s="8">
        <v>5</v>
      </c>
      <c r="D234" s="8">
        <v>5</v>
      </c>
      <c r="E234" s="13">
        <f t="shared" si="17"/>
        <v>1.4609203798392987E-4</v>
      </c>
      <c r="F234" s="13">
        <f t="shared" si="18"/>
        <v>1.3402310558340258E-4</v>
      </c>
      <c r="G234" s="12">
        <f t="shared" si="19"/>
        <v>0</v>
      </c>
      <c r="H234" s="15">
        <f t="shared" si="20"/>
        <v>0</v>
      </c>
      <c r="I234" s="9"/>
    </row>
    <row r="235" spans="2:9" ht="15" x14ac:dyDescent="0.2">
      <c r="B235" s="7" t="s">
        <v>314</v>
      </c>
      <c r="C235" s="8">
        <v>632</v>
      </c>
      <c r="D235" s="8">
        <v>484</v>
      </c>
      <c r="E235" s="13">
        <f t="shared" si="17"/>
        <v>1.8466033601168736E-2</v>
      </c>
      <c r="F235" s="13">
        <f t="shared" si="18"/>
        <v>1.297343662047337E-2</v>
      </c>
      <c r="G235" s="12">
        <f t="shared" si="19"/>
        <v>-0.23417721518987342</v>
      </c>
      <c r="H235" s="15">
        <f t="shared" si="20"/>
        <v>-4.3243243243243244E-3</v>
      </c>
      <c r="I235" s="9"/>
    </row>
    <row r="236" spans="2:9" ht="15" x14ac:dyDescent="0.2">
      <c r="B236" s="7" t="s">
        <v>315</v>
      </c>
      <c r="C236" s="8">
        <v>1</v>
      </c>
      <c r="D236" s="8">
        <v>1</v>
      </c>
      <c r="E236" s="13">
        <f t="shared" si="17"/>
        <v>2.9218407596785974E-5</v>
      </c>
      <c r="F236" s="13">
        <f t="shared" si="18"/>
        <v>2.6804621116680515E-5</v>
      </c>
      <c r="G236" s="12">
        <f t="shared" si="19"/>
        <v>0</v>
      </c>
      <c r="H236" s="15">
        <f t="shared" si="20"/>
        <v>0</v>
      </c>
      <c r="I236" s="9"/>
    </row>
    <row r="237" spans="2:9" ht="15" x14ac:dyDescent="0.2">
      <c r="B237" s="7" t="s">
        <v>80</v>
      </c>
      <c r="C237" s="8">
        <v>681</v>
      </c>
      <c r="D237" s="8">
        <v>628</v>
      </c>
      <c r="E237" s="13">
        <f t="shared" si="17"/>
        <v>1.9897735573411249E-2</v>
      </c>
      <c r="F237" s="13">
        <f t="shared" si="18"/>
        <v>1.6833302061275365E-2</v>
      </c>
      <c r="G237" s="12">
        <f t="shared" si="19"/>
        <v>-7.7826725403817909E-2</v>
      </c>
      <c r="H237" s="15">
        <f t="shared" si="20"/>
        <v>-1.5485756026296566E-3</v>
      </c>
      <c r="I237" s="9"/>
    </row>
    <row r="238" spans="2:9" ht="15" x14ac:dyDescent="0.2">
      <c r="B238" s="7" t="s">
        <v>85</v>
      </c>
      <c r="C238" s="8">
        <v>1778</v>
      </c>
      <c r="D238" s="8">
        <v>1355</v>
      </c>
      <c r="E238" s="13">
        <f t="shared" si="17"/>
        <v>5.1950328707085464E-2</v>
      </c>
      <c r="F238" s="13">
        <f t="shared" si="18"/>
        <v>3.6320261613102096E-2</v>
      </c>
      <c r="G238" s="12">
        <f t="shared" si="19"/>
        <v>-0.23790776152980878</v>
      </c>
      <c r="H238" s="15">
        <f t="shared" si="20"/>
        <v>-1.2359386413440468E-2</v>
      </c>
      <c r="I238" s="9"/>
    </row>
    <row r="239" spans="2:9" ht="15" x14ac:dyDescent="0.2">
      <c r="B239" s="7" t="s">
        <v>81</v>
      </c>
      <c r="C239" s="8">
        <v>295</v>
      </c>
      <c r="D239" s="8">
        <v>404</v>
      </c>
      <c r="E239" s="13">
        <f t="shared" si="17"/>
        <v>8.6194302410518633E-3</v>
      </c>
      <c r="F239" s="13">
        <f t="shared" si="18"/>
        <v>1.0829066931138928E-2</v>
      </c>
      <c r="G239" s="12">
        <f t="shared" si="19"/>
        <v>0.36949152542372882</v>
      </c>
      <c r="H239" s="15">
        <f t="shared" si="20"/>
        <v>3.1848064280496718E-3</v>
      </c>
      <c r="I239" s="9"/>
    </row>
    <row r="240" spans="2:9" ht="15" x14ac:dyDescent="0.2">
      <c r="B240" s="7" t="s">
        <v>316</v>
      </c>
      <c r="C240" s="8">
        <v>122</v>
      </c>
      <c r="D240" s="8">
        <v>200</v>
      </c>
      <c r="E240" s="13">
        <f t="shared" si="17"/>
        <v>3.564645726807889E-3</v>
      </c>
      <c r="F240" s="13">
        <f t="shared" si="18"/>
        <v>5.3609242233361035E-3</v>
      </c>
      <c r="G240" s="12">
        <f t="shared" si="19"/>
        <v>0.63934426229508201</v>
      </c>
      <c r="H240" s="15">
        <f t="shared" si="20"/>
        <v>2.2790357925493061E-3</v>
      </c>
      <c r="I240" s="9"/>
    </row>
    <row r="241" spans="2:9" ht="15" x14ac:dyDescent="0.2">
      <c r="B241" s="7" t="s">
        <v>78</v>
      </c>
      <c r="C241" s="8">
        <v>2</v>
      </c>
      <c r="D241" s="8">
        <v>2</v>
      </c>
      <c r="E241" s="13">
        <f t="shared" si="17"/>
        <v>5.8436815193571948E-5</v>
      </c>
      <c r="F241" s="13">
        <f t="shared" si="18"/>
        <v>5.3609242233361029E-5</v>
      </c>
      <c r="G241" s="12">
        <f t="shared" si="19"/>
        <v>0</v>
      </c>
      <c r="H241" s="15">
        <f t="shared" si="20"/>
        <v>0</v>
      </c>
      <c r="I241" s="9"/>
    </row>
    <row r="242" spans="2:9" ht="15" x14ac:dyDescent="0.2">
      <c r="B242" s="7" t="s">
        <v>83</v>
      </c>
      <c r="C242" s="8">
        <v>5</v>
      </c>
      <c r="D242" s="8">
        <v>0</v>
      </c>
      <c r="E242" s="13">
        <f t="shared" si="17"/>
        <v>1.4609203798392987E-4</v>
      </c>
      <c r="F242" s="13" t="str">
        <f t="shared" si="18"/>
        <v/>
      </c>
      <c r="G242" s="12" t="str">
        <f t="shared" si="19"/>
        <v>0</v>
      </c>
      <c r="H242" s="15">
        <f t="shared" si="20"/>
        <v>0</v>
      </c>
      <c r="I242" s="9"/>
    </row>
    <row r="243" spans="2:9" ht="15" x14ac:dyDescent="0.2">
      <c r="B243" s="7" t="s">
        <v>317</v>
      </c>
      <c r="C243" s="8">
        <v>113</v>
      </c>
      <c r="D243" s="8">
        <v>45</v>
      </c>
      <c r="E243" s="13">
        <f t="shared" si="17"/>
        <v>3.3016800584368153E-3</v>
      </c>
      <c r="F243" s="13">
        <f t="shared" si="18"/>
        <v>1.2062079502506231E-3</v>
      </c>
      <c r="G243" s="12">
        <f t="shared" si="19"/>
        <v>-0.60176991150442483</v>
      </c>
      <c r="H243" s="15">
        <f t="shared" si="20"/>
        <v>-1.9868517165814465E-3</v>
      </c>
      <c r="I243" s="9"/>
    </row>
    <row r="244" spans="2:9" ht="15" x14ac:dyDescent="0.2">
      <c r="B244" s="7" t="s">
        <v>79</v>
      </c>
      <c r="C244" s="8">
        <v>114</v>
      </c>
      <c r="D244" s="8">
        <v>108</v>
      </c>
      <c r="E244" s="13">
        <f t="shared" si="17"/>
        <v>3.3308984660336011E-3</v>
      </c>
      <c r="F244" s="13">
        <f t="shared" si="18"/>
        <v>2.8948990806014958E-3</v>
      </c>
      <c r="G244" s="12">
        <f t="shared" si="19"/>
        <v>-5.2631578947368418E-2</v>
      </c>
      <c r="H244" s="15">
        <f t="shared" si="20"/>
        <v>-1.7531044558071585E-4</v>
      </c>
      <c r="I244" s="9"/>
    </row>
    <row r="245" spans="2:9" ht="15" x14ac:dyDescent="0.2">
      <c r="B245" s="7" t="s">
        <v>84</v>
      </c>
      <c r="C245" s="8">
        <v>272</v>
      </c>
      <c r="D245" s="8">
        <v>112</v>
      </c>
      <c r="E245" s="13">
        <f t="shared" si="17"/>
        <v>7.947406866325786E-3</v>
      </c>
      <c r="F245" s="13">
        <f t="shared" si="18"/>
        <v>3.0021175650682178E-3</v>
      </c>
      <c r="G245" s="12">
        <f t="shared" si="19"/>
        <v>-0.58823529411764708</v>
      </c>
      <c r="H245" s="15">
        <f t="shared" si="20"/>
        <v>-4.6749452154857566E-3</v>
      </c>
      <c r="I245" s="9"/>
    </row>
    <row r="246" spans="2:9" ht="15" x14ac:dyDescent="0.2">
      <c r="B246" s="7" t="s">
        <v>318</v>
      </c>
      <c r="C246" s="8">
        <v>350</v>
      </c>
      <c r="D246" s="8">
        <v>273</v>
      </c>
      <c r="E246" s="13">
        <f t="shared" si="17"/>
        <v>1.0226442658875092E-2</v>
      </c>
      <c r="F246" s="13">
        <f t="shared" si="18"/>
        <v>7.3176615648537805E-3</v>
      </c>
      <c r="G246" s="12">
        <f t="shared" si="19"/>
        <v>-0.22</v>
      </c>
      <c r="H246" s="15">
        <f t="shared" si="20"/>
        <v>-2.2498173849525203E-3</v>
      </c>
      <c r="I246" s="9"/>
    </row>
    <row r="247" spans="2:9" ht="15" x14ac:dyDescent="0.2">
      <c r="B247" s="7" t="s">
        <v>319</v>
      </c>
      <c r="C247" s="8">
        <v>1807</v>
      </c>
      <c r="D247" s="8">
        <v>2199</v>
      </c>
      <c r="E247" s="13">
        <f t="shared" si="17"/>
        <v>5.2797662527392257E-2</v>
      </c>
      <c r="F247" s="13">
        <f t="shared" si="18"/>
        <v>5.8943361835580452E-2</v>
      </c>
      <c r="G247" s="12">
        <f t="shared" si="19"/>
        <v>0.21693414499169894</v>
      </c>
      <c r="H247" s="15">
        <f t="shared" si="20"/>
        <v>1.1453615777940102E-2</v>
      </c>
      <c r="I247" s="9"/>
    </row>
    <row r="248" spans="2:9" ht="15" x14ac:dyDescent="0.2">
      <c r="B248" s="7" t="s">
        <v>86</v>
      </c>
      <c r="C248" s="8">
        <v>57</v>
      </c>
      <c r="D248" s="8">
        <v>140</v>
      </c>
      <c r="E248" s="13">
        <f t="shared" si="17"/>
        <v>1.6654492330168006E-3</v>
      </c>
      <c r="F248" s="13">
        <f t="shared" si="18"/>
        <v>3.7526469563352724E-3</v>
      </c>
      <c r="G248" s="12">
        <f t="shared" si="19"/>
        <v>1.4561403508771931</v>
      </c>
      <c r="H248" s="15">
        <f t="shared" si="20"/>
        <v>2.4251278305332359E-3</v>
      </c>
      <c r="I248" s="9"/>
    </row>
    <row r="249" spans="2:9" ht="15" x14ac:dyDescent="0.2">
      <c r="B249" s="7" t="s">
        <v>87</v>
      </c>
      <c r="C249" s="8">
        <v>938</v>
      </c>
      <c r="D249" s="8">
        <v>991</v>
      </c>
      <c r="E249" s="13">
        <f t="shared" si="17"/>
        <v>2.7406866325785244E-2</v>
      </c>
      <c r="F249" s="13">
        <f t="shared" si="18"/>
        <v>2.656337952663039E-2</v>
      </c>
      <c r="G249" s="12">
        <f t="shared" si="19"/>
        <v>5.6503198294243072E-2</v>
      </c>
      <c r="H249" s="15">
        <f t="shared" si="20"/>
        <v>1.5485756026296566E-3</v>
      </c>
      <c r="I249" s="9"/>
    </row>
    <row r="250" spans="2:9" ht="15" x14ac:dyDescent="0.2">
      <c r="B250" s="7" t="s">
        <v>82</v>
      </c>
      <c r="C250" s="8">
        <v>4</v>
      </c>
      <c r="D250" s="8">
        <v>19</v>
      </c>
      <c r="E250" s="13">
        <f t="shared" si="17"/>
        <v>1.168736303871439E-4</v>
      </c>
      <c r="F250" s="13">
        <f t="shared" si="18"/>
        <v>5.092878012169298E-4</v>
      </c>
      <c r="G250" s="12">
        <f t="shared" si="19"/>
        <v>3.75</v>
      </c>
      <c r="H250" s="15">
        <f t="shared" si="20"/>
        <v>4.382761139517896E-4</v>
      </c>
      <c r="I250" s="9"/>
    </row>
    <row r="251" spans="2:9" ht="15" x14ac:dyDescent="0.2">
      <c r="B251" s="7" t="s">
        <v>320</v>
      </c>
      <c r="C251" s="8">
        <v>12</v>
      </c>
      <c r="D251" s="8">
        <v>12</v>
      </c>
      <c r="E251" s="13">
        <f t="shared" si="17"/>
        <v>3.506208911614317E-4</v>
      </c>
      <c r="F251" s="13">
        <f t="shared" si="18"/>
        <v>3.2165545340016616E-4</v>
      </c>
      <c r="G251" s="12">
        <f t="shared" si="19"/>
        <v>0</v>
      </c>
      <c r="H251" s="15">
        <f t="shared" si="20"/>
        <v>0</v>
      </c>
      <c r="I251" s="9"/>
    </row>
    <row r="252" spans="2:9" ht="15" x14ac:dyDescent="0.2">
      <c r="B252" s="7" t="s">
        <v>321</v>
      </c>
      <c r="C252" s="8">
        <v>282</v>
      </c>
      <c r="D252" s="8">
        <v>406</v>
      </c>
      <c r="E252" s="13">
        <f t="shared" si="17"/>
        <v>8.2395909422936457E-3</v>
      </c>
      <c r="F252" s="13">
        <f t="shared" si="18"/>
        <v>1.088267617337229E-2</v>
      </c>
      <c r="G252" s="12">
        <f t="shared" si="19"/>
        <v>0.43971631205673761</v>
      </c>
      <c r="H252" s="15">
        <f t="shared" si="20"/>
        <v>3.6230825420014612E-3</v>
      </c>
      <c r="I252" s="9"/>
    </row>
    <row r="253" spans="2:9" ht="15" x14ac:dyDescent="0.2">
      <c r="B253" s="7" t="s">
        <v>322</v>
      </c>
      <c r="C253" s="8">
        <v>158</v>
      </c>
      <c r="D253" s="8">
        <v>226</v>
      </c>
      <c r="E253" s="13">
        <f t="shared" si="17"/>
        <v>4.616508400292184E-3</v>
      </c>
      <c r="F253" s="13">
        <f t="shared" si="18"/>
        <v>6.0578443723697962E-3</v>
      </c>
      <c r="G253" s="12">
        <f t="shared" si="19"/>
        <v>0.43037974683544306</v>
      </c>
      <c r="H253" s="15">
        <f t="shared" si="20"/>
        <v>1.9868517165814465E-3</v>
      </c>
      <c r="I253" s="9"/>
    </row>
    <row r="254" spans="2:9" ht="15" x14ac:dyDescent="0.2">
      <c r="B254" s="7" t="s">
        <v>323</v>
      </c>
      <c r="C254" s="8">
        <v>21</v>
      </c>
      <c r="D254" s="8">
        <v>22</v>
      </c>
      <c r="E254" s="13">
        <f t="shared" si="17"/>
        <v>6.1358655953250546E-4</v>
      </c>
      <c r="F254" s="13">
        <f t="shared" si="18"/>
        <v>5.8970166456697132E-4</v>
      </c>
      <c r="G254" s="12">
        <f t="shared" si="19"/>
        <v>4.7619047619047616E-2</v>
      </c>
      <c r="H254" s="15">
        <f t="shared" si="20"/>
        <v>2.9218407596785971E-5</v>
      </c>
      <c r="I254" s="9"/>
    </row>
    <row r="255" spans="2:9" ht="15" x14ac:dyDescent="0.2">
      <c r="B255" s="7" t="s">
        <v>324</v>
      </c>
      <c r="C255" s="8">
        <v>7</v>
      </c>
      <c r="D255" s="8">
        <v>11</v>
      </c>
      <c r="E255" s="13">
        <f t="shared" si="17"/>
        <v>2.0452885317750184E-4</v>
      </c>
      <c r="F255" s="13">
        <f t="shared" si="18"/>
        <v>2.9485083228348566E-4</v>
      </c>
      <c r="G255" s="12">
        <f t="shared" si="19"/>
        <v>0.5714285714285714</v>
      </c>
      <c r="H255" s="15">
        <f t="shared" si="20"/>
        <v>1.168736303871439E-4</v>
      </c>
      <c r="I255" s="9"/>
    </row>
    <row r="256" spans="2:9" ht="15" x14ac:dyDescent="0.2">
      <c r="B256" s="7" t="s">
        <v>88</v>
      </c>
      <c r="C256" s="8">
        <v>1122</v>
      </c>
      <c r="D256" s="8">
        <v>477</v>
      </c>
      <c r="E256" s="13">
        <f t="shared" si="17"/>
        <v>3.2783053323593866E-2</v>
      </c>
      <c r="F256" s="13">
        <f t="shared" si="18"/>
        <v>1.2785804272656605E-2</v>
      </c>
      <c r="G256" s="12">
        <f t="shared" si="19"/>
        <v>-0.57486631016042777</v>
      </c>
      <c r="H256" s="15">
        <f t="shared" si="20"/>
        <v>-1.8845872899926955E-2</v>
      </c>
      <c r="I256" s="9"/>
    </row>
    <row r="257" spans="2:9" ht="15" x14ac:dyDescent="0.2">
      <c r="B257" s="7" t="s">
        <v>325</v>
      </c>
      <c r="C257" s="8">
        <v>11</v>
      </c>
      <c r="D257" s="8">
        <v>14</v>
      </c>
      <c r="E257" s="13">
        <f t="shared" si="17"/>
        <v>3.2140248356464572E-4</v>
      </c>
      <c r="F257" s="13">
        <f t="shared" si="18"/>
        <v>3.7526469563352723E-4</v>
      </c>
      <c r="G257" s="12">
        <f t="shared" si="19"/>
        <v>0.27272727272727271</v>
      </c>
      <c r="H257" s="15">
        <f t="shared" si="20"/>
        <v>8.7655222790357913E-5</v>
      </c>
      <c r="I257" s="9"/>
    </row>
    <row r="258" spans="2:9" ht="30" x14ac:dyDescent="0.2">
      <c r="B258" s="7" t="s">
        <v>326</v>
      </c>
      <c r="C258" s="8">
        <v>83</v>
      </c>
      <c r="D258" s="8">
        <v>45</v>
      </c>
      <c r="E258" s="13">
        <f t="shared" si="17"/>
        <v>2.4251278305332359E-3</v>
      </c>
      <c r="F258" s="13">
        <f t="shared" si="18"/>
        <v>1.2062079502506231E-3</v>
      </c>
      <c r="G258" s="12">
        <f t="shared" si="19"/>
        <v>-0.45783132530120479</v>
      </c>
      <c r="H258" s="15">
        <f t="shared" si="20"/>
        <v>-1.110299488677867E-3</v>
      </c>
      <c r="I258" s="9"/>
    </row>
    <row r="259" spans="2:9" ht="15" x14ac:dyDescent="0.2">
      <c r="B259" s="7" t="s">
        <v>327</v>
      </c>
      <c r="C259" s="8">
        <v>9</v>
      </c>
      <c r="D259" s="8">
        <v>16</v>
      </c>
      <c r="E259" s="13">
        <f t="shared" si="17"/>
        <v>2.6296566837107375E-4</v>
      </c>
      <c r="F259" s="13">
        <f t="shared" si="18"/>
        <v>4.2887393786688823E-4</v>
      </c>
      <c r="G259" s="12">
        <f t="shared" si="19"/>
        <v>0.77777777777777779</v>
      </c>
      <c r="H259" s="15">
        <f t="shared" si="20"/>
        <v>2.0452885317750181E-4</v>
      </c>
      <c r="I259" s="9"/>
    </row>
    <row r="260" spans="2:9" ht="15" x14ac:dyDescent="0.2">
      <c r="B260" s="7" t="s">
        <v>89</v>
      </c>
      <c r="C260" s="8">
        <v>1</v>
      </c>
      <c r="D260" s="8">
        <v>2</v>
      </c>
      <c r="E260" s="13">
        <f t="shared" si="17"/>
        <v>2.9218407596785974E-5</v>
      </c>
      <c r="F260" s="13">
        <f t="shared" si="18"/>
        <v>5.3609242233361029E-5</v>
      </c>
      <c r="G260" s="12">
        <f t="shared" si="19"/>
        <v>1</v>
      </c>
      <c r="H260" s="15">
        <f t="shared" si="20"/>
        <v>2.9218407596785974E-5</v>
      </c>
      <c r="I260" s="9"/>
    </row>
    <row r="261" spans="2:9" ht="30" x14ac:dyDescent="0.2">
      <c r="B261" s="7" t="s">
        <v>328</v>
      </c>
      <c r="C261" s="8">
        <v>6</v>
      </c>
      <c r="D261" s="8">
        <v>17</v>
      </c>
      <c r="E261" s="13">
        <f t="shared" si="17"/>
        <v>1.7531044558071585E-4</v>
      </c>
      <c r="F261" s="13">
        <f t="shared" si="18"/>
        <v>4.5567855898356879E-4</v>
      </c>
      <c r="G261" s="12">
        <f t="shared" si="19"/>
        <v>1.8333333333333333</v>
      </c>
      <c r="H261" s="15">
        <f t="shared" si="20"/>
        <v>3.2140248356464572E-4</v>
      </c>
      <c r="I261" s="9"/>
    </row>
    <row r="262" spans="2:9" ht="15" x14ac:dyDescent="0.2">
      <c r="B262" s="7" t="s">
        <v>90</v>
      </c>
      <c r="C262" s="8">
        <v>101</v>
      </c>
      <c r="D262" s="8">
        <v>134</v>
      </c>
      <c r="E262" s="13">
        <f t="shared" si="17"/>
        <v>2.9510591672753834E-3</v>
      </c>
      <c r="F262" s="13">
        <f t="shared" si="18"/>
        <v>3.5918192296351889E-3</v>
      </c>
      <c r="G262" s="12">
        <f t="shared" si="19"/>
        <v>0.32673267326732675</v>
      </c>
      <c r="H262" s="15">
        <f t="shared" si="20"/>
        <v>9.6420745069393716E-4</v>
      </c>
      <c r="I262" s="9"/>
    </row>
    <row r="263" spans="2:9" ht="15" x14ac:dyDescent="0.2">
      <c r="B263" s="7" t="s">
        <v>329</v>
      </c>
      <c r="C263" s="8">
        <v>40</v>
      </c>
      <c r="D263" s="8">
        <v>34</v>
      </c>
      <c r="E263" s="13">
        <f t="shared" si="17"/>
        <v>1.1687363038714389E-3</v>
      </c>
      <c r="F263" s="13">
        <f t="shared" si="18"/>
        <v>9.1135711796713759E-4</v>
      </c>
      <c r="G263" s="12">
        <f t="shared" si="19"/>
        <v>-0.15</v>
      </c>
      <c r="H263" s="15">
        <f t="shared" si="20"/>
        <v>-1.7531044558071583E-4</v>
      </c>
      <c r="I263" s="9"/>
    </row>
    <row r="264" spans="2:9" ht="30" x14ac:dyDescent="0.2">
      <c r="B264" s="7" t="s">
        <v>330</v>
      </c>
      <c r="C264" s="8">
        <v>56</v>
      </c>
      <c r="D264" s="8">
        <v>57</v>
      </c>
      <c r="E264" s="13">
        <f t="shared" si="17"/>
        <v>1.6362308254200147E-3</v>
      </c>
      <c r="F264" s="13">
        <f t="shared" si="18"/>
        <v>1.5278634036507894E-3</v>
      </c>
      <c r="G264" s="12">
        <f t="shared" si="19"/>
        <v>1.7857142857142856E-2</v>
      </c>
      <c r="H264" s="15">
        <f t="shared" si="20"/>
        <v>2.9218407596785974E-5</v>
      </c>
      <c r="I264" s="9"/>
    </row>
    <row r="265" spans="2:9" ht="15" x14ac:dyDescent="0.2">
      <c r="B265" s="7" t="s">
        <v>331</v>
      </c>
      <c r="C265" s="8">
        <v>3</v>
      </c>
      <c r="D265" s="8">
        <v>8</v>
      </c>
      <c r="E265" s="13">
        <f t="shared" si="17"/>
        <v>8.7655222790357926E-5</v>
      </c>
      <c r="F265" s="13">
        <f t="shared" si="18"/>
        <v>2.1443696893344412E-4</v>
      </c>
      <c r="G265" s="12">
        <f t="shared" si="19"/>
        <v>1.6666666666666667</v>
      </c>
      <c r="H265" s="15">
        <f t="shared" si="20"/>
        <v>1.4609203798392989E-4</v>
      </c>
      <c r="I265" s="9"/>
    </row>
    <row r="266" spans="2:9" ht="15" x14ac:dyDescent="0.2">
      <c r="B266" s="7" t="s">
        <v>332</v>
      </c>
      <c r="C266" s="8">
        <v>187</v>
      </c>
      <c r="D266" s="8">
        <v>184</v>
      </c>
      <c r="E266" s="13">
        <f t="shared" si="17"/>
        <v>5.4638422205989775E-3</v>
      </c>
      <c r="F266" s="13">
        <f t="shared" si="18"/>
        <v>4.9320502854692146E-3</v>
      </c>
      <c r="G266" s="12">
        <f t="shared" si="19"/>
        <v>-1.6042780748663103E-2</v>
      </c>
      <c r="H266" s="15">
        <f t="shared" si="20"/>
        <v>-8.765522279035794E-5</v>
      </c>
      <c r="I266" s="9"/>
    </row>
    <row r="267" spans="2:9" ht="15" x14ac:dyDescent="0.2">
      <c r="B267" s="7" t="s">
        <v>333</v>
      </c>
      <c r="C267" s="8">
        <v>11</v>
      </c>
      <c r="D267" s="8">
        <v>15</v>
      </c>
      <c r="E267" s="13">
        <f t="shared" si="17"/>
        <v>3.2140248356464572E-4</v>
      </c>
      <c r="F267" s="13">
        <f t="shared" si="18"/>
        <v>4.0206931675020773E-4</v>
      </c>
      <c r="G267" s="12">
        <f t="shared" si="19"/>
        <v>0.36363636363636365</v>
      </c>
      <c r="H267" s="15">
        <f t="shared" si="20"/>
        <v>1.168736303871439E-4</v>
      </c>
      <c r="I267" s="9"/>
    </row>
    <row r="268" spans="2:9" ht="30" x14ac:dyDescent="0.2">
      <c r="B268" s="7" t="s">
        <v>334</v>
      </c>
      <c r="C268" s="8">
        <v>501</v>
      </c>
      <c r="D268" s="8">
        <v>598</v>
      </c>
      <c r="E268" s="13">
        <f t="shared" si="17"/>
        <v>1.4638422205989774E-2</v>
      </c>
      <c r="F268" s="13">
        <f t="shared" si="18"/>
        <v>1.602916342777495E-2</v>
      </c>
      <c r="G268" s="12">
        <f t="shared" si="19"/>
        <v>0.19361277445109781</v>
      </c>
      <c r="H268" s="15">
        <f t="shared" si="20"/>
        <v>2.8341855368882399E-3</v>
      </c>
      <c r="I268" s="9"/>
    </row>
    <row r="269" spans="2:9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  <c r="I269" s="9"/>
    </row>
    <row r="270" spans="2:9" ht="30" x14ac:dyDescent="0.2">
      <c r="B270" s="7" t="s">
        <v>336</v>
      </c>
      <c r="C270" s="8">
        <v>48</v>
      </c>
      <c r="D270" s="8">
        <v>74</v>
      </c>
      <c r="E270" s="13">
        <f t="shared" si="17"/>
        <v>1.4024835646457268E-3</v>
      </c>
      <c r="F270" s="13">
        <f t="shared" si="18"/>
        <v>1.9835419626343582E-3</v>
      </c>
      <c r="G270" s="12">
        <f t="shared" si="19"/>
        <v>0.54166666666666663</v>
      </c>
      <c r="H270" s="15">
        <f t="shared" si="20"/>
        <v>7.5967859751643527E-4</v>
      </c>
      <c r="I270" s="9"/>
    </row>
    <row r="271" spans="2:9" ht="15" x14ac:dyDescent="0.2">
      <c r="B271" s="7" t="s">
        <v>93</v>
      </c>
      <c r="C271" s="8">
        <v>7</v>
      </c>
      <c r="D271" s="8">
        <v>10</v>
      </c>
      <c r="E271" s="13">
        <f t="shared" si="17"/>
        <v>2.0452885317750184E-4</v>
      </c>
      <c r="F271" s="13">
        <f t="shared" si="18"/>
        <v>2.6804621116680515E-4</v>
      </c>
      <c r="G271" s="12">
        <f t="shared" si="19"/>
        <v>0.42857142857142855</v>
      </c>
      <c r="H271" s="15">
        <f t="shared" si="20"/>
        <v>8.7655222790357926E-5</v>
      </c>
      <c r="I271" s="9"/>
    </row>
    <row r="272" spans="2:9" ht="30" x14ac:dyDescent="0.2">
      <c r="B272" s="7" t="s">
        <v>337</v>
      </c>
      <c r="C272" s="8">
        <v>24</v>
      </c>
      <c r="D272" s="8">
        <v>28</v>
      </c>
      <c r="E272" s="13">
        <f t="shared" si="17"/>
        <v>7.0124178232286341E-4</v>
      </c>
      <c r="F272" s="13">
        <f t="shared" si="18"/>
        <v>7.5052939126705445E-4</v>
      </c>
      <c r="G272" s="12">
        <f t="shared" si="19"/>
        <v>0.16666666666666666</v>
      </c>
      <c r="H272" s="15">
        <f t="shared" si="20"/>
        <v>1.168736303871439E-4</v>
      </c>
      <c r="I272" s="9"/>
    </row>
    <row r="273" spans="2:9" ht="15" x14ac:dyDescent="0.2">
      <c r="B273" s="7" t="s">
        <v>91</v>
      </c>
      <c r="C273" s="8">
        <v>130</v>
      </c>
      <c r="D273" s="8">
        <v>141</v>
      </c>
      <c r="E273" s="13">
        <f t="shared" si="17"/>
        <v>3.7983929875821769E-3</v>
      </c>
      <c r="F273" s="13">
        <f t="shared" si="18"/>
        <v>3.7794515774519527E-3</v>
      </c>
      <c r="G273" s="12">
        <f t="shared" si="19"/>
        <v>8.461538461538462E-2</v>
      </c>
      <c r="H273" s="15">
        <f t="shared" si="20"/>
        <v>3.2140248356464577E-4</v>
      </c>
      <c r="I273" s="9"/>
    </row>
    <row r="274" spans="2:9" ht="15" x14ac:dyDescent="0.2">
      <c r="B274" s="7" t="s">
        <v>338</v>
      </c>
      <c r="C274" s="8">
        <v>32</v>
      </c>
      <c r="D274" s="8">
        <v>46</v>
      </c>
      <c r="E274" s="13">
        <f t="shared" si="17"/>
        <v>9.3498904309715118E-4</v>
      </c>
      <c r="F274" s="13">
        <f t="shared" si="18"/>
        <v>1.2330125713673036E-3</v>
      </c>
      <c r="G274" s="12">
        <f t="shared" si="19"/>
        <v>0.4375</v>
      </c>
      <c r="H274" s="15">
        <f t="shared" si="20"/>
        <v>4.0905770635500362E-4</v>
      </c>
      <c r="I274" s="9"/>
    </row>
    <row r="275" spans="2:9" ht="30" x14ac:dyDescent="0.2">
      <c r="B275" s="7" t="s">
        <v>339</v>
      </c>
      <c r="C275" s="8">
        <v>3</v>
      </c>
      <c r="D275" s="8">
        <v>5</v>
      </c>
      <c r="E275" s="13">
        <f t="shared" si="17"/>
        <v>8.7655222790357926E-5</v>
      </c>
      <c r="F275" s="13">
        <f t="shared" si="18"/>
        <v>1.3402310558340258E-4</v>
      </c>
      <c r="G275" s="12">
        <f t="shared" si="19"/>
        <v>0.66666666666666663</v>
      </c>
      <c r="H275" s="15">
        <f t="shared" si="20"/>
        <v>5.8436815193571948E-5</v>
      </c>
      <c r="I275" s="9"/>
    </row>
    <row r="276" spans="2:9" ht="15" x14ac:dyDescent="0.2">
      <c r="B276" s="7" t="s">
        <v>92</v>
      </c>
      <c r="C276" s="8">
        <v>53</v>
      </c>
      <c r="D276" s="8">
        <v>44</v>
      </c>
      <c r="E276" s="13">
        <f t="shared" si="17"/>
        <v>1.5485756026296566E-3</v>
      </c>
      <c r="F276" s="13">
        <f t="shared" si="18"/>
        <v>1.1794033291339426E-3</v>
      </c>
      <c r="G276" s="12">
        <f t="shared" si="19"/>
        <v>-0.16981132075471697</v>
      </c>
      <c r="H276" s="15">
        <f t="shared" si="20"/>
        <v>-2.6296566837107375E-4</v>
      </c>
      <c r="I276" s="9"/>
    </row>
    <row r="277" spans="2:9" ht="15" x14ac:dyDescent="0.2">
      <c r="B277" s="7" t="s">
        <v>340</v>
      </c>
      <c r="C277" s="8">
        <v>2</v>
      </c>
      <c r="D277" s="8">
        <v>2</v>
      </c>
      <c r="E277" s="13">
        <f t="shared" si="17"/>
        <v>5.8436815193571948E-5</v>
      </c>
      <c r="F277" s="13">
        <f t="shared" si="18"/>
        <v>5.3609242233361029E-5</v>
      </c>
      <c r="G277" s="12">
        <f t="shared" si="19"/>
        <v>0</v>
      </c>
      <c r="H277" s="15">
        <f t="shared" si="20"/>
        <v>0</v>
      </c>
      <c r="I277" s="9"/>
    </row>
    <row r="278" spans="2:9" ht="15" x14ac:dyDescent="0.2">
      <c r="B278" s="7" t="s">
        <v>341</v>
      </c>
      <c r="C278" s="8">
        <v>1</v>
      </c>
      <c r="D278" s="8">
        <v>5</v>
      </c>
      <c r="E278" s="13">
        <f t="shared" si="17"/>
        <v>2.9218407596785974E-5</v>
      </c>
      <c r="F278" s="13">
        <f t="shared" si="18"/>
        <v>1.3402310558340258E-4</v>
      </c>
      <c r="G278" s="12">
        <f t="shared" si="19"/>
        <v>4</v>
      </c>
      <c r="H278" s="15">
        <f t="shared" si="20"/>
        <v>1.168736303871439E-4</v>
      </c>
      <c r="I278" s="9"/>
    </row>
    <row r="279" spans="2:9" ht="15" x14ac:dyDescent="0.2">
      <c r="B279" s="7" t="s">
        <v>342</v>
      </c>
      <c r="C279" s="8">
        <v>3</v>
      </c>
      <c r="D279" s="8">
        <v>5</v>
      </c>
      <c r="E279" s="13">
        <f t="shared" si="17"/>
        <v>8.7655222790357926E-5</v>
      </c>
      <c r="F279" s="13">
        <f t="shared" si="18"/>
        <v>1.3402310558340258E-4</v>
      </c>
      <c r="G279" s="12">
        <f t="shared" si="19"/>
        <v>0.66666666666666663</v>
      </c>
      <c r="H279" s="15">
        <f t="shared" si="20"/>
        <v>5.8436815193571948E-5</v>
      </c>
      <c r="I279" s="9"/>
    </row>
    <row r="280" spans="2:9" ht="15" x14ac:dyDescent="0.2">
      <c r="B280" s="7" t="s">
        <v>343</v>
      </c>
      <c r="C280" s="8">
        <v>25</v>
      </c>
      <c r="D280" s="8">
        <v>29</v>
      </c>
      <c r="E280" s="13">
        <f t="shared" si="17"/>
        <v>7.3046018991964939E-4</v>
      </c>
      <c r="F280" s="13">
        <f t="shared" si="18"/>
        <v>7.7733401238373496E-4</v>
      </c>
      <c r="G280" s="12">
        <f t="shared" si="19"/>
        <v>0.16</v>
      </c>
      <c r="H280" s="15">
        <f t="shared" si="20"/>
        <v>1.1687363038714391E-4</v>
      </c>
      <c r="I280" s="9"/>
    </row>
    <row r="281" spans="2:9" ht="15" x14ac:dyDescent="0.2">
      <c r="B281" s="7" t="s">
        <v>344</v>
      </c>
      <c r="C281" s="8">
        <v>156</v>
      </c>
      <c r="D281" s="8">
        <v>169</v>
      </c>
      <c r="E281" s="13">
        <f t="shared" ref="E281:E288" si="21">+IF(C281=0,"",C281/C$151)</f>
        <v>4.5580715850986123E-3</v>
      </c>
      <c r="F281" s="13">
        <f t="shared" ref="F281:F288" si="22">+IF(D281=0,"",D281/D$151)</f>
        <v>4.5299809687190072E-3</v>
      </c>
      <c r="G281" s="12">
        <f t="shared" ref="G281:G288" si="23">+IF(OR(AND(D281=0),(C281=0)),"0",((D281-C281)/C281))</f>
        <v>8.3333333333333329E-2</v>
      </c>
      <c r="H281" s="15">
        <f t="shared" ref="H281:H288" si="24">+IF(OR(AND(E281=""),(G281="")),"",E281*G281)</f>
        <v>3.7983929875821769E-4</v>
      </c>
      <c r="I281" s="9"/>
    </row>
    <row r="282" spans="2:9" ht="15" x14ac:dyDescent="0.2">
      <c r="B282" s="7" t="s">
        <v>345</v>
      </c>
      <c r="C282" s="8">
        <v>32</v>
      </c>
      <c r="D282" s="8">
        <v>44</v>
      </c>
      <c r="E282" s="13">
        <f t="shared" si="21"/>
        <v>9.3498904309715118E-4</v>
      </c>
      <c r="F282" s="13">
        <f t="shared" si="22"/>
        <v>1.1794033291339426E-3</v>
      </c>
      <c r="G282" s="12">
        <f t="shared" si="23"/>
        <v>0.375</v>
      </c>
      <c r="H282" s="15">
        <f t="shared" si="24"/>
        <v>3.506208911614317E-4</v>
      </c>
      <c r="I282" s="9"/>
    </row>
    <row r="283" spans="2:9" ht="30" x14ac:dyDescent="0.2">
      <c r="B283" s="7" t="s">
        <v>346</v>
      </c>
      <c r="C283" s="8">
        <v>34</v>
      </c>
      <c r="D283" s="8">
        <v>64</v>
      </c>
      <c r="E283" s="13">
        <f t="shared" si="21"/>
        <v>9.9342585829072325E-4</v>
      </c>
      <c r="F283" s="13">
        <f t="shared" si="22"/>
        <v>1.7154957514675529E-3</v>
      </c>
      <c r="G283" s="12">
        <f t="shared" si="23"/>
        <v>0.88235294117647056</v>
      </c>
      <c r="H283" s="15">
        <f t="shared" si="24"/>
        <v>8.7655222790357932E-4</v>
      </c>
      <c r="I283" s="9"/>
    </row>
    <row r="284" spans="2:9" ht="13.5" customHeight="1" x14ac:dyDescent="0.2">
      <c r="B284" s="7" t="s">
        <v>347</v>
      </c>
      <c r="C284" s="8">
        <v>2</v>
      </c>
      <c r="D284" s="8">
        <v>2</v>
      </c>
      <c r="E284" s="13">
        <f t="shared" si="21"/>
        <v>5.8436815193571948E-5</v>
      </c>
      <c r="F284" s="13">
        <f t="shared" si="22"/>
        <v>5.3609242233361029E-5</v>
      </c>
      <c r="G284" s="12">
        <f t="shared" si="23"/>
        <v>0</v>
      </c>
      <c r="H284" s="15">
        <f t="shared" si="24"/>
        <v>0</v>
      </c>
      <c r="I284" s="9"/>
    </row>
    <row r="285" spans="2:9" ht="13.5" customHeight="1" x14ac:dyDescent="0.2">
      <c r="B285" s="7" t="s">
        <v>94</v>
      </c>
      <c r="C285" s="8">
        <v>2</v>
      </c>
      <c r="D285" s="8">
        <v>0</v>
      </c>
      <c r="E285" s="13">
        <f t="shared" si="21"/>
        <v>5.8436815193571948E-5</v>
      </c>
      <c r="F285" s="13" t="str">
        <f t="shared" si="22"/>
        <v/>
      </c>
      <c r="G285" s="12" t="str">
        <f t="shared" si="23"/>
        <v>0</v>
      </c>
      <c r="H285" s="15">
        <f t="shared" si="24"/>
        <v>0</v>
      </c>
      <c r="I285" s="9"/>
    </row>
    <row r="286" spans="2:9" ht="25.5" customHeight="1" x14ac:dyDescent="0.2">
      <c r="B286" s="7" t="s">
        <v>348</v>
      </c>
      <c r="C286" s="8">
        <v>23</v>
      </c>
      <c r="D286" s="8">
        <v>78</v>
      </c>
      <c r="E286" s="13">
        <f t="shared" si="21"/>
        <v>6.7202337472607742E-4</v>
      </c>
      <c r="F286" s="13">
        <f t="shared" si="22"/>
        <v>2.0907604471010802E-3</v>
      </c>
      <c r="G286" s="12">
        <f t="shared" si="23"/>
        <v>2.3913043478260869</v>
      </c>
      <c r="H286" s="15">
        <f t="shared" si="24"/>
        <v>1.6070124178232286E-3</v>
      </c>
      <c r="I286" s="9"/>
    </row>
    <row r="287" spans="2:9" ht="13.5" customHeight="1" x14ac:dyDescent="0.2">
      <c r="B287" s="7" t="s">
        <v>349</v>
      </c>
      <c r="C287" s="8">
        <v>2</v>
      </c>
      <c r="D287" s="8">
        <v>1</v>
      </c>
      <c r="E287" s="13">
        <f t="shared" si="21"/>
        <v>5.8436815193571948E-5</v>
      </c>
      <c r="F287" s="13">
        <f t="shared" si="22"/>
        <v>2.6804621116680515E-5</v>
      </c>
      <c r="G287" s="12">
        <f t="shared" si="23"/>
        <v>-0.5</v>
      </c>
      <c r="H287" s="15">
        <f t="shared" si="24"/>
        <v>-2.9218407596785974E-5</v>
      </c>
      <c r="I287" s="9"/>
    </row>
    <row r="288" spans="2:9" ht="15" x14ac:dyDescent="0.2">
      <c r="B288" s="7" t="s">
        <v>350</v>
      </c>
      <c r="C288" s="8">
        <v>0</v>
      </c>
      <c r="D288" s="8">
        <v>8</v>
      </c>
      <c r="E288" s="13" t="str">
        <f t="shared" si="21"/>
        <v/>
      </c>
      <c r="F288" s="13">
        <f t="shared" si="22"/>
        <v>2.1443696893344412E-4</v>
      </c>
      <c r="G288" s="12" t="str">
        <f t="shared" si="23"/>
        <v>0</v>
      </c>
      <c r="H288" s="15" t="str">
        <f t="shared" si="24"/>
        <v/>
      </c>
      <c r="I288" s="9"/>
    </row>
    <row r="289" spans="2:9" ht="15" x14ac:dyDescent="0.2">
      <c r="B289" s="20"/>
      <c r="C289" s="25"/>
      <c r="D289" s="25"/>
      <c r="E289" s="24"/>
      <c r="F289" s="24"/>
      <c r="G289" s="21"/>
      <c r="H289" s="22"/>
      <c r="I289" s="9"/>
    </row>
    <row r="290" spans="2:9" ht="15" x14ac:dyDescent="0.2">
      <c r="B290" s="20"/>
      <c r="C290" s="25"/>
      <c r="D290" s="25"/>
      <c r="E290" s="24"/>
      <c r="F290" s="24"/>
      <c r="G290" s="21"/>
      <c r="H290" s="22"/>
      <c r="I290" s="9"/>
    </row>
    <row r="291" spans="2:9" s="3" customFormat="1" ht="26.25" customHeight="1" x14ac:dyDescent="0.2">
      <c r="B291" s="18"/>
      <c r="C291" s="18"/>
      <c r="D291" s="18"/>
      <c r="E291" s="18"/>
      <c r="F291" s="18"/>
      <c r="I291" s="9"/>
    </row>
    <row r="292" spans="2:9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  <c r="I292" s="9"/>
    </row>
    <row r="293" spans="2:9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  <c r="I293" s="9"/>
    </row>
    <row r="294" spans="2:9" x14ac:dyDescent="0.2">
      <c r="B294" s="32" t="s">
        <v>522</v>
      </c>
      <c r="C294" s="33">
        <f>SUM(C295:C499)</f>
        <v>150339</v>
      </c>
      <c r="D294" s="33">
        <f>SUM(D295:D499)</f>
        <v>182244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0.21222038193682277</v>
      </c>
      <c r="H294" s="35">
        <f>+IF(OR(AND(E294=""),(G294="")),"",E294*G294)</f>
        <v>0.21222038193682277</v>
      </c>
      <c r="I294" s="9"/>
    </row>
    <row r="295" spans="2:9" ht="15" x14ac:dyDescent="0.2">
      <c r="B295" s="5" t="s">
        <v>100</v>
      </c>
      <c r="C295" s="8">
        <v>5350</v>
      </c>
      <c r="D295" s="8">
        <v>6038</v>
      </c>
      <c r="E295" s="13">
        <f>+IF(C295=0,"",C295/C$294)</f>
        <v>3.5586241760288413E-2</v>
      </c>
      <c r="F295" s="13">
        <f>+IF(D295=0,"",D295/D$294)</f>
        <v>3.313140624657053E-2</v>
      </c>
      <c r="G295" s="12">
        <f>+IF(OR(AND(D295=0),(C295=0)),"0",((D295-C295)/C295))</f>
        <v>0.12859813084112148</v>
      </c>
      <c r="H295" s="15">
        <f>+IF(OR(AND(E295=""),(G295="")),"",E295*G295)</f>
        <v>4.5763241740333508E-3</v>
      </c>
      <c r="I295" s="9"/>
    </row>
    <row r="296" spans="2:9" ht="15" x14ac:dyDescent="0.2">
      <c r="B296" s="5" t="s">
        <v>113</v>
      </c>
      <c r="C296" s="8">
        <v>581</v>
      </c>
      <c r="D296" s="8">
        <v>2534</v>
      </c>
      <c r="E296" s="13">
        <f t="shared" ref="E296:E359" si="25">+IF(C296=0,"",C296/C$294)</f>
        <v>3.864599338827583E-3</v>
      </c>
      <c r="F296" s="13">
        <f t="shared" ref="F296:F359" si="26">+IF(D296=0,"",D296/D$294)</f>
        <v>1.3904435811329866E-2</v>
      </c>
      <c r="G296" s="12">
        <f t="shared" ref="G296:G359" si="27">+IF(OR(AND(D296=0),(C296=0)),"0",((D296-C296)/C296))</f>
        <v>3.3614457831325302</v>
      </c>
      <c r="H296" s="15">
        <f t="shared" ref="H296:H359" si="28">+IF(OR(AND(E296=""),(G296="")),"",E296*G296)</f>
        <v>1.2990641150998744E-2</v>
      </c>
      <c r="I296" s="9"/>
    </row>
    <row r="297" spans="2:9" ht="15" x14ac:dyDescent="0.2">
      <c r="B297" s="5" t="s">
        <v>104</v>
      </c>
      <c r="C297" s="8">
        <v>695</v>
      </c>
      <c r="D297" s="8">
        <v>2390</v>
      </c>
      <c r="E297" s="13">
        <f t="shared" si="25"/>
        <v>4.6228856118505513E-3</v>
      </c>
      <c r="F297" s="13">
        <f t="shared" si="26"/>
        <v>1.3114286341388469E-2</v>
      </c>
      <c r="G297" s="12">
        <f t="shared" si="27"/>
        <v>2.4388489208633093</v>
      </c>
      <c r="H297" s="15">
        <f t="shared" si="28"/>
        <v>1.1274519585736236E-2</v>
      </c>
      <c r="I297" s="9"/>
    </row>
    <row r="298" spans="2:9" ht="15" x14ac:dyDescent="0.2">
      <c r="B298" s="5" t="s">
        <v>95</v>
      </c>
      <c r="C298" s="8">
        <v>2914</v>
      </c>
      <c r="D298" s="8">
        <v>2437</v>
      </c>
      <c r="E298" s="13">
        <f t="shared" si="25"/>
        <v>1.9382861399902886E-2</v>
      </c>
      <c r="F298" s="13">
        <f t="shared" si="26"/>
        <v>1.3372182348938786E-2</v>
      </c>
      <c r="G298" s="12">
        <f t="shared" si="27"/>
        <v>-0.16369251887439945</v>
      </c>
      <c r="H298" s="15">
        <f t="shared" si="28"/>
        <v>-3.1728294055434719E-3</v>
      </c>
      <c r="I298" s="9"/>
    </row>
    <row r="299" spans="2:9" ht="15" x14ac:dyDescent="0.2">
      <c r="B299" s="5" t="s">
        <v>112</v>
      </c>
      <c r="C299" s="8">
        <v>6</v>
      </c>
      <c r="D299" s="8">
        <v>9</v>
      </c>
      <c r="E299" s="13">
        <f t="shared" si="25"/>
        <v>3.990980384331411E-5</v>
      </c>
      <c r="F299" s="13">
        <f t="shared" si="26"/>
        <v>4.9384341871337331E-5</v>
      </c>
      <c r="G299" s="12">
        <f t="shared" si="27"/>
        <v>0.5</v>
      </c>
      <c r="H299" s="15">
        <f t="shared" si="28"/>
        <v>1.9954901921657055E-5</v>
      </c>
      <c r="I299" s="9"/>
    </row>
    <row r="300" spans="2:9" ht="15" x14ac:dyDescent="0.2">
      <c r="B300" s="5" t="s">
        <v>111</v>
      </c>
      <c r="C300" s="8">
        <v>29</v>
      </c>
      <c r="D300" s="8">
        <v>68</v>
      </c>
      <c r="E300" s="13">
        <f t="shared" si="25"/>
        <v>1.9289738524268487E-4</v>
      </c>
      <c r="F300" s="13">
        <f t="shared" si="26"/>
        <v>3.7312613858343758E-4</v>
      </c>
      <c r="G300" s="12">
        <f t="shared" si="27"/>
        <v>1.3448275862068966</v>
      </c>
      <c r="H300" s="15">
        <f t="shared" si="28"/>
        <v>2.5941372498154171E-4</v>
      </c>
      <c r="I300" s="9"/>
    </row>
    <row r="301" spans="2:9" ht="15" x14ac:dyDescent="0.2">
      <c r="B301" s="5" t="s">
        <v>105</v>
      </c>
      <c r="C301" s="8">
        <v>6192</v>
      </c>
      <c r="D301" s="8">
        <v>7569</v>
      </c>
      <c r="E301" s="13">
        <f t="shared" si="25"/>
        <v>4.1186917566300163E-2</v>
      </c>
      <c r="F301" s="13">
        <f t="shared" si="26"/>
        <v>4.153223151379469E-2</v>
      </c>
      <c r="G301" s="12">
        <f t="shared" si="27"/>
        <v>0.22238372093023256</v>
      </c>
      <c r="H301" s="15">
        <f t="shared" si="28"/>
        <v>9.1592999820405887E-3</v>
      </c>
      <c r="I301" s="9"/>
    </row>
    <row r="302" spans="2:9" ht="15" x14ac:dyDescent="0.2">
      <c r="B302" s="5" t="s">
        <v>109</v>
      </c>
      <c r="C302" s="8">
        <v>706</v>
      </c>
      <c r="D302" s="8">
        <v>178</v>
      </c>
      <c r="E302" s="13">
        <f t="shared" si="25"/>
        <v>4.6960535855632935E-3</v>
      </c>
      <c r="F302" s="13">
        <f t="shared" si="26"/>
        <v>9.7671253923311608E-4</v>
      </c>
      <c r="G302" s="12">
        <f t="shared" si="27"/>
        <v>-0.74787535410764872</v>
      </c>
      <c r="H302" s="15">
        <f t="shared" si="28"/>
        <v>-3.5120627382116414E-3</v>
      </c>
      <c r="I302" s="9"/>
    </row>
    <row r="303" spans="2:9" ht="15" x14ac:dyDescent="0.2">
      <c r="B303" s="5" t="s">
        <v>108</v>
      </c>
      <c r="C303" s="8">
        <v>540</v>
      </c>
      <c r="D303" s="8">
        <v>302</v>
      </c>
      <c r="E303" s="13">
        <f t="shared" si="25"/>
        <v>3.5918823458982699E-3</v>
      </c>
      <c r="F303" s="13">
        <f t="shared" si="26"/>
        <v>1.6571190272382081E-3</v>
      </c>
      <c r="G303" s="12">
        <f t="shared" si="27"/>
        <v>-0.44074074074074077</v>
      </c>
      <c r="H303" s="15">
        <f t="shared" si="28"/>
        <v>-1.583088885784793E-3</v>
      </c>
      <c r="I303" s="9"/>
    </row>
    <row r="304" spans="2:9" ht="15" x14ac:dyDescent="0.2">
      <c r="B304" s="5" t="s">
        <v>107</v>
      </c>
      <c r="C304" s="8">
        <v>1545</v>
      </c>
      <c r="D304" s="8">
        <v>2090</v>
      </c>
      <c r="E304" s="13">
        <f t="shared" si="25"/>
        <v>1.0276774489653383E-2</v>
      </c>
      <c r="F304" s="13">
        <f t="shared" si="26"/>
        <v>1.146814161234389E-2</v>
      </c>
      <c r="G304" s="12">
        <f t="shared" si="27"/>
        <v>0.35275080906148865</v>
      </c>
      <c r="H304" s="15">
        <f t="shared" si="28"/>
        <v>3.6251405157676979E-3</v>
      </c>
      <c r="I304" s="9"/>
    </row>
    <row r="305" spans="2:9" ht="15" x14ac:dyDescent="0.2">
      <c r="B305" s="5" t="s">
        <v>351</v>
      </c>
      <c r="C305" s="8">
        <v>348</v>
      </c>
      <c r="D305" s="8">
        <v>454</v>
      </c>
      <c r="E305" s="13">
        <f t="shared" si="25"/>
        <v>2.3147686229122184E-3</v>
      </c>
      <c r="F305" s="13">
        <f t="shared" si="26"/>
        <v>2.4911656899541273E-3</v>
      </c>
      <c r="G305" s="12">
        <f t="shared" si="27"/>
        <v>0.3045977011494253</v>
      </c>
      <c r="H305" s="15">
        <f t="shared" si="28"/>
        <v>7.0507320123188268E-4</v>
      </c>
      <c r="I305" s="9"/>
    </row>
    <row r="306" spans="2:9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  <c r="I306" s="9"/>
    </row>
    <row r="307" spans="2:9" ht="15" x14ac:dyDescent="0.2">
      <c r="B307" s="5" t="s">
        <v>110</v>
      </c>
      <c r="C307" s="8">
        <v>3807</v>
      </c>
      <c r="D307" s="8">
        <v>7429</v>
      </c>
      <c r="E307" s="13">
        <f t="shared" si="25"/>
        <v>2.5322770538582801E-2</v>
      </c>
      <c r="F307" s="13">
        <f t="shared" si="26"/>
        <v>4.0764030640240555E-2</v>
      </c>
      <c r="G307" s="12">
        <f t="shared" si="27"/>
        <v>0.9514053060152351</v>
      </c>
      <c r="H307" s="15">
        <f t="shared" si="28"/>
        <v>2.4092218253413948E-2</v>
      </c>
      <c r="I307" s="9"/>
    </row>
    <row r="308" spans="2:9" ht="15" x14ac:dyDescent="0.2">
      <c r="B308" s="5" t="s">
        <v>99</v>
      </c>
      <c r="C308" s="8">
        <v>431</v>
      </c>
      <c r="D308" s="8">
        <v>548</v>
      </c>
      <c r="E308" s="13">
        <f t="shared" si="25"/>
        <v>2.8668542427447304E-3</v>
      </c>
      <c r="F308" s="13">
        <f t="shared" si="26"/>
        <v>3.0069577050547617E-3</v>
      </c>
      <c r="G308" s="12">
        <f t="shared" si="27"/>
        <v>0.27146171693735499</v>
      </c>
      <c r="H308" s="15">
        <f t="shared" si="28"/>
        <v>7.7824117494462524E-4</v>
      </c>
      <c r="I308" s="9"/>
    </row>
    <row r="309" spans="2:9" ht="15" x14ac:dyDescent="0.2">
      <c r="B309" s="5" t="s">
        <v>96</v>
      </c>
      <c r="C309" s="8">
        <v>1</v>
      </c>
      <c r="D309" s="8">
        <v>1</v>
      </c>
      <c r="E309" s="13">
        <f t="shared" si="25"/>
        <v>6.651633973885685E-6</v>
      </c>
      <c r="F309" s="13">
        <f t="shared" si="26"/>
        <v>5.4871490968152588E-6</v>
      </c>
      <c r="G309" s="12">
        <f t="shared" si="27"/>
        <v>0</v>
      </c>
      <c r="H309" s="15">
        <f t="shared" si="28"/>
        <v>0</v>
      </c>
      <c r="I309" s="9"/>
    </row>
    <row r="310" spans="2:9" ht="15" x14ac:dyDescent="0.2">
      <c r="B310" s="5" t="s">
        <v>106</v>
      </c>
      <c r="C310" s="8">
        <v>1376</v>
      </c>
      <c r="D310" s="8">
        <v>3589</v>
      </c>
      <c r="E310" s="13">
        <f t="shared" si="25"/>
        <v>9.1526483480667033E-3</v>
      </c>
      <c r="F310" s="13">
        <f t="shared" si="26"/>
        <v>1.9693378108469963E-2</v>
      </c>
      <c r="G310" s="12">
        <f t="shared" si="27"/>
        <v>1.6082848837209303</v>
      </c>
      <c r="H310" s="15">
        <f t="shared" si="28"/>
        <v>1.4720065984209022E-2</v>
      </c>
      <c r="I310" s="9"/>
    </row>
    <row r="311" spans="2:9" ht="15" x14ac:dyDescent="0.2">
      <c r="B311" s="5" t="s">
        <v>102</v>
      </c>
      <c r="C311" s="8">
        <v>407</v>
      </c>
      <c r="D311" s="8">
        <v>742</v>
      </c>
      <c r="E311" s="13">
        <f t="shared" si="25"/>
        <v>2.7072150273714738E-3</v>
      </c>
      <c r="F311" s="13">
        <f t="shared" si="26"/>
        <v>4.0714646298369217E-3</v>
      </c>
      <c r="G311" s="12">
        <f t="shared" si="27"/>
        <v>0.82309582309582308</v>
      </c>
      <c r="H311" s="15">
        <f t="shared" si="28"/>
        <v>2.2282973812517044E-3</v>
      </c>
      <c r="I311" s="9"/>
    </row>
    <row r="312" spans="2:9" ht="15" x14ac:dyDescent="0.2">
      <c r="B312" s="5" t="s">
        <v>97</v>
      </c>
      <c r="C312" s="8">
        <v>26</v>
      </c>
      <c r="D312" s="8">
        <v>15</v>
      </c>
      <c r="E312" s="13">
        <f t="shared" si="25"/>
        <v>1.729424833210278E-4</v>
      </c>
      <c r="F312" s="13">
        <f t="shared" si="26"/>
        <v>8.2307236452228873E-5</v>
      </c>
      <c r="G312" s="12">
        <f t="shared" si="27"/>
        <v>-0.42307692307692307</v>
      </c>
      <c r="H312" s="15">
        <f t="shared" si="28"/>
        <v>-7.3167973712742529E-5</v>
      </c>
      <c r="I312" s="9"/>
    </row>
    <row r="313" spans="2:9" ht="15" x14ac:dyDescent="0.2">
      <c r="B313" s="5" t="s">
        <v>352</v>
      </c>
      <c r="C313" s="8">
        <v>3</v>
      </c>
      <c r="D313" s="8">
        <v>4</v>
      </c>
      <c r="E313" s="13">
        <f t="shared" si="25"/>
        <v>1.9954901921657055E-5</v>
      </c>
      <c r="F313" s="13">
        <f t="shared" si="26"/>
        <v>2.1948596387261035E-5</v>
      </c>
      <c r="G313" s="12">
        <f t="shared" si="27"/>
        <v>0.33333333333333331</v>
      </c>
      <c r="H313" s="15">
        <f t="shared" si="28"/>
        <v>6.651633973885685E-6</v>
      </c>
      <c r="I313" s="9"/>
    </row>
    <row r="314" spans="2:9" ht="15" x14ac:dyDescent="0.2">
      <c r="B314" s="5" t="s">
        <v>353</v>
      </c>
      <c r="C314" s="8">
        <v>7082</v>
      </c>
      <c r="D314" s="8">
        <v>9080</v>
      </c>
      <c r="E314" s="13">
        <f t="shared" si="25"/>
        <v>4.710687180305842E-2</v>
      </c>
      <c r="F314" s="13">
        <f t="shared" si="26"/>
        <v>4.9823313799082551E-2</v>
      </c>
      <c r="G314" s="12">
        <f t="shared" si="27"/>
        <v>0.28212369387178765</v>
      </c>
      <c r="H314" s="15">
        <f t="shared" si="28"/>
        <v>1.32899646798236E-2</v>
      </c>
      <c r="I314" s="9"/>
    </row>
    <row r="315" spans="2:9" ht="15" x14ac:dyDescent="0.2">
      <c r="B315" s="5" t="s">
        <v>354</v>
      </c>
      <c r="C315" s="8">
        <v>895</v>
      </c>
      <c r="D315" s="8">
        <v>797</v>
      </c>
      <c r="E315" s="13">
        <f t="shared" si="25"/>
        <v>5.9532124066276884E-3</v>
      </c>
      <c r="F315" s="13">
        <f t="shared" si="26"/>
        <v>4.3732578301617616E-3</v>
      </c>
      <c r="G315" s="12">
        <f t="shared" si="27"/>
        <v>-0.10949720670391061</v>
      </c>
      <c r="H315" s="15">
        <f t="shared" si="28"/>
        <v>-6.5186012944079715E-4</v>
      </c>
      <c r="I315" s="9"/>
    </row>
    <row r="316" spans="2:9" ht="15" x14ac:dyDescent="0.2">
      <c r="B316" s="5" t="s">
        <v>101</v>
      </c>
      <c r="C316" s="8">
        <v>9</v>
      </c>
      <c r="D316" s="8">
        <v>13</v>
      </c>
      <c r="E316" s="13">
        <f t="shared" si="25"/>
        <v>5.9864705764971165E-5</v>
      </c>
      <c r="F316" s="13">
        <f t="shared" si="26"/>
        <v>7.1332938258598366E-5</v>
      </c>
      <c r="G316" s="12">
        <f t="shared" si="27"/>
        <v>0.44444444444444442</v>
      </c>
      <c r="H316" s="15">
        <f t="shared" si="28"/>
        <v>2.660653589554274E-5</v>
      </c>
      <c r="I316" s="9"/>
    </row>
    <row r="317" spans="2:9" ht="15" x14ac:dyDescent="0.2">
      <c r="B317" s="5" t="s">
        <v>103</v>
      </c>
      <c r="C317" s="8">
        <v>1546</v>
      </c>
      <c r="D317" s="8">
        <v>2361</v>
      </c>
      <c r="E317" s="13">
        <f t="shared" si="25"/>
        <v>1.028342612362727E-2</v>
      </c>
      <c r="F317" s="13">
        <f t="shared" si="26"/>
        <v>1.2955159017580826E-2</v>
      </c>
      <c r="G317" s="12">
        <f t="shared" si="27"/>
        <v>0.5271668822768435</v>
      </c>
      <c r="H317" s="15">
        <f t="shared" si="28"/>
        <v>5.4210816887168339E-3</v>
      </c>
      <c r="I317" s="9"/>
    </row>
    <row r="318" spans="2:9" ht="15" x14ac:dyDescent="0.2">
      <c r="B318" s="5" t="s">
        <v>355</v>
      </c>
      <c r="C318" s="8">
        <v>7727</v>
      </c>
      <c r="D318" s="8">
        <v>8938</v>
      </c>
      <c r="E318" s="13">
        <f t="shared" si="25"/>
        <v>5.1397175716214688E-2</v>
      </c>
      <c r="F318" s="13">
        <f t="shared" si="26"/>
        <v>4.9044138627334782E-2</v>
      </c>
      <c r="G318" s="12">
        <f t="shared" si="27"/>
        <v>0.15672317846512229</v>
      </c>
      <c r="H318" s="15">
        <f t="shared" si="28"/>
        <v>8.0551287423755637E-3</v>
      </c>
      <c r="I318" s="9"/>
    </row>
    <row r="319" spans="2:9" ht="15" x14ac:dyDescent="0.2">
      <c r="B319" s="5" t="s">
        <v>115</v>
      </c>
      <c r="C319" s="8">
        <v>374</v>
      </c>
      <c r="D319" s="8">
        <v>1203</v>
      </c>
      <c r="E319" s="13">
        <f t="shared" si="25"/>
        <v>2.4877111062332462E-3</v>
      </c>
      <c r="F319" s="13">
        <f t="shared" si="26"/>
        <v>6.6010403634687558E-3</v>
      </c>
      <c r="G319" s="12">
        <f t="shared" si="27"/>
        <v>2.2165775401069521</v>
      </c>
      <c r="H319" s="15">
        <f t="shared" si="28"/>
        <v>5.5142045643512333E-3</v>
      </c>
      <c r="I319" s="9"/>
    </row>
    <row r="320" spans="2:9" ht="15" x14ac:dyDescent="0.2">
      <c r="B320" s="5" t="s">
        <v>114</v>
      </c>
      <c r="C320" s="8">
        <v>27</v>
      </c>
      <c r="D320" s="8">
        <v>32</v>
      </c>
      <c r="E320" s="13">
        <f t="shared" si="25"/>
        <v>1.7959411729491349E-4</v>
      </c>
      <c r="F320" s="13">
        <f t="shared" si="26"/>
        <v>1.7558877109808828E-4</v>
      </c>
      <c r="G320" s="12">
        <f t="shared" si="27"/>
        <v>0.18518518518518517</v>
      </c>
      <c r="H320" s="15">
        <f t="shared" si="28"/>
        <v>3.3258169869428425E-5</v>
      </c>
      <c r="I320" s="9"/>
    </row>
    <row r="321" spans="2:9" ht="15" x14ac:dyDescent="0.2">
      <c r="B321" s="5" t="s">
        <v>98</v>
      </c>
      <c r="C321" s="8">
        <v>92</v>
      </c>
      <c r="D321" s="8">
        <v>91</v>
      </c>
      <c r="E321" s="13">
        <f t="shared" si="25"/>
        <v>6.11950325597483E-4</v>
      </c>
      <c r="F321" s="13">
        <f t="shared" si="26"/>
        <v>4.9933056781018849E-4</v>
      </c>
      <c r="G321" s="12">
        <f t="shared" si="27"/>
        <v>-1.0869565217391304E-2</v>
      </c>
      <c r="H321" s="15">
        <f t="shared" si="28"/>
        <v>-6.6516339738856842E-6</v>
      </c>
      <c r="I321" s="9"/>
    </row>
    <row r="322" spans="2:9" ht="15" x14ac:dyDescent="0.2">
      <c r="B322" s="5" t="s">
        <v>356</v>
      </c>
      <c r="C322" s="8">
        <v>28</v>
      </c>
      <c r="D322" s="8">
        <v>83</v>
      </c>
      <c r="E322" s="13">
        <f t="shared" si="25"/>
        <v>1.8624575126879918E-4</v>
      </c>
      <c r="F322" s="13">
        <f t="shared" si="26"/>
        <v>4.5543337503566646E-4</v>
      </c>
      <c r="G322" s="12">
        <f t="shared" si="27"/>
        <v>1.9642857142857142</v>
      </c>
      <c r="H322" s="15">
        <f t="shared" si="28"/>
        <v>3.6583986856371267E-4</v>
      </c>
      <c r="I322" s="9"/>
    </row>
    <row r="323" spans="2:9" ht="15" x14ac:dyDescent="0.2">
      <c r="B323" s="5" t="s">
        <v>472</v>
      </c>
      <c r="C323" s="8">
        <v>53</v>
      </c>
      <c r="D323" s="8">
        <v>112</v>
      </c>
      <c r="E323" s="13">
        <f t="shared" si="25"/>
        <v>3.5253660061594129E-4</v>
      </c>
      <c r="F323" s="13">
        <f t="shared" si="26"/>
        <v>6.1456069884330896E-4</v>
      </c>
      <c r="G323" s="12">
        <f t="shared" si="27"/>
        <v>1.1132075471698113</v>
      </c>
      <c r="H323" s="15">
        <f t="shared" si="28"/>
        <v>3.9244640445925538E-4</v>
      </c>
      <c r="I323" s="9"/>
    </row>
    <row r="324" spans="2:9" ht="15" x14ac:dyDescent="0.2">
      <c r="B324" s="5" t="s">
        <v>473</v>
      </c>
      <c r="C324" s="8">
        <v>86</v>
      </c>
      <c r="D324" s="8">
        <v>88</v>
      </c>
      <c r="E324" s="13">
        <f t="shared" si="25"/>
        <v>5.7204052175416895E-4</v>
      </c>
      <c r="F324" s="13">
        <f t="shared" si="26"/>
        <v>4.8286912051974276E-4</v>
      </c>
      <c r="G324" s="12">
        <f t="shared" si="27"/>
        <v>2.3255813953488372E-2</v>
      </c>
      <c r="H324" s="15">
        <f t="shared" si="28"/>
        <v>1.330326794777137E-5</v>
      </c>
      <c r="I324" s="9"/>
    </row>
    <row r="325" spans="2:9" ht="15" x14ac:dyDescent="0.2">
      <c r="B325" s="5" t="s">
        <v>474</v>
      </c>
      <c r="C325" s="8">
        <v>75</v>
      </c>
      <c r="D325" s="8">
        <v>88</v>
      </c>
      <c r="E325" s="13">
        <f t="shared" si="25"/>
        <v>4.988725480414264E-4</v>
      </c>
      <c r="F325" s="13">
        <f t="shared" si="26"/>
        <v>4.8286912051974276E-4</v>
      </c>
      <c r="G325" s="12">
        <f t="shared" si="27"/>
        <v>0.17333333333333334</v>
      </c>
      <c r="H325" s="15">
        <f t="shared" si="28"/>
        <v>8.6471241660513912E-5</v>
      </c>
      <c r="I325" s="9"/>
    </row>
    <row r="326" spans="2:9" ht="15" x14ac:dyDescent="0.2">
      <c r="B326" s="5" t="s">
        <v>357</v>
      </c>
      <c r="C326" s="8">
        <v>2082</v>
      </c>
      <c r="D326" s="8">
        <v>3606</v>
      </c>
      <c r="E326" s="13">
        <f t="shared" si="25"/>
        <v>1.3848701933629996E-2</v>
      </c>
      <c r="F326" s="13">
        <f t="shared" si="26"/>
        <v>1.9786659643115823E-2</v>
      </c>
      <c r="G326" s="12">
        <f t="shared" si="27"/>
        <v>0.73198847262247835</v>
      </c>
      <c r="H326" s="15">
        <f t="shared" si="28"/>
        <v>1.0137090176201784E-2</v>
      </c>
      <c r="I326" s="9"/>
    </row>
    <row r="327" spans="2:9" ht="15" x14ac:dyDescent="0.2">
      <c r="B327" s="5" t="s">
        <v>358</v>
      </c>
      <c r="C327" s="8">
        <v>101</v>
      </c>
      <c r="D327" s="8">
        <v>124</v>
      </c>
      <c r="E327" s="13">
        <f t="shared" si="25"/>
        <v>6.7181503136245417E-4</v>
      </c>
      <c r="F327" s="13">
        <f t="shared" si="26"/>
        <v>6.8040648800509211E-4</v>
      </c>
      <c r="G327" s="12">
        <f t="shared" si="27"/>
        <v>0.22772277227722773</v>
      </c>
      <c r="H327" s="15">
        <f t="shared" si="28"/>
        <v>1.5298758139937075E-4</v>
      </c>
      <c r="I327" s="9"/>
    </row>
    <row r="328" spans="2:9" ht="15" x14ac:dyDescent="0.2">
      <c r="B328" s="5" t="s">
        <v>116</v>
      </c>
      <c r="C328" s="8">
        <v>51</v>
      </c>
      <c r="D328" s="8">
        <v>106</v>
      </c>
      <c r="E328" s="13">
        <f t="shared" si="25"/>
        <v>3.3923333266816996E-4</v>
      </c>
      <c r="F328" s="13">
        <f t="shared" si="26"/>
        <v>5.8163780426241738E-4</v>
      </c>
      <c r="G328" s="12">
        <f t="shared" si="27"/>
        <v>1.0784313725490196</v>
      </c>
      <c r="H328" s="15">
        <f t="shared" si="28"/>
        <v>3.6583986856371267E-4</v>
      </c>
      <c r="I328" s="9"/>
    </row>
    <row r="329" spans="2:9" ht="15" x14ac:dyDescent="0.2">
      <c r="B329" s="5" t="s">
        <v>359</v>
      </c>
      <c r="C329" s="8">
        <v>158</v>
      </c>
      <c r="D329" s="8">
        <v>81</v>
      </c>
      <c r="E329" s="13">
        <f t="shared" si="25"/>
        <v>1.0509581678739383E-3</v>
      </c>
      <c r="F329" s="13">
        <f t="shared" si="26"/>
        <v>4.4445907684203596E-4</v>
      </c>
      <c r="G329" s="12">
        <f t="shared" si="27"/>
        <v>-0.48734177215189872</v>
      </c>
      <c r="H329" s="15">
        <f t="shared" si="28"/>
        <v>-5.1217581598919778E-4</v>
      </c>
      <c r="I329" s="9"/>
    </row>
    <row r="330" spans="2:9" ht="15" x14ac:dyDescent="0.2">
      <c r="B330" s="5" t="s">
        <v>360</v>
      </c>
      <c r="C330" s="8">
        <v>676</v>
      </c>
      <c r="D330" s="8">
        <v>851</v>
      </c>
      <c r="E330" s="13">
        <f t="shared" si="25"/>
        <v>4.4965045663467231E-3</v>
      </c>
      <c r="F330" s="13">
        <f t="shared" si="26"/>
        <v>4.6695638813897848E-3</v>
      </c>
      <c r="G330" s="12">
        <f t="shared" si="27"/>
        <v>0.2588757396449704</v>
      </c>
      <c r="H330" s="15">
        <f t="shared" si="28"/>
        <v>1.1640359454299948E-3</v>
      </c>
      <c r="I330" s="9"/>
    </row>
    <row r="331" spans="2:9" ht="15" x14ac:dyDescent="0.2">
      <c r="B331" s="5" t="s">
        <v>117</v>
      </c>
      <c r="C331" s="8">
        <v>19</v>
      </c>
      <c r="D331" s="8">
        <v>32</v>
      </c>
      <c r="E331" s="13">
        <f t="shared" si="25"/>
        <v>1.2638104550382801E-4</v>
      </c>
      <c r="F331" s="13">
        <f t="shared" si="26"/>
        <v>1.7558877109808828E-4</v>
      </c>
      <c r="G331" s="12">
        <f t="shared" si="27"/>
        <v>0.68421052631578949</v>
      </c>
      <c r="H331" s="15">
        <f t="shared" si="28"/>
        <v>8.6471241660513899E-5</v>
      </c>
      <c r="I331" s="9"/>
    </row>
    <row r="332" spans="2:9" ht="15" x14ac:dyDescent="0.2">
      <c r="B332" s="5" t="s">
        <v>361</v>
      </c>
      <c r="C332" s="8">
        <v>21632</v>
      </c>
      <c r="D332" s="8">
        <v>29598</v>
      </c>
      <c r="E332" s="13">
        <f t="shared" si="25"/>
        <v>0.14388814612309514</v>
      </c>
      <c r="F332" s="13">
        <f t="shared" si="26"/>
        <v>0.16240863896753802</v>
      </c>
      <c r="G332" s="12">
        <f t="shared" si="27"/>
        <v>0.3682507396449704</v>
      </c>
      <c r="H332" s="15">
        <f t="shared" si="28"/>
        <v>5.2986916235973368E-2</v>
      </c>
      <c r="I332" s="9"/>
    </row>
    <row r="333" spans="2:9" ht="15" x14ac:dyDescent="0.2">
      <c r="B333" s="5" t="s">
        <v>130</v>
      </c>
      <c r="C333" s="8">
        <v>6998</v>
      </c>
      <c r="D333" s="8">
        <v>5937</v>
      </c>
      <c r="E333" s="13">
        <f t="shared" si="25"/>
        <v>4.6548134549252024E-2</v>
      </c>
      <c r="F333" s="13">
        <f t="shared" si="26"/>
        <v>3.257720418779219E-2</v>
      </c>
      <c r="G333" s="12">
        <f t="shared" si="27"/>
        <v>-0.15161474707059161</v>
      </c>
      <c r="H333" s="15">
        <f t="shared" si="28"/>
        <v>-7.0573836462927125E-3</v>
      </c>
      <c r="I333" s="9"/>
    </row>
    <row r="334" spans="2:9" ht="15" x14ac:dyDescent="0.2">
      <c r="B334" s="5" t="s">
        <v>119</v>
      </c>
      <c r="C334" s="8">
        <v>16956</v>
      </c>
      <c r="D334" s="8">
        <v>14051</v>
      </c>
      <c r="E334" s="13">
        <f t="shared" si="25"/>
        <v>0.11278510566120567</v>
      </c>
      <c r="F334" s="13">
        <f t="shared" si="26"/>
        <v>7.7099931959351206E-2</v>
      </c>
      <c r="G334" s="12">
        <f t="shared" si="27"/>
        <v>-0.17132578438310922</v>
      </c>
      <c r="H334" s="15">
        <f t="shared" si="28"/>
        <v>-1.9322996694137912E-2</v>
      </c>
      <c r="I334" s="9"/>
    </row>
    <row r="335" spans="2:9" ht="15" x14ac:dyDescent="0.2">
      <c r="B335" s="5" t="s">
        <v>128</v>
      </c>
      <c r="C335" s="8">
        <v>4488</v>
      </c>
      <c r="D335" s="8">
        <v>2673</v>
      </c>
      <c r="E335" s="13">
        <f t="shared" si="25"/>
        <v>2.9852533274798955E-2</v>
      </c>
      <c r="F335" s="13">
        <f t="shared" si="26"/>
        <v>1.4667149535787186E-2</v>
      </c>
      <c r="G335" s="12">
        <f t="shared" si="27"/>
        <v>-0.40441176470588236</v>
      </c>
      <c r="H335" s="15">
        <f t="shared" si="28"/>
        <v>-1.2072715662602519E-2</v>
      </c>
      <c r="I335" s="9"/>
    </row>
    <row r="336" spans="2:9" ht="15" x14ac:dyDescent="0.2">
      <c r="B336" s="5" t="s">
        <v>132</v>
      </c>
      <c r="C336" s="8">
        <v>39</v>
      </c>
      <c r="D336" s="8">
        <v>17</v>
      </c>
      <c r="E336" s="13">
        <f t="shared" si="25"/>
        <v>2.5941372498154171E-4</v>
      </c>
      <c r="F336" s="13">
        <f t="shared" si="26"/>
        <v>9.3281534645859394E-5</v>
      </c>
      <c r="G336" s="12">
        <f t="shared" si="27"/>
        <v>-0.5641025641025641</v>
      </c>
      <c r="H336" s="15">
        <f t="shared" si="28"/>
        <v>-1.4633594742548506E-4</v>
      </c>
      <c r="I336" s="9"/>
    </row>
    <row r="337" spans="2:9" ht="15" x14ac:dyDescent="0.2">
      <c r="B337" s="5" t="s">
        <v>133</v>
      </c>
      <c r="C337" s="8">
        <v>116</v>
      </c>
      <c r="D337" s="8">
        <v>104</v>
      </c>
      <c r="E337" s="13">
        <f t="shared" si="25"/>
        <v>7.7158954097073949E-4</v>
      </c>
      <c r="F337" s="13">
        <f t="shared" si="26"/>
        <v>5.7066350606878693E-4</v>
      </c>
      <c r="G337" s="12">
        <f t="shared" si="27"/>
        <v>-0.10344827586206896</v>
      </c>
      <c r="H337" s="15">
        <f t="shared" si="28"/>
        <v>-7.9819607686628221E-5</v>
      </c>
      <c r="I337" s="9"/>
    </row>
    <row r="338" spans="2:9" ht="30" x14ac:dyDescent="0.2">
      <c r="B338" s="5" t="s">
        <v>362</v>
      </c>
      <c r="C338" s="8">
        <v>35</v>
      </c>
      <c r="D338" s="8">
        <v>31</v>
      </c>
      <c r="E338" s="13">
        <f t="shared" si="25"/>
        <v>2.3280718908599897E-4</v>
      </c>
      <c r="F338" s="13">
        <f t="shared" si="26"/>
        <v>1.7010162200127303E-4</v>
      </c>
      <c r="G338" s="12">
        <f t="shared" si="27"/>
        <v>-0.11428571428571428</v>
      </c>
      <c r="H338" s="15">
        <f t="shared" si="28"/>
        <v>-2.660653589554274E-5</v>
      </c>
      <c r="I338" s="9"/>
    </row>
    <row r="339" spans="2:9" ht="15" x14ac:dyDescent="0.2">
      <c r="B339" s="5" t="s">
        <v>363</v>
      </c>
      <c r="C339" s="8">
        <v>343</v>
      </c>
      <c r="D339" s="8">
        <v>491</v>
      </c>
      <c r="E339" s="13">
        <f t="shared" si="25"/>
        <v>2.28151045304279E-3</v>
      </c>
      <c r="F339" s="13">
        <f t="shared" si="26"/>
        <v>2.6941902065362919E-3</v>
      </c>
      <c r="G339" s="12">
        <f t="shared" si="27"/>
        <v>0.43148688046647232</v>
      </c>
      <c r="H339" s="15">
        <f t="shared" si="28"/>
        <v>9.8444182813508152E-4</v>
      </c>
      <c r="I339" s="9"/>
    </row>
    <row r="340" spans="2:9" ht="15" x14ac:dyDescent="0.2">
      <c r="B340" s="5" t="s">
        <v>364</v>
      </c>
      <c r="C340" s="8">
        <v>98</v>
      </c>
      <c r="D340" s="8">
        <v>30</v>
      </c>
      <c r="E340" s="13">
        <f t="shared" si="25"/>
        <v>6.5186012944079715E-4</v>
      </c>
      <c r="F340" s="13">
        <f t="shared" si="26"/>
        <v>1.6461447290445775E-4</v>
      </c>
      <c r="G340" s="12">
        <f t="shared" si="27"/>
        <v>-0.69387755102040816</v>
      </c>
      <c r="H340" s="15">
        <f t="shared" si="28"/>
        <v>-4.5231111022422661E-4</v>
      </c>
      <c r="I340" s="9"/>
    </row>
    <row r="341" spans="2:9" ht="15" x14ac:dyDescent="0.2">
      <c r="B341" s="5" t="s">
        <v>118</v>
      </c>
      <c r="C341" s="8">
        <v>110</v>
      </c>
      <c r="D341" s="8">
        <v>109</v>
      </c>
      <c r="E341" s="13">
        <f t="shared" si="25"/>
        <v>7.3167973712742534E-4</v>
      </c>
      <c r="F341" s="13">
        <f t="shared" si="26"/>
        <v>5.9809925155286322E-4</v>
      </c>
      <c r="G341" s="12">
        <f t="shared" si="27"/>
        <v>-9.0909090909090905E-3</v>
      </c>
      <c r="H341" s="15">
        <f t="shared" si="28"/>
        <v>-6.6516339738856842E-6</v>
      </c>
      <c r="I341" s="9"/>
    </row>
    <row r="342" spans="2:9" ht="15" x14ac:dyDescent="0.2">
      <c r="B342" s="5" t="s">
        <v>365</v>
      </c>
      <c r="C342" s="8">
        <v>19</v>
      </c>
      <c r="D342" s="8">
        <v>24</v>
      </c>
      <c r="E342" s="13">
        <f t="shared" si="25"/>
        <v>1.2638104550382801E-4</v>
      </c>
      <c r="F342" s="13">
        <f t="shared" si="26"/>
        <v>1.316915783235662E-4</v>
      </c>
      <c r="G342" s="12">
        <f t="shared" si="27"/>
        <v>0.26315789473684209</v>
      </c>
      <c r="H342" s="15">
        <f t="shared" si="28"/>
        <v>3.3258169869428418E-5</v>
      </c>
      <c r="I342" s="9"/>
    </row>
    <row r="343" spans="2:9" ht="15" x14ac:dyDescent="0.2">
      <c r="B343" s="5" t="s">
        <v>129</v>
      </c>
      <c r="C343" s="8">
        <v>619</v>
      </c>
      <c r="D343" s="8">
        <v>593</v>
      </c>
      <c r="E343" s="13">
        <f t="shared" si="25"/>
        <v>4.1173614298352394E-3</v>
      </c>
      <c r="F343" s="13">
        <f t="shared" si="26"/>
        <v>3.2538794144114482E-3</v>
      </c>
      <c r="G343" s="12">
        <f t="shared" si="27"/>
        <v>-4.2003231017770599E-2</v>
      </c>
      <c r="H343" s="15">
        <f t="shared" si="28"/>
        <v>-1.7294248332102782E-4</v>
      </c>
      <c r="I343" s="9"/>
    </row>
    <row r="344" spans="2:9" ht="15" x14ac:dyDescent="0.2">
      <c r="B344" s="5" t="s">
        <v>131</v>
      </c>
      <c r="C344" s="8">
        <v>1690</v>
      </c>
      <c r="D344" s="8">
        <v>1566</v>
      </c>
      <c r="E344" s="13">
        <f t="shared" si="25"/>
        <v>1.1241261415866807E-2</v>
      </c>
      <c r="F344" s="13">
        <f t="shared" si="26"/>
        <v>8.5928754856126957E-3</v>
      </c>
      <c r="G344" s="12">
        <f t="shared" si="27"/>
        <v>-7.3372781065088752E-2</v>
      </c>
      <c r="H344" s="15">
        <f t="shared" si="28"/>
        <v>-8.2480261276182481E-4</v>
      </c>
      <c r="I344" s="9"/>
    </row>
    <row r="345" spans="2:9" ht="15" x14ac:dyDescent="0.2">
      <c r="B345" s="5" t="s">
        <v>366</v>
      </c>
      <c r="C345" s="8">
        <v>3160</v>
      </c>
      <c r="D345" s="8">
        <v>3232</v>
      </c>
      <c r="E345" s="13">
        <f t="shared" si="25"/>
        <v>2.1019163357478766E-2</v>
      </c>
      <c r="F345" s="13">
        <f t="shared" si="26"/>
        <v>1.7734465880906915E-2</v>
      </c>
      <c r="G345" s="12">
        <f t="shared" si="27"/>
        <v>2.2784810126582278E-2</v>
      </c>
      <c r="H345" s="15">
        <f t="shared" si="28"/>
        <v>4.7891764611976932E-4</v>
      </c>
      <c r="I345" s="9"/>
    </row>
    <row r="346" spans="2:9" ht="15" x14ac:dyDescent="0.2">
      <c r="B346" s="5" t="s">
        <v>122</v>
      </c>
      <c r="C346" s="8">
        <v>263</v>
      </c>
      <c r="D346" s="8">
        <v>315</v>
      </c>
      <c r="E346" s="13">
        <f t="shared" si="25"/>
        <v>1.7493797351319353E-3</v>
      </c>
      <c r="F346" s="13">
        <f t="shared" si="26"/>
        <v>1.7284519654968064E-3</v>
      </c>
      <c r="G346" s="12">
        <f t="shared" si="27"/>
        <v>0.19771863117870722</v>
      </c>
      <c r="H346" s="15">
        <f t="shared" si="28"/>
        <v>3.4588496664205565E-4</v>
      </c>
      <c r="I346" s="9"/>
    </row>
    <row r="347" spans="2:9" ht="15" x14ac:dyDescent="0.2">
      <c r="B347" s="5" t="s">
        <v>121</v>
      </c>
      <c r="C347" s="8">
        <v>1622</v>
      </c>
      <c r="D347" s="8">
        <v>2017</v>
      </c>
      <c r="E347" s="13">
        <f t="shared" si="25"/>
        <v>1.0788950305642581E-2</v>
      </c>
      <c r="F347" s="13">
        <f t="shared" si="26"/>
        <v>1.1067579728276376E-2</v>
      </c>
      <c r="G347" s="12">
        <f t="shared" si="27"/>
        <v>0.2435265104808878</v>
      </c>
      <c r="H347" s="15">
        <f t="shared" si="28"/>
        <v>2.6273954196848457E-3</v>
      </c>
      <c r="I347" s="9"/>
    </row>
    <row r="348" spans="2:9" ht="15" x14ac:dyDescent="0.2">
      <c r="B348" s="5" t="s">
        <v>367</v>
      </c>
      <c r="C348" s="8">
        <v>0</v>
      </c>
      <c r="D348" s="8">
        <v>5</v>
      </c>
      <c r="E348" s="13" t="str">
        <f t="shared" si="25"/>
        <v/>
      </c>
      <c r="F348" s="13">
        <f t="shared" si="26"/>
        <v>2.7435745484076292E-5</v>
      </c>
      <c r="G348" s="12" t="str">
        <f t="shared" si="27"/>
        <v>0</v>
      </c>
      <c r="H348" s="15" t="str">
        <f t="shared" si="28"/>
        <v/>
      </c>
      <c r="I348" s="9"/>
    </row>
    <row r="349" spans="2:9" ht="15" x14ac:dyDescent="0.2">
      <c r="B349" s="5" t="s">
        <v>368</v>
      </c>
      <c r="C349" s="8">
        <v>1</v>
      </c>
      <c r="D349" s="8">
        <v>1</v>
      </c>
      <c r="E349" s="13">
        <f t="shared" si="25"/>
        <v>6.651633973885685E-6</v>
      </c>
      <c r="F349" s="13">
        <f t="shared" si="26"/>
        <v>5.4871490968152588E-6</v>
      </c>
      <c r="G349" s="12">
        <f t="shared" si="27"/>
        <v>0</v>
      </c>
      <c r="H349" s="15">
        <f t="shared" si="28"/>
        <v>0</v>
      </c>
      <c r="I349" s="9"/>
    </row>
    <row r="350" spans="2:9" ht="15" x14ac:dyDescent="0.2">
      <c r="B350" s="5" t="s">
        <v>369</v>
      </c>
      <c r="C350" s="8">
        <v>37</v>
      </c>
      <c r="D350" s="8">
        <v>25</v>
      </c>
      <c r="E350" s="13">
        <f t="shared" si="25"/>
        <v>2.4611045703377033E-4</v>
      </c>
      <c r="F350" s="13">
        <f t="shared" si="26"/>
        <v>1.3717872742038148E-4</v>
      </c>
      <c r="G350" s="12">
        <f t="shared" si="27"/>
        <v>-0.32432432432432434</v>
      </c>
      <c r="H350" s="15">
        <f t="shared" si="28"/>
        <v>-7.9819607686628221E-5</v>
      </c>
      <c r="I350" s="9"/>
    </row>
    <row r="351" spans="2:9" ht="15" x14ac:dyDescent="0.2">
      <c r="B351" s="5" t="s">
        <v>120</v>
      </c>
      <c r="C351" s="8">
        <v>17</v>
      </c>
      <c r="D351" s="8">
        <v>8</v>
      </c>
      <c r="E351" s="13">
        <f t="shared" si="25"/>
        <v>1.1307777755605664E-4</v>
      </c>
      <c r="F351" s="13">
        <f t="shared" si="26"/>
        <v>4.389719277452207E-5</v>
      </c>
      <c r="G351" s="12">
        <f t="shared" si="27"/>
        <v>-0.52941176470588236</v>
      </c>
      <c r="H351" s="15">
        <f t="shared" si="28"/>
        <v>-5.9864705764971165E-5</v>
      </c>
      <c r="I351" s="9"/>
    </row>
    <row r="352" spans="2:9" ht="15" x14ac:dyDescent="0.2">
      <c r="B352" s="5" t="s">
        <v>370</v>
      </c>
      <c r="C352" s="8">
        <v>1</v>
      </c>
      <c r="D352" s="8">
        <v>1</v>
      </c>
      <c r="E352" s="13">
        <f t="shared" si="25"/>
        <v>6.651633973885685E-6</v>
      </c>
      <c r="F352" s="13">
        <f t="shared" si="26"/>
        <v>5.4871490968152588E-6</v>
      </c>
      <c r="G352" s="12">
        <f t="shared" si="27"/>
        <v>0</v>
      </c>
      <c r="H352" s="15">
        <f t="shared" si="28"/>
        <v>0</v>
      </c>
      <c r="I352" s="9"/>
    </row>
    <row r="353" spans="2:9" ht="15" x14ac:dyDescent="0.2">
      <c r="B353" s="5" t="s">
        <v>125</v>
      </c>
      <c r="C353" s="8">
        <v>1</v>
      </c>
      <c r="D353" s="8">
        <v>0</v>
      </c>
      <c r="E353" s="13">
        <f t="shared" si="25"/>
        <v>6.651633973885685E-6</v>
      </c>
      <c r="F353" s="13" t="str">
        <f t="shared" si="26"/>
        <v/>
      </c>
      <c r="G353" s="12" t="str">
        <f t="shared" si="27"/>
        <v>0</v>
      </c>
      <c r="H353" s="15">
        <f t="shared" si="28"/>
        <v>0</v>
      </c>
      <c r="I353" s="9"/>
    </row>
    <row r="354" spans="2:9" ht="15" x14ac:dyDescent="0.2">
      <c r="B354" s="5" t="s">
        <v>124</v>
      </c>
      <c r="C354" s="8">
        <v>3188</v>
      </c>
      <c r="D354" s="8">
        <v>6198</v>
      </c>
      <c r="E354" s="13">
        <f t="shared" si="25"/>
        <v>2.1205409108747564E-2</v>
      </c>
      <c r="F354" s="13">
        <f t="shared" si="26"/>
        <v>3.4009350102060971E-2</v>
      </c>
      <c r="G354" s="12">
        <f t="shared" si="27"/>
        <v>0.94416562107904645</v>
      </c>
      <c r="H354" s="15">
        <f t="shared" si="28"/>
        <v>2.0021418261395914E-2</v>
      </c>
      <c r="I354" s="9"/>
    </row>
    <row r="355" spans="2:9" ht="15" x14ac:dyDescent="0.2">
      <c r="B355" s="5" t="s">
        <v>126</v>
      </c>
      <c r="C355" s="8">
        <v>1</v>
      </c>
      <c r="D355" s="8">
        <v>1</v>
      </c>
      <c r="E355" s="13">
        <f t="shared" si="25"/>
        <v>6.651633973885685E-6</v>
      </c>
      <c r="F355" s="13">
        <f t="shared" si="26"/>
        <v>5.4871490968152588E-6</v>
      </c>
      <c r="G355" s="12">
        <f t="shared" si="27"/>
        <v>0</v>
      </c>
      <c r="H355" s="15">
        <f t="shared" si="28"/>
        <v>0</v>
      </c>
      <c r="I355" s="9"/>
    </row>
    <row r="356" spans="2:9" ht="15" x14ac:dyDescent="0.2">
      <c r="B356" s="5" t="s">
        <v>371</v>
      </c>
      <c r="C356" s="8">
        <v>35</v>
      </c>
      <c r="D356" s="8">
        <v>44</v>
      </c>
      <c r="E356" s="13">
        <f t="shared" si="25"/>
        <v>2.3280718908599897E-4</v>
      </c>
      <c r="F356" s="13">
        <f t="shared" si="26"/>
        <v>2.4143456025987138E-4</v>
      </c>
      <c r="G356" s="12">
        <f t="shared" si="27"/>
        <v>0.25714285714285712</v>
      </c>
      <c r="H356" s="15">
        <f t="shared" si="28"/>
        <v>5.9864705764971159E-5</v>
      </c>
      <c r="I356" s="9"/>
    </row>
    <row r="357" spans="2:9" ht="15" x14ac:dyDescent="0.2">
      <c r="B357" s="5" t="s">
        <v>372</v>
      </c>
      <c r="C357" s="8">
        <v>337</v>
      </c>
      <c r="D357" s="8">
        <v>550</v>
      </c>
      <c r="E357" s="13">
        <f t="shared" si="25"/>
        <v>2.2416006491994757E-3</v>
      </c>
      <c r="F357" s="13">
        <f t="shared" si="26"/>
        <v>3.0179320032483921E-3</v>
      </c>
      <c r="G357" s="12">
        <f t="shared" si="27"/>
        <v>0.63204747774480707</v>
      </c>
      <c r="H357" s="15">
        <f t="shared" si="28"/>
        <v>1.4167980364376508E-3</v>
      </c>
      <c r="I357" s="9"/>
    </row>
    <row r="358" spans="2:9" ht="15" x14ac:dyDescent="0.2">
      <c r="B358" s="5" t="s">
        <v>127</v>
      </c>
      <c r="C358" s="8">
        <v>1214</v>
      </c>
      <c r="D358" s="8">
        <v>1289</v>
      </c>
      <c r="E358" s="13">
        <f t="shared" si="25"/>
        <v>8.0750836442972217E-3</v>
      </c>
      <c r="F358" s="13">
        <f t="shared" si="26"/>
        <v>7.072935185794868E-3</v>
      </c>
      <c r="G358" s="12">
        <f t="shared" si="27"/>
        <v>6.1779242174629323E-2</v>
      </c>
      <c r="H358" s="15">
        <f t="shared" si="28"/>
        <v>4.988725480414264E-4</v>
      </c>
      <c r="I358" s="9"/>
    </row>
    <row r="359" spans="2:9" ht="15" x14ac:dyDescent="0.2">
      <c r="B359" s="5" t="s">
        <v>123</v>
      </c>
      <c r="C359" s="8">
        <v>98</v>
      </c>
      <c r="D359" s="8">
        <v>107</v>
      </c>
      <c r="E359" s="13">
        <f t="shared" si="25"/>
        <v>6.5186012944079715E-4</v>
      </c>
      <c r="F359" s="13">
        <f t="shared" si="26"/>
        <v>5.8712495335923266E-4</v>
      </c>
      <c r="G359" s="12">
        <f t="shared" si="27"/>
        <v>9.1836734693877556E-2</v>
      </c>
      <c r="H359" s="15">
        <f t="shared" si="28"/>
        <v>5.9864705764971172E-5</v>
      </c>
      <c r="I359" s="9"/>
    </row>
    <row r="360" spans="2:9" ht="15" x14ac:dyDescent="0.2">
      <c r="B360" s="5" t="s">
        <v>373</v>
      </c>
      <c r="C360" s="8">
        <v>14</v>
      </c>
      <c r="D360" s="8">
        <v>15</v>
      </c>
      <c r="E360" s="13">
        <f t="shared" ref="E360:E423" si="29">+IF(C360=0,"",C360/C$294)</f>
        <v>9.3122875634399591E-5</v>
      </c>
      <c r="F360" s="13">
        <f t="shared" ref="F360:F423" si="30">+IF(D360=0,"",D360/D$294)</f>
        <v>8.2307236452228873E-5</v>
      </c>
      <c r="G360" s="12">
        <f t="shared" ref="G360:G423" si="31">+IF(OR(AND(D360=0),(C360=0)),"0",((D360-C360)/C360))</f>
        <v>7.1428571428571425E-2</v>
      </c>
      <c r="H360" s="15">
        <f t="shared" ref="H360:H423" si="32">+IF(OR(AND(E360=""),(G360="")),"",E360*G360)</f>
        <v>6.651633973885685E-6</v>
      </c>
      <c r="I360" s="9"/>
    </row>
    <row r="361" spans="2:9" ht="15" x14ac:dyDescent="0.2">
      <c r="B361" s="5" t="s">
        <v>374</v>
      </c>
      <c r="C361" s="8">
        <v>0</v>
      </c>
      <c r="D361" s="8">
        <v>1</v>
      </c>
      <c r="E361" s="13" t="str">
        <f t="shared" si="29"/>
        <v/>
      </c>
      <c r="F361" s="13">
        <f t="shared" si="30"/>
        <v>5.4871490968152588E-6</v>
      </c>
      <c r="G361" s="12" t="str">
        <f t="shared" si="31"/>
        <v>0</v>
      </c>
      <c r="H361" s="15" t="str">
        <f t="shared" si="32"/>
        <v/>
      </c>
      <c r="I361" s="9"/>
    </row>
    <row r="362" spans="2:9" ht="15" x14ac:dyDescent="0.2">
      <c r="B362" s="5" t="s">
        <v>375</v>
      </c>
      <c r="C362" s="8">
        <v>21</v>
      </c>
      <c r="D362" s="8">
        <v>70</v>
      </c>
      <c r="E362" s="13">
        <f t="shared" si="29"/>
        <v>1.3968431345159939E-4</v>
      </c>
      <c r="F362" s="13">
        <f t="shared" si="30"/>
        <v>3.8410043677706808E-4</v>
      </c>
      <c r="G362" s="12">
        <f t="shared" si="31"/>
        <v>2.3333333333333335</v>
      </c>
      <c r="H362" s="15">
        <f t="shared" si="32"/>
        <v>3.2593006472039863E-4</v>
      </c>
      <c r="I362" s="9"/>
    </row>
    <row r="363" spans="2:9" ht="15" x14ac:dyDescent="0.2">
      <c r="B363" s="5" t="s">
        <v>376</v>
      </c>
      <c r="C363" s="8">
        <v>293</v>
      </c>
      <c r="D363" s="8">
        <v>279</v>
      </c>
      <c r="E363" s="13">
        <f t="shared" si="29"/>
        <v>1.9489287543485057E-3</v>
      </c>
      <c r="F363" s="13">
        <f t="shared" si="30"/>
        <v>1.5309145980114572E-3</v>
      </c>
      <c r="G363" s="12">
        <f t="shared" si="31"/>
        <v>-4.778156996587031E-2</v>
      </c>
      <c r="H363" s="15">
        <f t="shared" si="32"/>
        <v>-9.3122875634399591E-5</v>
      </c>
      <c r="I363" s="9"/>
    </row>
    <row r="364" spans="2:9" ht="15" x14ac:dyDescent="0.2">
      <c r="B364" s="5" t="s">
        <v>377</v>
      </c>
      <c r="C364" s="8">
        <v>23</v>
      </c>
      <c r="D364" s="8">
        <v>48</v>
      </c>
      <c r="E364" s="13">
        <f t="shared" si="29"/>
        <v>1.5298758139937075E-4</v>
      </c>
      <c r="F364" s="13">
        <f t="shared" si="30"/>
        <v>2.6338315664713239E-4</v>
      </c>
      <c r="G364" s="12">
        <f t="shared" si="31"/>
        <v>1.0869565217391304</v>
      </c>
      <c r="H364" s="15">
        <f t="shared" si="32"/>
        <v>1.6629084934714211E-4</v>
      </c>
      <c r="I364" s="9"/>
    </row>
    <row r="365" spans="2:9" ht="30" x14ac:dyDescent="0.2">
      <c r="B365" s="5" t="s">
        <v>378</v>
      </c>
      <c r="C365" s="8">
        <v>17</v>
      </c>
      <c r="D365" s="8">
        <v>53</v>
      </c>
      <c r="E365" s="13">
        <f t="shared" si="29"/>
        <v>1.1307777755605664E-4</v>
      </c>
      <c r="F365" s="13">
        <f t="shared" si="30"/>
        <v>2.9081890213120869E-4</v>
      </c>
      <c r="G365" s="12">
        <f t="shared" si="31"/>
        <v>2.1176470588235294</v>
      </c>
      <c r="H365" s="15">
        <f t="shared" si="32"/>
        <v>2.3945882305988466E-4</v>
      </c>
      <c r="I365" s="9"/>
    </row>
    <row r="366" spans="2:9" ht="15" x14ac:dyDescent="0.2">
      <c r="B366" s="5" t="s">
        <v>475</v>
      </c>
      <c r="C366" s="8">
        <v>4</v>
      </c>
      <c r="D366" s="8">
        <v>7</v>
      </c>
      <c r="E366" s="13">
        <f t="shared" si="29"/>
        <v>2.660653589554274E-5</v>
      </c>
      <c r="F366" s="13">
        <f t="shared" si="30"/>
        <v>3.841004367770681E-5</v>
      </c>
      <c r="G366" s="12">
        <f t="shared" si="31"/>
        <v>0.75</v>
      </c>
      <c r="H366" s="15">
        <f t="shared" si="32"/>
        <v>1.9954901921657055E-5</v>
      </c>
      <c r="I366" s="9"/>
    </row>
    <row r="367" spans="2:9" ht="15" x14ac:dyDescent="0.2">
      <c r="B367" s="5" t="s">
        <v>379</v>
      </c>
      <c r="C367" s="8">
        <v>15</v>
      </c>
      <c r="D367" s="8">
        <v>55</v>
      </c>
      <c r="E367" s="13">
        <f t="shared" si="29"/>
        <v>9.9774509608285269E-5</v>
      </c>
      <c r="F367" s="13">
        <f t="shared" si="30"/>
        <v>3.0179320032483925E-4</v>
      </c>
      <c r="G367" s="12">
        <f t="shared" si="31"/>
        <v>2.6666666666666665</v>
      </c>
      <c r="H367" s="15">
        <f t="shared" si="32"/>
        <v>2.6606535895542735E-4</v>
      </c>
      <c r="I367" s="9"/>
    </row>
    <row r="368" spans="2:9" ht="15" x14ac:dyDescent="0.2">
      <c r="B368" s="5" t="s">
        <v>380</v>
      </c>
      <c r="C368" s="8">
        <v>95</v>
      </c>
      <c r="D368" s="8">
        <v>567</v>
      </c>
      <c r="E368" s="13">
        <f t="shared" si="29"/>
        <v>6.3190522751914013E-4</v>
      </c>
      <c r="F368" s="13">
        <f t="shared" si="30"/>
        <v>3.1112135378942515E-3</v>
      </c>
      <c r="G368" s="12">
        <f t="shared" si="31"/>
        <v>4.9684210526315793</v>
      </c>
      <c r="H368" s="15">
        <f t="shared" si="32"/>
        <v>3.1395712356740439E-3</v>
      </c>
      <c r="I368" s="9"/>
    </row>
    <row r="369" spans="2:9" ht="15" x14ac:dyDescent="0.2">
      <c r="B369" s="5" t="s">
        <v>381</v>
      </c>
      <c r="C369" s="8">
        <v>1628</v>
      </c>
      <c r="D369" s="8">
        <v>685</v>
      </c>
      <c r="E369" s="13">
        <f t="shared" si="29"/>
        <v>1.0828860109485895E-2</v>
      </c>
      <c r="F369" s="13">
        <f t="shared" si="30"/>
        <v>3.7586971313184523E-3</v>
      </c>
      <c r="G369" s="12">
        <f t="shared" si="31"/>
        <v>-0.57923832923832919</v>
      </c>
      <c r="H369" s="15">
        <f t="shared" si="32"/>
        <v>-6.2724908373742007E-3</v>
      </c>
      <c r="I369" s="9"/>
    </row>
    <row r="370" spans="2:9" ht="15" x14ac:dyDescent="0.2">
      <c r="B370" s="5" t="s">
        <v>135</v>
      </c>
      <c r="C370" s="8">
        <v>287</v>
      </c>
      <c r="D370" s="8">
        <v>267</v>
      </c>
      <c r="E370" s="13">
        <f t="shared" si="29"/>
        <v>1.9090189505051917E-3</v>
      </c>
      <c r="F370" s="13">
        <f t="shared" si="30"/>
        <v>1.465068808849674E-3</v>
      </c>
      <c r="G370" s="12">
        <f t="shared" si="31"/>
        <v>-6.968641114982578E-2</v>
      </c>
      <c r="H370" s="15">
        <f t="shared" si="32"/>
        <v>-1.330326794777137E-4</v>
      </c>
      <c r="I370" s="9"/>
    </row>
    <row r="371" spans="2:9" ht="15" x14ac:dyDescent="0.2">
      <c r="B371" s="5" t="s">
        <v>136</v>
      </c>
      <c r="C371" s="8">
        <v>45</v>
      </c>
      <c r="D371" s="8">
        <v>49</v>
      </c>
      <c r="E371" s="13">
        <f t="shared" si="29"/>
        <v>2.9932352882485581E-4</v>
      </c>
      <c r="F371" s="13">
        <f t="shared" si="30"/>
        <v>2.6887030574394768E-4</v>
      </c>
      <c r="G371" s="12">
        <f t="shared" si="31"/>
        <v>8.8888888888888892E-2</v>
      </c>
      <c r="H371" s="15">
        <f t="shared" si="32"/>
        <v>2.660653589554274E-5</v>
      </c>
      <c r="I371" s="9"/>
    </row>
    <row r="372" spans="2:9" ht="15" x14ac:dyDescent="0.2">
      <c r="B372" s="5" t="s">
        <v>137</v>
      </c>
      <c r="C372" s="8">
        <v>872</v>
      </c>
      <c r="D372" s="8">
        <v>785</v>
      </c>
      <c r="E372" s="13">
        <f t="shared" si="29"/>
        <v>5.8002248252283176E-3</v>
      </c>
      <c r="F372" s="13">
        <f t="shared" si="30"/>
        <v>4.3074120409999778E-3</v>
      </c>
      <c r="G372" s="12">
        <f t="shared" si="31"/>
        <v>-9.9770642201834861E-2</v>
      </c>
      <c r="H372" s="15">
        <f t="shared" si="32"/>
        <v>-5.7869215572805459E-4</v>
      </c>
      <c r="I372" s="9"/>
    </row>
    <row r="373" spans="2:9" ht="15" x14ac:dyDescent="0.2">
      <c r="B373" s="5" t="s">
        <v>382</v>
      </c>
      <c r="C373" s="8">
        <v>4</v>
      </c>
      <c r="D373" s="8">
        <v>15</v>
      </c>
      <c r="E373" s="13">
        <f t="shared" si="29"/>
        <v>2.660653589554274E-5</v>
      </c>
      <c r="F373" s="13">
        <f t="shared" si="30"/>
        <v>8.2307236452228873E-5</v>
      </c>
      <c r="G373" s="12">
        <f t="shared" si="31"/>
        <v>2.75</v>
      </c>
      <c r="H373" s="15">
        <f t="shared" si="32"/>
        <v>7.3167973712742529E-5</v>
      </c>
      <c r="I373" s="9"/>
    </row>
    <row r="374" spans="2:9" ht="15" x14ac:dyDescent="0.2">
      <c r="B374" s="5" t="s">
        <v>134</v>
      </c>
      <c r="C374" s="8">
        <v>7</v>
      </c>
      <c r="D374" s="8">
        <v>33</v>
      </c>
      <c r="E374" s="13">
        <f t="shared" si="29"/>
        <v>4.6561437817199795E-5</v>
      </c>
      <c r="F374" s="13">
        <f t="shared" si="30"/>
        <v>1.8107592019490353E-4</v>
      </c>
      <c r="G374" s="12">
        <f t="shared" si="31"/>
        <v>3.7142857142857144</v>
      </c>
      <c r="H374" s="15">
        <f t="shared" si="32"/>
        <v>1.7294248332102782E-4</v>
      </c>
      <c r="I374" s="9"/>
    </row>
    <row r="375" spans="2:9" ht="15" x14ac:dyDescent="0.2">
      <c r="B375" s="5" t="s">
        <v>383</v>
      </c>
      <c r="C375" s="8">
        <v>115</v>
      </c>
      <c r="D375" s="8">
        <v>134</v>
      </c>
      <c r="E375" s="13">
        <f t="shared" si="29"/>
        <v>7.6493790699685375E-4</v>
      </c>
      <c r="F375" s="13">
        <f t="shared" si="30"/>
        <v>7.352779789732447E-4</v>
      </c>
      <c r="G375" s="12">
        <f t="shared" si="31"/>
        <v>0.16521739130434782</v>
      </c>
      <c r="H375" s="15">
        <f t="shared" si="32"/>
        <v>1.2638104550382801E-4</v>
      </c>
      <c r="I375" s="9"/>
    </row>
    <row r="376" spans="2:9" ht="15" x14ac:dyDescent="0.2">
      <c r="B376" s="5" t="s">
        <v>141</v>
      </c>
      <c r="C376" s="8">
        <v>41</v>
      </c>
      <c r="D376" s="8">
        <v>70</v>
      </c>
      <c r="E376" s="13">
        <f t="shared" si="29"/>
        <v>2.7271699292931309E-4</v>
      </c>
      <c r="F376" s="13">
        <f t="shared" si="30"/>
        <v>3.8410043677706808E-4</v>
      </c>
      <c r="G376" s="12">
        <f t="shared" si="31"/>
        <v>0.70731707317073167</v>
      </c>
      <c r="H376" s="15">
        <f t="shared" si="32"/>
        <v>1.9289738524268487E-4</v>
      </c>
      <c r="I376" s="9"/>
    </row>
    <row r="377" spans="2:9" ht="15" x14ac:dyDescent="0.2">
      <c r="B377" s="5" t="s">
        <v>150</v>
      </c>
      <c r="C377" s="8">
        <v>671</v>
      </c>
      <c r="D377" s="8">
        <v>835</v>
      </c>
      <c r="E377" s="13">
        <f t="shared" si="29"/>
        <v>4.4632463964772943E-3</v>
      </c>
      <c r="F377" s="13">
        <f t="shared" si="30"/>
        <v>4.5817694958407412E-3</v>
      </c>
      <c r="G377" s="12">
        <f t="shared" si="31"/>
        <v>0.24441132637853949</v>
      </c>
      <c r="H377" s="15">
        <f t="shared" si="32"/>
        <v>1.0908679717172522E-3</v>
      </c>
      <c r="I377" s="9"/>
    </row>
    <row r="378" spans="2:9" ht="15" x14ac:dyDescent="0.2">
      <c r="B378" s="5" t="s">
        <v>149</v>
      </c>
      <c r="C378" s="8">
        <v>968</v>
      </c>
      <c r="D378" s="8">
        <v>1466</v>
      </c>
      <c r="E378" s="13">
        <f t="shared" si="29"/>
        <v>6.4387816867213432E-3</v>
      </c>
      <c r="F378" s="13">
        <f t="shared" si="30"/>
        <v>8.0441605759311689E-3</v>
      </c>
      <c r="G378" s="12">
        <f t="shared" si="31"/>
        <v>0.51446280991735538</v>
      </c>
      <c r="H378" s="15">
        <f t="shared" si="32"/>
        <v>3.3125137189950714E-3</v>
      </c>
      <c r="I378" s="9"/>
    </row>
    <row r="379" spans="2:9" ht="15" x14ac:dyDescent="0.2">
      <c r="B379" s="5" t="s">
        <v>384</v>
      </c>
      <c r="C379" s="8">
        <v>146</v>
      </c>
      <c r="D379" s="8">
        <v>284</v>
      </c>
      <c r="E379" s="13">
        <f t="shared" si="29"/>
        <v>9.7113856018731003E-4</v>
      </c>
      <c r="F379" s="13">
        <f t="shared" si="30"/>
        <v>1.5583503434955335E-3</v>
      </c>
      <c r="G379" s="12">
        <f t="shared" si="31"/>
        <v>0.9452054794520548</v>
      </c>
      <c r="H379" s="15">
        <f t="shared" si="32"/>
        <v>9.179254883962246E-4</v>
      </c>
      <c r="I379" s="9"/>
    </row>
    <row r="380" spans="2:9" ht="30" x14ac:dyDescent="0.2">
      <c r="B380" s="5" t="s">
        <v>385</v>
      </c>
      <c r="C380" s="8">
        <v>690</v>
      </c>
      <c r="D380" s="8">
        <v>760</v>
      </c>
      <c r="E380" s="13">
        <f t="shared" si="29"/>
        <v>4.5896274419811225E-3</v>
      </c>
      <c r="F380" s="13">
        <f t="shared" si="30"/>
        <v>4.1702333135795969E-3</v>
      </c>
      <c r="G380" s="12">
        <f t="shared" si="31"/>
        <v>0.10144927536231885</v>
      </c>
      <c r="H380" s="15">
        <f t="shared" si="32"/>
        <v>4.6561437817199794E-4</v>
      </c>
      <c r="I380" s="9"/>
    </row>
    <row r="381" spans="2:9" ht="30" x14ac:dyDescent="0.2">
      <c r="B381" s="5" t="s">
        <v>386</v>
      </c>
      <c r="C381" s="8">
        <v>41</v>
      </c>
      <c r="D381" s="8">
        <v>38</v>
      </c>
      <c r="E381" s="13">
        <f t="shared" si="29"/>
        <v>2.7271699292931309E-4</v>
      </c>
      <c r="F381" s="13">
        <f t="shared" si="30"/>
        <v>2.0851166567897983E-4</v>
      </c>
      <c r="G381" s="12">
        <f t="shared" si="31"/>
        <v>-7.3170731707317069E-2</v>
      </c>
      <c r="H381" s="15">
        <f t="shared" si="32"/>
        <v>-1.9954901921657055E-5</v>
      </c>
      <c r="I381" s="9"/>
    </row>
    <row r="382" spans="2:9" ht="15" x14ac:dyDescent="0.2">
      <c r="B382" s="5" t="s">
        <v>387</v>
      </c>
      <c r="C382" s="8">
        <v>31</v>
      </c>
      <c r="D382" s="8">
        <v>43</v>
      </c>
      <c r="E382" s="13">
        <f t="shared" si="29"/>
        <v>2.0620065319045623E-4</v>
      </c>
      <c r="F382" s="13">
        <f t="shared" si="30"/>
        <v>2.3594741116305613E-4</v>
      </c>
      <c r="G382" s="12">
        <f t="shared" si="31"/>
        <v>0.38709677419354838</v>
      </c>
      <c r="H382" s="15">
        <f t="shared" si="32"/>
        <v>7.9819607686628221E-5</v>
      </c>
      <c r="I382" s="9"/>
    </row>
    <row r="383" spans="2:9" ht="15" x14ac:dyDescent="0.2">
      <c r="B383" s="5" t="s">
        <v>145</v>
      </c>
      <c r="C383" s="8">
        <v>297</v>
      </c>
      <c r="D383" s="8">
        <v>406</v>
      </c>
      <c r="E383" s="13">
        <f t="shared" si="29"/>
        <v>1.9755352902440485E-3</v>
      </c>
      <c r="F383" s="13">
        <f t="shared" si="30"/>
        <v>2.2277825333069951E-3</v>
      </c>
      <c r="G383" s="12">
        <f t="shared" si="31"/>
        <v>0.367003367003367</v>
      </c>
      <c r="H383" s="15">
        <f t="shared" si="32"/>
        <v>7.250281031535397E-4</v>
      </c>
      <c r="I383" s="9"/>
    </row>
    <row r="384" spans="2:9" ht="15" x14ac:dyDescent="0.2">
      <c r="B384" s="5" t="s">
        <v>388</v>
      </c>
      <c r="C384" s="8">
        <v>20</v>
      </c>
      <c r="D384" s="8">
        <v>31</v>
      </c>
      <c r="E384" s="13">
        <f t="shared" si="29"/>
        <v>1.330326794777137E-4</v>
      </c>
      <c r="F384" s="13">
        <f t="shared" si="30"/>
        <v>1.7010162200127303E-4</v>
      </c>
      <c r="G384" s="12">
        <f t="shared" si="31"/>
        <v>0.55000000000000004</v>
      </c>
      <c r="H384" s="15">
        <f t="shared" si="32"/>
        <v>7.3167973712742542E-5</v>
      </c>
      <c r="I384" s="9"/>
    </row>
    <row r="385" spans="2:9" ht="15" x14ac:dyDescent="0.2">
      <c r="B385" s="5" t="s">
        <v>146</v>
      </c>
      <c r="C385" s="8">
        <v>282</v>
      </c>
      <c r="D385" s="8">
        <v>543</v>
      </c>
      <c r="E385" s="13">
        <f t="shared" si="29"/>
        <v>1.8757607806357633E-3</v>
      </c>
      <c r="F385" s="13">
        <f t="shared" si="30"/>
        <v>2.9795219595706857E-3</v>
      </c>
      <c r="G385" s="12">
        <f t="shared" si="31"/>
        <v>0.92553191489361697</v>
      </c>
      <c r="H385" s="15">
        <f t="shared" si="32"/>
        <v>1.7360764671841638E-3</v>
      </c>
      <c r="I385" s="9"/>
    </row>
    <row r="386" spans="2:9" ht="15" x14ac:dyDescent="0.2">
      <c r="B386" s="5" t="s">
        <v>568</v>
      </c>
      <c r="C386" s="8">
        <v>370</v>
      </c>
      <c r="D386" s="8">
        <v>455</v>
      </c>
      <c r="E386" s="13">
        <f t="shared" si="29"/>
        <v>2.4611045703377033E-3</v>
      </c>
      <c r="F386" s="13">
        <f t="shared" si="30"/>
        <v>2.4966528390509427E-3</v>
      </c>
      <c r="G386" s="12">
        <f t="shared" si="31"/>
        <v>0.22972972972972974</v>
      </c>
      <c r="H386" s="15">
        <f t="shared" si="32"/>
        <v>5.6538888778028321E-4</v>
      </c>
      <c r="I386" s="9"/>
    </row>
    <row r="387" spans="2:9" ht="15" x14ac:dyDescent="0.2">
      <c r="B387" s="5" t="s">
        <v>144</v>
      </c>
      <c r="C387" s="8">
        <v>2559</v>
      </c>
      <c r="D387" s="8">
        <v>2914</v>
      </c>
      <c r="E387" s="13">
        <f t="shared" si="29"/>
        <v>1.7021531339173467E-2</v>
      </c>
      <c r="F387" s="13">
        <f t="shared" si="30"/>
        <v>1.5989552468119665E-2</v>
      </c>
      <c r="G387" s="12">
        <f t="shared" si="31"/>
        <v>0.13872606486908948</v>
      </c>
      <c r="H387" s="15">
        <f t="shared" si="32"/>
        <v>2.3613300607294176E-3</v>
      </c>
      <c r="I387" s="9"/>
    </row>
    <row r="388" spans="2:9" ht="15" x14ac:dyDescent="0.2">
      <c r="B388" s="5" t="s">
        <v>389</v>
      </c>
      <c r="C388" s="8">
        <v>556</v>
      </c>
      <c r="D388" s="8">
        <v>1647</v>
      </c>
      <c r="E388" s="13">
        <f t="shared" si="29"/>
        <v>3.698308489480441E-3</v>
      </c>
      <c r="F388" s="13">
        <f t="shared" si="30"/>
        <v>9.0373345624547314E-3</v>
      </c>
      <c r="G388" s="12">
        <f t="shared" si="31"/>
        <v>1.9622302158273381</v>
      </c>
      <c r="H388" s="15">
        <f t="shared" si="32"/>
        <v>7.2569326655092829E-3</v>
      </c>
      <c r="I388" s="9"/>
    </row>
    <row r="389" spans="2:9" ht="15" x14ac:dyDescent="0.2">
      <c r="B389" s="5" t="s">
        <v>143</v>
      </c>
      <c r="C389" s="8">
        <v>225</v>
      </c>
      <c r="D389" s="8">
        <v>389</v>
      </c>
      <c r="E389" s="13">
        <f t="shared" si="29"/>
        <v>1.4966176441242791E-3</v>
      </c>
      <c r="F389" s="13">
        <f t="shared" si="30"/>
        <v>2.1345009986611357E-3</v>
      </c>
      <c r="G389" s="12">
        <f t="shared" si="31"/>
        <v>0.72888888888888892</v>
      </c>
      <c r="H389" s="15">
        <f t="shared" si="32"/>
        <v>1.0908679717172524E-3</v>
      </c>
      <c r="I389" s="9"/>
    </row>
    <row r="390" spans="2:9" ht="15" x14ac:dyDescent="0.2">
      <c r="B390" s="5" t="s">
        <v>476</v>
      </c>
      <c r="C390" s="8">
        <v>295</v>
      </c>
      <c r="D390" s="8">
        <v>299</v>
      </c>
      <c r="E390" s="13">
        <f t="shared" si="29"/>
        <v>1.9622320222962772E-3</v>
      </c>
      <c r="F390" s="13">
        <f t="shared" si="30"/>
        <v>1.6406575799477623E-3</v>
      </c>
      <c r="G390" s="12">
        <f t="shared" si="31"/>
        <v>1.3559322033898305E-2</v>
      </c>
      <c r="H390" s="15">
        <f t="shared" si="32"/>
        <v>2.660653589554274E-5</v>
      </c>
      <c r="I390" s="9"/>
    </row>
    <row r="391" spans="2:9" ht="15" x14ac:dyDescent="0.2">
      <c r="B391" s="5" t="s">
        <v>153</v>
      </c>
      <c r="C391" s="8">
        <v>397</v>
      </c>
      <c r="D391" s="8">
        <v>468</v>
      </c>
      <c r="E391" s="13">
        <f t="shared" si="29"/>
        <v>2.640698687632617E-3</v>
      </c>
      <c r="F391" s="13">
        <f t="shared" si="30"/>
        <v>2.567985777309541E-3</v>
      </c>
      <c r="G391" s="12">
        <f t="shared" si="31"/>
        <v>0.17884130982367757</v>
      </c>
      <c r="H391" s="15">
        <f t="shared" si="32"/>
        <v>4.7226601214588363E-4</v>
      </c>
      <c r="I391" s="9"/>
    </row>
    <row r="392" spans="2:9" ht="15" x14ac:dyDescent="0.2">
      <c r="B392" s="5" t="s">
        <v>140</v>
      </c>
      <c r="C392" s="8">
        <v>211</v>
      </c>
      <c r="D392" s="8">
        <v>232</v>
      </c>
      <c r="E392" s="13">
        <f t="shared" si="29"/>
        <v>1.4034947684898795E-3</v>
      </c>
      <c r="F392" s="13">
        <f t="shared" si="30"/>
        <v>1.2730185904611399E-3</v>
      </c>
      <c r="G392" s="12">
        <f t="shared" si="31"/>
        <v>9.9526066350710901E-2</v>
      </c>
      <c r="H392" s="15">
        <f t="shared" si="32"/>
        <v>1.3968431345159939E-4</v>
      </c>
      <c r="I392" s="9"/>
    </row>
    <row r="393" spans="2:9" ht="15" x14ac:dyDescent="0.2">
      <c r="B393" s="5" t="s">
        <v>390</v>
      </c>
      <c r="C393" s="8">
        <v>3325</v>
      </c>
      <c r="D393" s="8">
        <v>3338</v>
      </c>
      <c r="E393" s="13">
        <f t="shared" si="29"/>
        <v>2.2116682963169904E-2</v>
      </c>
      <c r="F393" s="13">
        <f t="shared" si="30"/>
        <v>1.8316103685169335E-2</v>
      </c>
      <c r="G393" s="12">
        <f t="shared" si="31"/>
        <v>3.909774436090226E-3</v>
      </c>
      <c r="H393" s="15">
        <f t="shared" si="32"/>
        <v>8.6471241660513912E-5</v>
      </c>
      <c r="I393" s="9"/>
    </row>
    <row r="394" spans="2:9" ht="15" x14ac:dyDescent="0.2">
      <c r="B394" s="5" t="s">
        <v>391</v>
      </c>
      <c r="C394" s="8">
        <v>8</v>
      </c>
      <c r="D394" s="8">
        <v>14</v>
      </c>
      <c r="E394" s="13">
        <f t="shared" si="29"/>
        <v>5.321307179108548E-5</v>
      </c>
      <c r="F394" s="13">
        <f t="shared" si="30"/>
        <v>7.682008735541362E-5</v>
      </c>
      <c r="G394" s="12">
        <f t="shared" si="31"/>
        <v>0.75</v>
      </c>
      <c r="H394" s="15">
        <f t="shared" si="32"/>
        <v>3.990980384331411E-5</v>
      </c>
      <c r="I394" s="9"/>
    </row>
    <row r="395" spans="2:9" ht="15" x14ac:dyDescent="0.2">
      <c r="B395" s="5" t="s">
        <v>147</v>
      </c>
      <c r="C395" s="8">
        <v>64</v>
      </c>
      <c r="D395" s="8">
        <v>47</v>
      </c>
      <c r="E395" s="13">
        <f t="shared" si="29"/>
        <v>4.2570457432868384E-4</v>
      </c>
      <c r="F395" s="13">
        <f t="shared" si="30"/>
        <v>2.5789600755031717E-4</v>
      </c>
      <c r="G395" s="12">
        <f t="shared" si="31"/>
        <v>-0.265625</v>
      </c>
      <c r="H395" s="15">
        <f t="shared" si="32"/>
        <v>-1.1307777755605665E-4</v>
      </c>
      <c r="I395" s="9"/>
    </row>
    <row r="396" spans="2:9" ht="15" x14ac:dyDescent="0.2">
      <c r="B396" s="5" t="s">
        <v>151</v>
      </c>
      <c r="C396" s="8">
        <v>24</v>
      </c>
      <c r="D396" s="8">
        <v>38</v>
      </c>
      <c r="E396" s="13">
        <f t="shared" si="29"/>
        <v>1.5963921537325644E-4</v>
      </c>
      <c r="F396" s="13">
        <f t="shared" si="30"/>
        <v>2.0851166567897983E-4</v>
      </c>
      <c r="G396" s="12">
        <f t="shared" si="31"/>
        <v>0.58333333333333337</v>
      </c>
      <c r="H396" s="15">
        <f t="shared" si="32"/>
        <v>9.3122875634399591E-5</v>
      </c>
      <c r="I396" s="9"/>
    </row>
    <row r="397" spans="2:9" ht="15" x14ac:dyDescent="0.2">
      <c r="B397" s="5" t="s">
        <v>138</v>
      </c>
      <c r="C397" s="8">
        <v>106</v>
      </c>
      <c r="D397" s="8">
        <v>346</v>
      </c>
      <c r="E397" s="13">
        <f t="shared" si="29"/>
        <v>7.0507320123188257E-4</v>
      </c>
      <c r="F397" s="13">
        <f t="shared" si="30"/>
        <v>1.8985535874980796E-3</v>
      </c>
      <c r="G397" s="12">
        <f t="shared" si="31"/>
        <v>2.2641509433962264</v>
      </c>
      <c r="H397" s="15">
        <f t="shared" si="32"/>
        <v>1.5963921537325643E-3</v>
      </c>
      <c r="I397" s="9"/>
    </row>
    <row r="398" spans="2:9" ht="15" x14ac:dyDescent="0.2">
      <c r="B398" s="5" t="s">
        <v>142</v>
      </c>
      <c r="C398" s="8">
        <v>178</v>
      </c>
      <c r="D398" s="8">
        <v>220</v>
      </c>
      <c r="E398" s="13">
        <f t="shared" si="29"/>
        <v>1.183990847351652E-3</v>
      </c>
      <c r="F398" s="13">
        <f t="shared" si="30"/>
        <v>1.207172801299357E-3</v>
      </c>
      <c r="G398" s="12">
        <f t="shared" si="31"/>
        <v>0.23595505617977527</v>
      </c>
      <c r="H398" s="15">
        <f t="shared" si="32"/>
        <v>2.7936862690319879E-4</v>
      </c>
      <c r="I398" s="9"/>
    </row>
    <row r="399" spans="2:9" ht="15" x14ac:dyDescent="0.2">
      <c r="B399" s="5" t="s">
        <v>148</v>
      </c>
      <c r="C399" s="8">
        <v>16</v>
      </c>
      <c r="D399" s="8">
        <v>11</v>
      </c>
      <c r="E399" s="13">
        <f t="shared" si="29"/>
        <v>1.0642614358217096E-4</v>
      </c>
      <c r="F399" s="13">
        <f t="shared" si="30"/>
        <v>6.0358640064967845E-5</v>
      </c>
      <c r="G399" s="12">
        <f t="shared" si="31"/>
        <v>-0.3125</v>
      </c>
      <c r="H399" s="15">
        <f t="shared" si="32"/>
        <v>-3.3258169869428425E-5</v>
      </c>
      <c r="I399" s="9"/>
    </row>
    <row r="400" spans="2:9" ht="15" x14ac:dyDescent="0.2">
      <c r="B400" s="5" t="s">
        <v>152</v>
      </c>
      <c r="C400" s="8">
        <v>29</v>
      </c>
      <c r="D400" s="8">
        <v>40</v>
      </c>
      <c r="E400" s="13">
        <f t="shared" si="29"/>
        <v>1.9289738524268487E-4</v>
      </c>
      <c r="F400" s="13">
        <f t="shared" si="30"/>
        <v>2.1948596387261034E-4</v>
      </c>
      <c r="G400" s="12">
        <f t="shared" si="31"/>
        <v>0.37931034482758619</v>
      </c>
      <c r="H400" s="15">
        <f t="shared" si="32"/>
        <v>7.3167973712742529E-5</v>
      </c>
      <c r="I400" s="9"/>
    </row>
    <row r="401" spans="2:9" ht="15" x14ac:dyDescent="0.2">
      <c r="B401" s="5" t="s">
        <v>392</v>
      </c>
      <c r="C401" s="8">
        <v>1609</v>
      </c>
      <c r="D401" s="8">
        <v>1665</v>
      </c>
      <c r="E401" s="13">
        <f t="shared" si="29"/>
        <v>1.0702479063982067E-2</v>
      </c>
      <c r="F401" s="13">
        <f t="shared" si="30"/>
        <v>9.1361032461974058E-3</v>
      </c>
      <c r="G401" s="12">
        <f t="shared" si="31"/>
        <v>3.4804226227470481E-2</v>
      </c>
      <c r="H401" s="15">
        <f t="shared" si="32"/>
        <v>3.7249150253759836E-4</v>
      </c>
      <c r="I401" s="9"/>
    </row>
    <row r="402" spans="2:9" ht="15" x14ac:dyDescent="0.2">
      <c r="B402" s="5" t="s">
        <v>393</v>
      </c>
      <c r="C402" s="8">
        <v>28</v>
      </c>
      <c r="D402" s="8">
        <v>36</v>
      </c>
      <c r="E402" s="13">
        <f t="shared" si="29"/>
        <v>1.8624575126879918E-4</v>
      </c>
      <c r="F402" s="13">
        <f t="shared" si="30"/>
        <v>1.9753736748534932E-4</v>
      </c>
      <c r="G402" s="12">
        <f t="shared" si="31"/>
        <v>0.2857142857142857</v>
      </c>
      <c r="H402" s="15">
        <f t="shared" si="32"/>
        <v>5.321307179108548E-5</v>
      </c>
      <c r="I402" s="9"/>
    </row>
    <row r="403" spans="2:9" ht="15" x14ac:dyDescent="0.2">
      <c r="B403" s="5" t="s">
        <v>394</v>
      </c>
      <c r="C403" s="8">
        <v>471</v>
      </c>
      <c r="D403" s="8">
        <v>312</v>
      </c>
      <c r="E403" s="13">
        <f t="shared" si="29"/>
        <v>3.1329196017001576E-3</v>
      </c>
      <c r="F403" s="13">
        <f t="shared" si="30"/>
        <v>1.7119905182063607E-3</v>
      </c>
      <c r="G403" s="12">
        <f t="shared" si="31"/>
        <v>-0.33757961783439489</v>
      </c>
      <c r="H403" s="15">
        <f t="shared" si="32"/>
        <v>-1.0576098018478238E-3</v>
      </c>
      <c r="I403" s="9"/>
    </row>
    <row r="404" spans="2:9" ht="15" x14ac:dyDescent="0.2">
      <c r="B404" s="5" t="s">
        <v>395</v>
      </c>
      <c r="C404" s="8">
        <v>29</v>
      </c>
      <c r="D404" s="8">
        <v>31</v>
      </c>
      <c r="E404" s="13">
        <f t="shared" si="29"/>
        <v>1.9289738524268487E-4</v>
      </c>
      <c r="F404" s="13">
        <f t="shared" si="30"/>
        <v>1.7010162200127303E-4</v>
      </c>
      <c r="G404" s="12">
        <f t="shared" si="31"/>
        <v>6.8965517241379309E-2</v>
      </c>
      <c r="H404" s="15">
        <f t="shared" si="32"/>
        <v>1.330326794777137E-5</v>
      </c>
      <c r="I404" s="9"/>
    </row>
    <row r="405" spans="2:9" ht="15" x14ac:dyDescent="0.2">
      <c r="B405" s="5" t="s">
        <v>396</v>
      </c>
      <c r="C405" s="8">
        <v>380</v>
      </c>
      <c r="D405" s="8">
        <v>534</v>
      </c>
      <c r="E405" s="13">
        <f t="shared" si="29"/>
        <v>2.5276209100765605E-3</v>
      </c>
      <c r="F405" s="13">
        <f t="shared" si="30"/>
        <v>2.930137617699348E-3</v>
      </c>
      <c r="G405" s="12">
        <f t="shared" si="31"/>
        <v>0.40526315789473683</v>
      </c>
      <c r="H405" s="15">
        <f t="shared" si="32"/>
        <v>1.0243516319783956E-3</v>
      </c>
      <c r="I405" s="9"/>
    </row>
    <row r="406" spans="2:9" ht="15" x14ac:dyDescent="0.2">
      <c r="B406" s="5" t="s">
        <v>397</v>
      </c>
      <c r="C406" s="8">
        <v>1048</v>
      </c>
      <c r="D406" s="8">
        <v>1154</v>
      </c>
      <c r="E406" s="13">
        <f t="shared" si="29"/>
        <v>6.9709124046321977E-3</v>
      </c>
      <c r="F406" s="13">
        <f t="shared" si="30"/>
        <v>6.3321700577248083E-3</v>
      </c>
      <c r="G406" s="12">
        <f t="shared" si="31"/>
        <v>0.10114503816793893</v>
      </c>
      <c r="H406" s="15">
        <f t="shared" si="32"/>
        <v>7.0507320123188257E-4</v>
      </c>
      <c r="I406" s="9"/>
    </row>
    <row r="407" spans="2:9" ht="15" x14ac:dyDescent="0.2">
      <c r="B407" s="5" t="s">
        <v>398</v>
      </c>
      <c r="C407" s="8">
        <v>219</v>
      </c>
      <c r="D407" s="8">
        <v>289</v>
      </c>
      <c r="E407" s="13">
        <f t="shared" si="29"/>
        <v>1.456707840280965E-3</v>
      </c>
      <c r="F407" s="13">
        <f t="shared" si="30"/>
        <v>1.5857860889796098E-3</v>
      </c>
      <c r="G407" s="12">
        <f t="shared" si="31"/>
        <v>0.31963470319634701</v>
      </c>
      <c r="H407" s="15">
        <f t="shared" si="32"/>
        <v>4.6561437817199794E-4</v>
      </c>
      <c r="I407" s="9"/>
    </row>
    <row r="408" spans="2:9" ht="15" x14ac:dyDescent="0.2">
      <c r="B408" s="5" t="s">
        <v>399</v>
      </c>
      <c r="C408" s="8">
        <v>220</v>
      </c>
      <c r="D408" s="8">
        <v>248</v>
      </c>
      <c r="E408" s="13">
        <f t="shared" si="29"/>
        <v>1.4633594742548507E-3</v>
      </c>
      <c r="F408" s="13">
        <f t="shared" si="30"/>
        <v>1.3608129760101842E-3</v>
      </c>
      <c r="G408" s="12">
        <f t="shared" si="31"/>
        <v>0.12727272727272726</v>
      </c>
      <c r="H408" s="15">
        <f t="shared" si="32"/>
        <v>1.8624575126879915E-4</v>
      </c>
      <c r="I408" s="9"/>
    </row>
    <row r="409" spans="2:9" ht="15" x14ac:dyDescent="0.2">
      <c r="B409" s="5" t="s">
        <v>139</v>
      </c>
      <c r="C409" s="8">
        <v>112</v>
      </c>
      <c r="D409" s="8">
        <v>140</v>
      </c>
      <c r="E409" s="13">
        <f t="shared" si="29"/>
        <v>7.4498300507519672E-4</v>
      </c>
      <c r="F409" s="13">
        <f t="shared" si="30"/>
        <v>7.6820087355413617E-4</v>
      </c>
      <c r="G409" s="12">
        <f t="shared" si="31"/>
        <v>0.25</v>
      </c>
      <c r="H409" s="15">
        <f t="shared" si="32"/>
        <v>1.8624575126879918E-4</v>
      </c>
      <c r="I409" s="9"/>
    </row>
    <row r="410" spans="2:9" ht="15" x14ac:dyDescent="0.2">
      <c r="B410" s="5" t="s">
        <v>400</v>
      </c>
      <c r="C410" s="8">
        <v>79</v>
      </c>
      <c r="D410" s="8">
        <v>88</v>
      </c>
      <c r="E410" s="13">
        <f t="shared" si="29"/>
        <v>5.2547908393696917E-4</v>
      </c>
      <c r="F410" s="13">
        <f t="shared" si="30"/>
        <v>4.8286912051974276E-4</v>
      </c>
      <c r="G410" s="12">
        <f t="shared" si="31"/>
        <v>0.11392405063291139</v>
      </c>
      <c r="H410" s="15">
        <f t="shared" si="32"/>
        <v>5.9864705764971172E-5</v>
      </c>
      <c r="I410" s="9"/>
    </row>
    <row r="411" spans="2:9" ht="15" x14ac:dyDescent="0.2">
      <c r="B411" s="5" t="s">
        <v>401</v>
      </c>
      <c r="C411" s="8">
        <v>604</v>
      </c>
      <c r="D411" s="8">
        <v>697</v>
      </c>
      <c r="E411" s="13">
        <f t="shared" si="29"/>
        <v>4.0175869202269537E-3</v>
      </c>
      <c r="F411" s="13">
        <f t="shared" si="30"/>
        <v>3.8245429204802352E-3</v>
      </c>
      <c r="G411" s="12">
        <f t="shared" si="31"/>
        <v>0.15397350993377484</v>
      </c>
      <c r="H411" s="15">
        <f t="shared" si="32"/>
        <v>6.1860195957136874E-4</v>
      </c>
      <c r="I411" s="9"/>
    </row>
    <row r="412" spans="2:9" ht="15" x14ac:dyDescent="0.2">
      <c r="B412" s="5" t="s">
        <v>402</v>
      </c>
      <c r="C412" s="8">
        <v>328</v>
      </c>
      <c r="D412" s="8">
        <v>328</v>
      </c>
      <c r="E412" s="13">
        <f t="shared" si="29"/>
        <v>2.1817359434345047E-3</v>
      </c>
      <c r="F412" s="13">
        <f t="shared" si="30"/>
        <v>1.7997849037554047E-3</v>
      </c>
      <c r="G412" s="12">
        <f t="shared" si="31"/>
        <v>0</v>
      </c>
      <c r="H412" s="15">
        <f t="shared" si="32"/>
        <v>0</v>
      </c>
      <c r="I412" s="9"/>
    </row>
    <row r="413" spans="2:9" ht="15" x14ac:dyDescent="0.2">
      <c r="B413" s="5" t="s">
        <v>403</v>
      </c>
      <c r="C413" s="8">
        <v>22</v>
      </c>
      <c r="D413" s="8">
        <v>22</v>
      </c>
      <c r="E413" s="13">
        <f t="shared" si="29"/>
        <v>1.4633594742548506E-4</v>
      </c>
      <c r="F413" s="13">
        <f t="shared" si="30"/>
        <v>1.2071728012993569E-4</v>
      </c>
      <c r="G413" s="12">
        <f t="shared" si="31"/>
        <v>0</v>
      </c>
      <c r="H413" s="15">
        <f t="shared" si="32"/>
        <v>0</v>
      </c>
      <c r="I413" s="9"/>
    </row>
    <row r="414" spans="2:9" ht="15" x14ac:dyDescent="0.2">
      <c r="B414" s="5" t="s">
        <v>404</v>
      </c>
      <c r="C414" s="8">
        <v>22</v>
      </c>
      <c r="D414" s="8">
        <v>28</v>
      </c>
      <c r="E414" s="13">
        <f t="shared" si="29"/>
        <v>1.4633594742548506E-4</v>
      </c>
      <c r="F414" s="13">
        <f t="shared" si="30"/>
        <v>1.5364017471082724E-4</v>
      </c>
      <c r="G414" s="12">
        <f t="shared" si="31"/>
        <v>0.27272727272727271</v>
      </c>
      <c r="H414" s="15">
        <f t="shared" si="32"/>
        <v>3.9909803843314103E-5</v>
      </c>
      <c r="I414" s="9"/>
    </row>
    <row r="415" spans="2:9" ht="15" x14ac:dyDescent="0.2">
      <c r="B415" s="5" t="s">
        <v>405</v>
      </c>
      <c r="C415" s="8">
        <v>40</v>
      </c>
      <c r="D415" s="8">
        <v>106</v>
      </c>
      <c r="E415" s="13">
        <f t="shared" si="29"/>
        <v>2.660653589554274E-4</v>
      </c>
      <c r="F415" s="13">
        <f t="shared" si="30"/>
        <v>5.8163780426241738E-4</v>
      </c>
      <c r="G415" s="12">
        <f t="shared" si="31"/>
        <v>1.65</v>
      </c>
      <c r="H415" s="15">
        <f t="shared" si="32"/>
        <v>4.3900784227645517E-4</v>
      </c>
      <c r="I415" s="9"/>
    </row>
    <row r="416" spans="2:9" ht="15" x14ac:dyDescent="0.2">
      <c r="B416" s="5" t="s">
        <v>406</v>
      </c>
      <c r="C416" s="8">
        <v>30</v>
      </c>
      <c r="D416" s="8">
        <v>65</v>
      </c>
      <c r="E416" s="13">
        <f t="shared" si="29"/>
        <v>1.9954901921657054E-4</v>
      </c>
      <c r="F416" s="13">
        <f t="shared" si="30"/>
        <v>3.5666469129299179E-4</v>
      </c>
      <c r="G416" s="12">
        <f t="shared" si="31"/>
        <v>1.1666666666666667</v>
      </c>
      <c r="H416" s="15">
        <f t="shared" si="32"/>
        <v>2.3280718908599897E-4</v>
      </c>
      <c r="I416" s="9"/>
    </row>
    <row r="417" spans="2:9" ht="15" x14ac:dyDescent="0.2">
      <c r="B417" s="5" t="s">
        <v>165</v>
      </c>
      <c r="C417" s="8">
        <v>37</v>
      </c>
      <c r="D417" s="8">
        <v>66</v>
      </c>
      <c r="E417" s="13">
        <f t="shared" si="29"/>
        <v>2.4611045703377033E-4</v>
      </c>
      <c r="F417" s="13">
        <f t="shared" si="30"/>
        <v>3.6215184038980707E-4</v>
      </c>
      <c r="G417" s="12">
        <f t="shared" si="31"/>
        <v>0.78378378378378377</v>
      </c>
      <c r="H417" s="15">
        <f t="shared" si="32"/>
        <v>1.9289738524268485E-4</v>
      </c>
      <c r="I417" s="9"/>
    </row>
    <row r="418" spans="2:9" ht="30" x14ac:dyDescent="0.2">
      <c r="B418" s="5" t="s">
        <v>166</v>
      </c>
      <c r="C418" s="8">
        <v>34</v>
      </c>
      <c r="D418" s="8">
        <v>50</v>
      </c>
      <c r="E418" s="13">
        <f t="shared" si="29"/>
        <v>2.2615555511211328E-4</v>
      </c>
      <c r="F418" s="13">
        <f t="shared" si="30"/>
        <v>2.7435745484076296E-4</v>
      </c>
      <c r="G418" s="12">
        <f t="shared" si="31"/>
        <v>0.47058823529411764</v>
      </c>
      <c r="H418" s="15">
        <f t="shared" si="32"/>
        <v>1.0642614358217095E-4</v>
      </c>
      <c r="I418" s="9"/>
    </row>
    <row r="419" spans="2:9" ht="15" x14ac:dyDescent="0.2">
      <c r="B419" s="5" t="s">
        <v>407</v>
      </c>
      <c r="C419" s="8">
        <v>34</v>
      </c>
      <c r="D419" s="8">
        <v>63</v>
      </c>
      <c r="E419" s="13">
        <f t="shared" si="29"/>
        <v>2.2615555511211328E-4</v>
      </c>
      <c r="F419" s="13">
        <f t="shared" si="30"/>
        <v>3.4569039309936128E-4</v>
      </c>
      <c r="G419" s="12">
        <f t="shared" si="31"/>
        <v>0.8529411764705882</v>
      </c>
      <c r="H419" s="15">
        <f t="shared" si="32"/>
        <v>1.9289738524268485E-4</v>
      </c>
      <c r="I419" s="9"/>
    </row>
    <row r="420" spans="2:9" ht="15" x14ac:dyDescent="0.2">
      <c r="B420" s="5" t="s">
        <v>408</v>
      </c>
      <c r="C420" s="8">
        <v>357</v>
      </c>
      <c r="D420" s="8">
        <v>971</v>
      </c>
      <c r="E420" s="13">
        <f t="shared" si="29"/>
        <v>2.3746333286771898E-3</v>
      </c>
      <c r="F420" s="13">
        <f t="shared" si="30"/>
        <v>5.3280217730076159E-3</v>
      </c>
      <c r="G420" s="12">
        <f t="shared" si="31"/>
        <v>1.7198879551820729</v>
      </c>
      <c r="H420" s="15">
        <f t="shared" si="32"/>
        <v>4.0841032599658114E-3</v>
      </c>
      <c r="I420" s="9"/>
    </row>
    <row r="421" spans="2:9" ht="30" x14ac:dyDescent="0.2">
      <c r="B421" s="5" t="s">
        <v>409</v>
      </c>
      <c r="C421" s="8">
        <v>22</v>
      </c>
      <c r="D421" s="8">
        <v>58</v>
      </c>
      <c r="E421" s="13">
        <f t="shared" si="29"/>
        <v>1.4633594742548506E-4</v>
      </c>
      <c r="F421" s="13">
        <f t="shared" si="30"/>
        <v>3.1825464761528499E-4</v>
      </c>
      <c r="G421" s="12">
        <f t="shared" si="31"/>
        <v>1.6363636363636365</v>
      </c>
      <c r="H421" s="15">
        <f t="shared" si="32"/>
        <v>2.3945882305988466E-4</v>
      </c>
      <c r="I421" s="9"/>
    </row>
    <row r="422" spans="2:9" ht="15" x14ac:dyDescent="0.2">
      <c r="B422" s="5" t="s">
        <v>163</v>
      </c>
      <c r="C422" s="8">
        <v>156</v>
      </c>
      <c r="D422" s="8">
        <v>145</v>
      </c>
      <c r="E422" s="13">
        <f t="shared" si="29"/>
        <v>1.0376548999261668E-3</v>
      </c>
      <c r="F422" s="13">
        <f t="shared" si="30"/>
        <v>7.9563661903821247E-4</v>
      </c>
      <c r="G422" s="12">
        <f t="shared" si="31"/>
        <v>-7.0512820512820512E-2</v>
      </c>
      <c r="H422" s="15">
        <f t="shared" si="32"/>
        <v>-7.3167973712742529E-5</v>
      </c>
      <c r="I422" s="9"/>
    </row>
    <row r="423" spans="2:9" ht="15" x14ac:dyDescent="0.2">
      <c r="B423" s="5" t="s">
        <v>410</v>
      </c>
      <c r="C423" s="8">
        <v>41</v>
      </c>
      <c r="D423" s="8">
        <v>379</v>
      </c>
      <c r="E423" s="13">
        <f t="shared" si="29"/>
        <v>2.7271699292931309E-4</v>
      </c>
      <c r="F423" s="13">
        <f t="shared" si="30"/>
        <v>2.0796295076929831E-3</v>
      </c>
      <c r="G423" s="12">
        <f t="shared" si="31"/>
        <v>8.2439024390243905</v>
      </c>
      <c r="H423" s="15">
        <f t="shared" si="32"/>
        <v>2.2482522831733616E-3</v>
      </c>
      <c r="I423" s="9"/>
    </row>
    <row r="424" spans="2:9" ht="15" x14ac:dyDescent="0.2">
      <c r="B424" s="5" t="s">
        <v>411</v>
      </c>
      <c r="C424" s="8">
        <v>0</v>
      </c>
      <c r="D424" s="8">
        <v>3</v>
      </c>
      <c r="E424" s="13" t="str">
        <f t="shared" ref="E424:E487" si="33">+IF(C424=0,"",C424/C$294)</f>
        <v/>
      </c>
      <c r="F424" s="13">
        <f t="shared" ref="F424:F487" si="34">+IF(D424=0,"",D424/D$294)</f>
        <v>1.6461447290445775E-5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  <c r="I424" s="9"/>
    </row>
    <row r="425" spans="2:9" ht="15" x14ac:dyDescent="0.2">
      <c r="B425" s="5" t="s">
        <v>412</v>
      </c>
      <c r="C425" s="8">
        <v>3</v>
      </c>
      <c r="D425" s="8">
        <v>8</v>
      </c>
      <c r="E425" s="13">
        <f t="shared" si="33"/>
        <v>1.9954901921657055E-5</v>
      </c>
      <c r="F425" s="13">
        <f t="shared" si="34"/>
        <v>4.389719277452207E-5</v>
      </c>
      <c r="G425" s="12">
        <f t="shared" si="35"/>
        <v>1.6666666666666667</v>
      </c>
      <c r="H425" s="15">
        <f t="shared" si="36"/>
        <v>3.3258169869428425E-5</v>
      </c>
      <c r="I425" s="9"/>
    </row>
    <row r="426" spans="2:9" ht="30" x14ac:dyDescent="0.2">
      <c r="B426" s="5" t="s">
        <v>413</v>
      </c>
      <c r="C426" s="8">
        <v>24</v>
      </c>
      <c r="D426" s="8">
        <v>34</v>
      </c>
      <c r="E426" s="13">
        <f t="shared" si="33"/>
        <v>1.5963921537325644E-4</v>
      </c>
      <c r="F426" s="13">
        <f t="shared" si="34"/>
        <v>1.8656306929171879E-4</v>
      </c>
      <c r="G426" s="12">
        <f t="shared" si="35"/>
        <v>0.41666666666666669</v>
      </c>
      <c r="H426" s="15">
        <f t="shared" si="36"/>
        <v>6.651633973885685E-5</v>
      </c>
      <c r="I426" s="9"/>
    </row>
    <row r="427" spans="2:9" ht="15" x14ac:dyDescent="0.2">
      <c r="B427" s="5" t="s">
        <v>160</v>
      </c>
      <c r="C427" s="8">
        <v>3</v>
      </c>
      <c r="D427" s="8">
        <v>3</v>
      </c>
      <c r="E427" s="13">
        <f t="shared" si="33"/>
        <v>1.9954901921657055E-5</v>
      </c>
      <c r="F427" s="13">
        <f t="shared" si="34"/>
        <v>1.6461447290445775E-5</v>
      </c>
      <c r="G427" s="12">
        <f t="shared" si="35"/>
        <v>0</v>
      </c>
      <c r="H427" s="15">
        <f t="shared" si="36"/>
        <v>0</v>
      </c>
      <c r="I427" s="9"/>
    </row>
    <row r="428" spans="2:9" ht="15" x14ac:dyDescent="0.2">
      <c r="B428" s="5" t="s">
        <v>414</v>
      </c>
      <c r="C428" s="8">
        <v>38</v>
      </c>
      <c r="D428" s="8">
        <v>17</v>
      </c>
      <c r="E428" s="13">
        <f t="shared" si="33"/>
        <v>2.5276209100765602E-4</v>
      </c>
      <c r="F428" s="13">
        <f t="shared" si="34"/>
        <v>9.3281534645859394E-5</v>
      </c>
      <c r="G428" s="12">
        <f t="shared" si="35"/>
        <v>-0.55263157894736847</v>
      </c>
      <c r="H428" s="15">
        <f t="shared" si="36"/>
        <v>-1.3968431345159939E-4</v>
      </c>
      <c r="I428" s="9"/>
    </row>
    <row r="429" spans="2:9" ht="15" x14ac:dyDescent="0.2">
      <c r="B429" s="5" t="s">
        <v>415</v>
      </c>
      <c r="C429" s="8">
        <v>189</v>
      </c>
      <c r="D429" s="8">
        <v>142</v>
      </c>
      <c r="E429" s="13">
        <f t="shared" si="33"/>
        <v>1.2571588210643944E-3</v>
      </c>
      <c r="F429" s="13">
        <f t="shared" si="34"/>
        <v>7.7917517174776673E-4</v>
      </c>
      <c r="G429" s="12">
        <f t="shared" si="35"/>
        <v>-0.24867724867724866</v>
      </c>
      <c r="H429" s="15">
        <f t="shared" si="36"/>
        <v>-3.1262679677262714E-4</v>
      </c>
      <c r="I429" s="9"/>
    </row>
    <row r="430" spans="2:9" ht="15" x14ac:dyDescent="0.2">
      <c r="B430" s="5" t="s">
        <v>416</v>
      </c>
      <c r="C430" s="8">
        <v>194</v>
      </c>
      <c r="D430" s="8">
        <v>291</v>
      </c>
      <c r="E430" s="13">
        <f t="shared" si="33"/>
        <v>1.2904169909338228E-3</v>
      </c>
      <c r="F430" s="13">
        <f t="shared" si="34"/>
        <v>1.5967603871732403E-3</v>
      </c>
      <c r="G430" s="12">
        <f t="shared" si="35"/>
        <v>0.5</v>
      </c>
      <c r="H430" s="15">
        <f t="shared" si="36"/>
        <v>6.452084954669114E-4</v>
      </c>
      <c r="I430" s="9"/>
    </row>
    <row r="431" spans="2:9" ht="15" x14ac:dyDescent="0.2">
      <c r="B431" s="5" t="s">
        <v>169</v>
      </c>
      <c r="C431" s="8">
        <v>114</v>
      </c>
      <c r="D431" s="8">
        <v>78</v>
      </c>
      <c r="E431" s="13">
        <f t="shared" si="33"/>
        <v>7.5828627302296811E-4</v>
      </c>
      <c r="F431" s="13">
        <f t="shared" si="34"/>
        <v>4.2799762955159017E-4</v>
      </c>
      <c r="G431" s="12">
        <f t="shared" si="35"/>
        <v>-0.31578947368421051</v>
      </c>
      <c r="H431" s="15">
        <f t="shared" si="36"/>
        <v>-2.3945882305988466E-4</v>
      </c>
      <c r="I431" s="9"/>
    </row>
    <row r="432" spans="2:9" ht="15" x14ac:dyDescent="0.2">
      <c r="B432" s="5" t="s">
        <v>417</v>
      </c>
      <c r="C432" s="8">
        <v>2706</v>
      </c>
      <c r="D432" s="8">
        <v>3666</v>
      </c>
      <c r="E432" s="13">
        <f t="shared" si="33"/>
        <v>1.7999321533334663E-2</v>
      </c>
      <c r="F432" s="13">
        <f t="shared" si="34"/>
        <v>2.0115888588924737E-2</v>
      </c>
      <c r="G432" s="12">
        <f t="shared" si="35"/>
        <v>0.35476718403547675</v>
      </c>
      <c r="H432" s="15">
        <f t="shared" si="36"/>
        <v>6.3855686149302581E-3</v>
      </c>
      <c r="I432" s="9"/>
    </row>
    <row r="433" spans="2:9" ht="15" x14ac:dyDescent="0.2">
      <c r="B433" s="5" t="s">
        <v>162</v>
      </c>
      <c r="C433" s="8">
        <v>664</v>
      </c>
      <c r="D433" s="8">
        <v>606</v>
      </c>
      <c r="E433" s="13">
        <f t="shared" si="33"/>
        <v>4.4166849586600946E-3</v>
      </c>
      <c r="F433" s="13">
        <f t="shared" si="34"/>
        <v>3.3252123526700469E-3</v>
      </c>
      <c r="G433" s="12">
        <f t="shared" si="35"/>
        <v>-8.7349397590361449E-2</v>
      </c>
      <c r="H433" s="15">
        <f t="shared" si="36"/>
        <v>-3.8579477048536975E-4</v>
      </c>
      <c r="I433" s="9"/>
    </row>
    <row r="434" spans="2:9" ht="30" x14ac:dyDescent="0.2">
      <c r="B434" s="5" t="s">
        <v>418</v>
      </c>
      <c r="C434" s="8">
        <v>277</v>
      </c>
      <c r="D434" s="8">
        <v>362</v>
      </c>
      <c r="E434" s="13">
        <f t="shared" si="33"/>
        <v>1.8425026107663348E-3</v>
      </c>
      <c r="F434" s="13">
        <f t="shared" si="34"/>
        <v>1.9863479730471236E-3</v>
      </c>
      <c r="G434" s="12">
        <f t="shared" si="35"/>
        <v>0.30685920577617326</v>
      </c>
      <c r="H434" s="15">
        <f t="shared" si="36"/>
        <v>5.6538888778028321E-4</v>
      </c>
      <c r="I434" s="9"/>
    </row>
    <row r="435" spans="2:9" ht="15" x14ac:dyDescent="0.2">
      <c r="B435" s="5" t="s">
        <v>164</v>
      </c>
      <c r="C435" s="8">
        <v>2</v>
      </c>
      <c r="D435" s="8">
        <v>8</v>
      </c>
      <c r="E435" s="13">
        <f t="shared" si="33"/>
        <v>1.330326794777137E-5</v>
      </c>
      <c r="F435" s="13">
        <f t="shared" si="34"/>
        <v>4.389719277452207E-5</v>
      </c>
      <c r="G435" s="12">
        <f t="shared" si="35"/>
        <v>3</v>
      </c>
      <c r="H435" s="15">
        <f t="shared" si="36"/>
        <v>3.990980384331411E-5</v>
      </c>
      <c r="I435" s="9"/>
    </row>
    <row r="436" spans="2:9" ht="30" x14ac:dyDescent="0.2">
      <c r="B436" s="5" t="s">
        <v>419</v>
      </c>
      <c r="C436" s="8">
        <v>96</v>
      </c>
      <c r="D436" s="8">
        <v>197</v>
      </c>
      <c r="E436" s="13">
        <f t="shared" si="33"/>
        <v>6.3855686149302576E-4</v>
      </c>
      <c r="F436" s="13">
        <f t="shared" si="34"/>
        <v>1.0809683720726059E-3</v>
      </c>
      <c r="G436" s="12">
        <f t="shared" si="35"/>
        <v>1.0520833333333333</v>
      </c>
      <c r="H436" s="15">
        <f t="shared" si="36"/>
        <v>6.7181503136245417E-4</v>
      </c>
      <c r="I436" s="9"/>
    </row>
    <row r="437" spans="2:9" ht="30" x14ac:dyDescent="0.2">
      <c r="B437" s="5" t="s">
        <v>420</v>
      </c>
      <c r="C437" s="8">
        <v>564</v>
      </c>
      <c r="D437" s="8">
        <v>514</v>
      </c>
      <c r="E437" s="13">
        <f t="shared" si="33"/>
        <v>3.7515215612715265E-3</v>
      </c>
      <c r="F437" s="13">
        <f t="shared" si="34"/>
        <v>2.8203946357630428E-3</v>
      </c>
      <c r="G437" s="12">
        <f t="shared" si="35"/>
        <v>-8.8652482269503549E-2</v>
      </c>
      <c r="H437" s="15">
        <f t="shared" si="36"/>
        <v>-3.3258169869428427E-4</v>
      </c>
      <c r="I437" s="9"/>
    </row>
    <row r="438" spans="2:9" ht="15" x14ac:dyDescent="0.2">
      <c r="B438" s="5" t="s">
        <v>155</v>
      </c>
      <c r="C438" s="8">
        <v>113</v>
      </c>
      <c r="D438" s="8">
        <v>277</v>
      </c>
      <c r="E438" s="13">
        <f t="shared" si="33"/>
        <v>7.5163463904908236E-4</v>
      </c>
      <c r="F438" s="13">
        <f t="shared" si="34"/>
        <v>1.5199402998178266E-3</v>
      </c>
      <c r="G438" s="12">
        <f t="shared" si="35"/>
        <v>1.4513274336283186</v>
      </c>
      <c r="H438" s="15">
        <f t="shared" si="36"/>
        <v>1.0908679717172524E-3</v>
      </c>
      <c r="I438" s="9"/>
    </row>
    <row r="439" spans="2:9" ht="15" x14ac:dyDescent="0.2">
      <c r="B439" s="5" t="s">
        <v>154</v>
      </c>
      <c r="C439" s="8">
        <v>11</v>
      </c>
      <c r="D439" s="8">
        <v>41</v>
      </c>
      <c r="E439" s="13">
        <f t="shared" si="33"/>
        <v>7.3167973712742529E-5</v>
      </c>
      <c r="F439" s="13">
        <f t="shared" si="34"/>
        <v>2.2497311296942559E-4</v>
      </c>
      <c r="G439" s="12">
        <f t="shared" si="35"/>
        <v>2.7272727272727271</v>
      </c>
      <c r="H439" s="15">
        <f t="shared" si="36"/>
        <v>1.9954901921657051E-4</v>
      </c>
      <c r="I439" s="9"/>
    </row>
    <row r="440" spans="2:9" ht="30" x14ac:dyDescent="0.2">
      <c r="B440" s="5" t="s">
        <v>421</v>
      </c>
      <c r="C440" s="8">
        <v>0</v>
      </c>
      <c r="D440" s="8">
        <v>1</v>
      </c>
      <c r="E440" s="13" t="str">
        <f t="shared" si="33"/>
        <v/>
      </c>
      <c r="F440" s="13">
        <f t="shared" si="34"/>
        <v>5.4871490968152588E-6</v>
      </c>
      <c r="G440" s="12" t="str">
        <f t="shared" si="35"/>
        <v>0</v>
      </c>
      <c r="H440" s="15" t="str">
        <f t="shared" si="36"/>
        <v/>
      </c>
      <c r="I440" s="9"/>
    </row>
    <row r="441" spans="2:9" ht="30" x14ac:dyDescent="0.2">
      <c r="B441" s="5" t="s">
        <v>159</v>
      </c>
      <c r="C441" s="8">
        <v>51</v>
      </c>
      <c r="D441" s="8">
        <v>58</v>
      </c>
      <c r="E441" s="13">
        <f t="shared" si="33"/>
        <v>3.3923333266816996E-4</v>
      </c>
      <c r="F441" s="13">
        <f t="shared" si="34"/>
        <v>3.1825464761528499E-4</v>
      </c>
      <c r="G441" s="12">
        <f t="shared" si="35"/>
        <v>0.13725490196078433</v>
      </c>
      <c r="H441" s="15">
        <f t="shared" si="36"/>
        <v>4.6561437817199802E-5</v>
      </c>
      <c r="I441" s="9"/>
    </row>
    <row r="442" spans="2:9" ht="15" x14ac:dyDescent="0.2">
      <c r="B442" s="5" t="s">
        <v>422</v>
      </c>
      <c r="C442" s="8">
        <v>198</v>
      </c>
      <c r="D442" s="8">
        <v>315</v>
      </c>
      <c r="E442" s="13">
        <f t="shared" si="33"/>
        <v>1.3170235268293656E-3</v>
      </c>
      <c r="F442" s="13">
        <f t="shared" si="34"/>
        <v>1.7284519654968064E-3</v>
      </c>
      <c r="G442" s="12">
        <f t="shared" si="35"/>
        <v>0.59090909090909094</v>
      </c>
      <c r="H442" s="15">
        <f t="shared" si="36"/>
        <v>7.7824117494462513E-4</v>
      </c>
      <c r="I442" s="9"/>
    </row>
    <row r="443" spans="2:9" ht="15" x14ac:dyDescent="0.2">
      <c r="B443" s="5" t="s">
        <v>423</v>
      </c>
      <c r="C443" s="8">
        <v>22</v>
      </c>
      <c r="D443" s="8">
        <v>24</v>
      </c>
      <c r="E443" s="13">
        <f t="shared" si="33"/>
        <v>1.4633594742548506E-4</v>
      </c>
      <c r="F443" s="13">
        <f t="shared" si="34"/>
        <v>1.316915783235662E-4</v>
      </c>
      <c r="G443" s="12">
        <f t="shared" si="35"/>
        <v>9.0909090909090912E-2</v>
      </c>
      <c r="H443" s="15">
        <f t="shared" si="36"/>
        <v>1.3303267947771368E-5</v>
      </c>
      <c r="I443" s="9"/>
    </row>
    <row r="444" spans="2:9" ht="15" x14ac:dyDescent="0.2">
      <c r="B444" s="5" t="s">
        <v>424</v>
      </c>
      <c r="C444" s="8">
        <v>83</v>
      </c>
      <c r="D444" s="8">
        <v>161</v>
      </c>
      <c r="E444" s="13">
        <f t="shared" si="33"/>
        <v>5.5208561983251182E-4</v>
      </c>
      <c r="F444" s="13">
        <f t="shared" si="34"/>
        <v>8.8343100458725663E-4</v>
      </c>
      <c r="G444" s="12">
        <f t="shared" si="35"/>
        <v>0.93975903614457834</v>
      </c>
      <c r="H444" s="15">
        <f t="shared" si="36"/>
        <v>5.1882744996308342E-4</v>
      </c>
      <c r="I444" s="9"/>
    </row>
    <row r="445" spans="2:9" ht="15" x14ac:dyDescent="0.2">
      <c r="B445" s="5" t="s">
        <v>425</v>
      </c>
      <c r="C445" s="8">
        <v>2</v>
      </c>
      <c r="D445" s="8">
        <v>2</v>
      </c>
      <c r="E445" s="13">
        <f t="shared" si="33"/>
        <v>1.330326794777137E-5</v>
      </c>
      <c r="F445" s="13">
        <f t="shared" si="34"/>
        <v>1.0974298193630518E-5</v>
      </c>
      <c r="G445" s="12">
        <f t="shared" si="35"/>
        <v>0</v>
      </c>
      <c r="H445" s="15">
        <f t="shared" si="36"/>
        <v>0</v>
      </c>
      <c r="I445" s="9"/>
    </row>
    <row r="446" spans="2:9" ht="15" x14ac:dyDescent="0.2">
      <c r="B446" s="5" t="s">
        <v>426</v>
      </c>
      <c r="C446" s="8">
        <v>63</v>
      </c>
      <c r="D446" s="8">
        <v>183</v>
      </c>
      <c r="E446" s="13">
        <f t="shared" si="33"/>
        <v>4.1905294035479815E-4</v>
      </c>
      <c r="F446" s="13">
        <f t="shared" si="34"/>
        <v>1.0041482847171924E-3</v>
      </c>
      <c r="G446" s="12">
        <f t="shared" si="35"/>
        <v>1.9047619047619047</v>
      </c>
      <c r="H446" s="15">
        <f t="shared" si="36"/>
        <v>7.9819607686628215E-4</v>
      </c>
      <c r="I446" s="9"/>
    </row>
    <row r="447" spans="2:9" ht="30" x14ac:dyDescent="0.2">
      <c r="B447" s="5" t="s">
        <v>427</v>
      </c>
      <c r="C447" s="8">
        <v>30</v>
      </c>
      <c r="D447" s="8">
        <v>34</v>
      </c>
      <c r="E447" s="13">
        <f t="shared" si="33"/>
        <v>1.9954901921657054E-4</v>
      </c>
      <c r="F447" s="13">
        <f t="shared" si="34"/>
        <v>1.8656306929171879E-4</v>
      </c>
      <c r="G447" s="12">
        <f t="shared" si="35"/>
        <v>0.13333333333333333</v>
      </c>
      <c r="H447" s="15">
        <f t="shared" si="36"/>
        <v>2.6606535895542737E-5</v>
      </c>
      <c r="I447" s="9"/>
    </row>
    <row r="448" spans="2:9" ht="15" x14ac:dyDescent="0.2">
      <c r="B448" s="5" t="s">
        <v>428</v>
      </c>
      <c r="C448" s="8">
        <v>29</v>
      </c>
      <c r="D448" s="8">
        <v>50</v>
      </c>
      <c r="E448" s="13">
        <f t="shared" si="33"/>
        <v>1.9289738524268487E-4</v>
      </c>
      <c r="F448" s="13">
        <f t="shared" si="34"/>
        <v>2.7435745484076296E-4</v>
      </c>
      <c r="G448" s="12">
        <f t="shared" si="35"/>
        <v>0.72413793103448276</v>
      </c>
      <c r="H448" s="15">
        <f t="shared" si="36"/>
        <v>1.3968431345159939E-4</v>
      </c>
      <c r="I448" s="9"/>
    </row>
    <row r="449" spans="2:9" ht="30" x14ac:dyDescent="0.2">
      <c r="B449" s="5" t="s">
        <v>429</v>
      </c>
      <c r="C449" s="8">
        <v>23</v>
      </c>
      <c r="D449" s="8">
        <v>26</v>
      </c>
      <c r="E449" s="13">
        <f t="shared" si="33"/>
        <v>1.5298758139937075E-4</v>
      </c>
      <c r="F449" s="13">
        <f t="shared" si="34"/>
        <v>1.4266587651719673E-4</v>
      </c>
      <c r="G449" s="12">
        <f t="shared" si="35"/>
        <v>0.13043478260869565</v>
      </c>
      <c r="H449" s="15">
        <f t="shared" si="36"/>
        <v>1.9954901921657055E-5</v>
      </c>
      <c r="I449" s="9"/>
    </row>
    <row r="450" spans="2:9" ht="15" x14ac:dyDescent="0.2">
      <c r="B450" s="5" t="s">
        <v>430</v>
      </c>
      <c r="C450" s="8">
        <v>25</v>
      </c>
      <c r="D450" s="8">
        <v>30</v>
      </c>
      <c r="E450" s="13">
        <f t="shared" si="33"/>
        <v>1.6629084934714213E-4</v>
      </c>
      <c r="F450" s="13">
        <f t="shared" si="34"/>
        <v>1.6461447290445775E-4</v>
      </c>
      <c r="G450" s="12">
        <f t="shared" si="35"/>
        <v>0.2</v>
      </c>
      <c r="H450" s="15">
        <f t="shared" si="36"/>
        <v>3.3258169869428425E-5</v>
      </c>
      <c r="I450" s="9"/>
    </row>
    <row r="451" spans="2:9" ht="15" x14ac:dyDescent="0.2">
      <c r="B451" s="5" t="s">
        <v>157</v>
      </c>
      <c r="C451" s="8">
        <v>6</v>
      </c>
      <c r="D451" s="8">
        <v>1</v>
      </c>
      <c r="E451" s="13">
        <f t="shared" si="33"/>
        <v>3.990980384331411E-5</v>
      </c>
      <c r="F451" s="13">
        <f t="shared" si="34"/>
        <v>5.4871490968152588E-6</v>
      </c>
      <c r="G451" s="12">
        <f t="shared" si="35"/>
        <v>-0.83333333333333337</v>
      </c>
      <c r="H451" s="15">
        <f t="shared" si="36"/>
        <v>-3.3258169869428425E-5</v>
      </c>
      <c r="I451" s="9"/>
    </row>
    <row r="452" spans="2:9" ht="30" x14ac:dyDescent="0.2">
      <c r="B452" s="5" t="s">
        <v>431</v>
      </c>
      <c r="C452" s="8">
        <v>75</v>
      </c>
      <c r="D452" s="8">
        <v>14</v>
      </c>
      <c r="E452" s="13">
        <f t="shared" si="33"/>
        <v>4.988725480414264E-4</v>
      </c>
      <c r="F452" s="13">
        <f t="shared" si="34"/>
        <v>7.682008735541362E-5</v>
      </c>
      <c r="G452" s="12">
        <f t="shared" si="35"/>
        <v>-0.81333333333333335</v>
      </c>
      <c r="H452" s="15">
        <f t="shared" si="36"/>
        <v>-4.0574967240702682E-4</v>
      </c>
      <c r="I452" s="9"/>
    </row>
    <row r="453" spans="2:9" ht="15" x14ac:dyDescent="0.2">
      <c r="B453" s="5" t="s">
        <v>167</v>
      </c>
      <c r="C453" s="8">
        <v>4</v>
      </c>
      <c r="D453" s="8">
        <v>3</v>
      </c>
      <c r="E453" s="13">
        <f t="shared" si="33"/>
        <v>2.660653589554274E-5</v>
      </c>
      <c r="F453" s="13">
        <f t="shared" si="34"/>
        <v>1.6461447290445775E-5</v>
      </c>
      <c r="G453" s="12">
        <f t="shared" si="35"/>
        <v>-0.25</v>
      </c>
      <c r="H453" s="15">
        <f t="shared" si="36"/>
        <v>-6.651633973885685E-6</v>
      </c>
      <c r="I453" s="9"/>
    </row>
    <row r="454" spans="2:9" ht="15" x14ac:dyDescent="0.2">
      <c r="B454" s="5" t="s">
        <v>156</v>
      </c>
      <c r="C454" s="8">
        <v>53</v>
      </c>
      <c r="D454" s="8">
        <v>102</v>
      </c>
      <c r="E454" s="13">
        <f t="shared" si="33"/>
        <v>3.5253660061594129E-4</v>
      </c>
      <c r="F454" s="13">
        <f t="shared" si="34"/>
        <v>5.5968920787515637E-4</v>
      </c>
      <c r="G454" s="12">
        <f t="shared" si="35"/>
        <v>0.92452830188679247</v>
      </c>
      <c r="H454" s="15">
        <f t="shared" si="36"/>
        <v>3.2593006472039857E-4</v>
      </c>
      <c r="I454" s="9"/>
    </row>
    <row r="455" spans="2:9" ht="15" x14ac:dyDescent="0.2">
      <c r="B455" s="5" t="s">
        <v>158</v>
      </c>
      <c r="C455" s="8">
        <v>138</v>
      </c>
      <c r="D455" s="8">
        <v>164</v>
      </c>
      <c r="E455" s="13">
        <f t="shared" si="33"/>
        <v>9.179254883962245E-4</v>
      </c>
      <c r="F455" s="13">
        <f t="shared" si="34"/>
        <v>8.9989245187770237E-4</v>
      </c>
      <c r="G455" s="12">
        <f t="shared" si="35"/>
        <v>0.18840579710144928</v>
      </c>
      <c r="H455" s="15">
        <f t="shared" si="36"/>
        <v>1.729424833210278E-4</v>
      </c>
      <c r="I455" s="9"/>
    </row>
    <row r="456" spans="2:9" ht="15" x14ac:dyDescent="0.2">
      <c r="B456" s="5" t="s">
        <v>432</v>
      </c>
      <c r="C456" s="8">
        <v>93</v>
      </c>
      <c r="D456" s="8">
        <v>123</v>
      </c>
      <c r="E456" s="13">
        <f t="shared" si="33"/>
        <v>6.1860195957136874E-4</v>
      </c>
      <c r="F456" s="13">
        <f t="shared" si="34"/>
        <v>6.7491933890827683E-4</v>
      </c>
      <c r="G456" s="12">
        <f t="shared" si="35"/>
        <v>0.32258064516129031</v>
      </c>
      <c r="H456" s="15">
        <f t="shared" si="36"/>
        <v>1.9954901921657056E-4</v>
      </c>
      <c r="I456" s="9"/>
    </row>
    <row r="457" spans="2:9" ht="15" x14ac:dyDescent="0.2">
      <c r="B457" s="5" t="s">
        <v>433</v>
      </c>
      <c r="C457" s="8">
        <v>12</v>
      </c>
      <c r="D457" s="8">
        <v>46</v>
      </c>
      <c r="E457" s="13">
        <f t="shared" si="33"/>
        <v>7.9819607686628221E-5</v>
      </c>
      <c r="F457" s="13">
        <f t="shared" si="34"/>
        <v>2.5240885845350189E-4</v>
      </c>
      <c r="G457" s="12">
        <f t="shared" si="35"/>
        <v>2.8333333333333335</v>
      </c>
      <c r="H457" s="15">
        <f t="shared" si="36"/>
        <v>2.2615555511211331E-4</v>
      </c>
      <c r="I457" s="9"/>
    </row>
    <row r="458" spans="2:9" ht="15" x14ac:dyDescent="0.2">
      <c r="B458" s="5" t="s">
        <v>168</v>
      </c>
      <c r="C458" s="8">
        <v>255</v>
      </c>
      <c r="D458" s="8">
        <v>428</v>
      </c>
      <c r="E458" s="13">
        <f t="shared" si="33"/>
        <v>1.6961666633408497E-3</v>
      </c>
      <c r="F458" s="13">
        <f t="shared" si="34"/>
        <v>2.3484998134369306E-3</v>
      </c>
      <c r="G458" s="12">
        <f t="shared" si="35"/>
        <v>0.67843137254901964</v>
      </c>
      <c r="H458" s="15">
        <f t="shared" si="36"/>
        <v>1.1507326774822235E-3</v>
      </c>
      <c r="I458" s="9"/>
    </row>
    <row r="459" spans="2:9" ht="15" x14ac:dyDescent="0.2">
      <c r="B459" s="5" t="s">
        <v>161</v>
      </c>
      <c r="C459" s="8">
        <v>6</v>
      </c>
      <c r="D459" s="8">
        <v>13</v>
      </c>
      <c r="E459" s="13">
        <f t="shared" si="33"/>
        <v>3.990980384331411E-5</v>
      </c>
      <c r="F459" s="13">
        <f t="shared" si="34"/>
        <v>7.1332938258598366E-5</v>
      </c>
      <c r="G459" s="12">
        <f t="shared" si="35"/>
        <v>1.1666666666666667</v>
      </c>
      <c r="H459" s="15">
        <f t="shared" si="36"/>
        <v>4.6561437817199795E-5</v>
      </c>
      <c r="I459" s="9"/>
    </row>
    <row r="460" spans="2:9" ht="15" x14ac:dyDescent="0.2">
      <c r="B460" s="5" t="s">
        <v>176</v>
      </c>
      <c r="C460" s="8">
        <v>2891</v>
      </c>
      <c r="D460" s="8">
        <v>1898</v>
      </c>
      <c r="E460" s="13">
        <f t="shared" si="33"/>
        <v>1.9229873818503516E-2</v>
      </c>
      <c r="F460" s="13">
        <f t="shared" si="34"/>
        <v>1.0414608985755362E-2</v>
      </c>
      <c r="G460" s="12">
        <f t="shared" si="35"/>
        <v>-0.34347976478727082</v>
      </c>
      <c r="H460" s="15">
        <f t="shared" si="36"/>
        <v>-6.6050725360684856E-3</v>
      </c>
      <c r="I460" s="9"/>
    </row>
    <row r="461" spans="2:9" ht="30" x14ac:dyDescent="0.2">
      <c r="B461" s="5" t="s">
        <v>173</v>
      </c>
      <c r="C461" s="8">
        <v>80</v>
      </c>
      <c r="D461" s="8">
        <v>33</v>
      </c>
      <c r="E461" s="13">
        <f t="shared" si="33"/>
        <v>5.321307179108548E-4</v>
      </c>
      <c r="F461" s="13">
        <f t="shared" si="34"/>
        <v>1.8107592019490353E-4</v>
      </c>
      <c r="G461" s="12">
        <f t="shared" si="35"/>
        <v>-0.58750000000000002</v>
      </c>
      <c r="H461" s="15">
        <f t="shared" si="36"/>
        <v>-3.1262679677262719E-4</v>
      </c>
      <c r="I461" s="9"/>
    </row>
    <row r="462" spans="2:9" ht="15" x14ac:dyDescent="0.2">
      <c r="B462" s="5" t="s">
        <v>174</v>
      </c>
      <c r="C462" s="8">
        <v>30</v>
      </c>
      <c r="D462" s="8">
        <v>54</v>
      </c>
      <c r="E462" s="13">
        <f t="shared" si="33"/>
        <v>1.9954901921657054E-4</v>
      </c>
      <c r="F462" s="13">
        <f t="shared" si="34"/>
        <v>2.9630605122802397E-4</v>
      </c>
      <c r="G462" s="12">
        <f t="shared" si="35"/>
        <v>0.8</v>
      </c>
      <c r="H462" s="15">
        <f t="shared" si="36"/>
        <v>1.5963921537325644E-4</v>
      </c>
      <c r="I462" s="9"/>
    </row>
    <row r="463" spans="2:9" ht="15" x14ac:dyDescent="0.2">
      <c r="B463" s="5" t="s">
        <v>477</v>
      </c>
      <c r="C463" s="8">
        <v>813</v>
      </c>
      <c r="D463" s="8">
        <v>1003</v>
      </c>
      <c r="E463" s="13">
        <f t="shared" si="33"/>
        <v>5.4077784207690622E-3</v>
      </c>
      <c r="F463" s="13">
        <f t="shared" si="34"/>
        <v>5.5036105441057049E-3</v>
      </c>
      <c r="G463" s="12">
        <f t="shared" si="35"/>
        <v>0.23370233702337023</v>
      </c>
      <c r="H463" s="15">
        <f t="shared" si="36"/>
        <v>1.2638104550382803E-3</v>
      </c>
      <c r="I463" s="9"/>
    </row>
    <row r="464" spans="2:9" ht="15" x14ac:dyDescent="0.2">
      <c r="B464" s="5" t="s">
        <v>478</v>
      </c>
      <c r="C464" s="8">
        <v>341</v>
      </c>
      <c r="D464" s="8">
        <v>435</v>
      </c>
      <c r="E464" s="13">
        <f t="shared" si="33"/>
        <v>2.2682071850950187E-3</v>
      </c>
      <c r="F464" s="13">
        <f t="shared" si="34"/>
        <v>2.3869098571146375E-3</v>
      </c>
      <c r="G464" s="12">
        <f t="shared" si="35"/>
        <v>0.2756598240469208</v>
      </c>
      <c r="H464" s="15">
        <f t="shared" si="36"/>
        <v>6.2525359354525438E-4</v>
      </c>
      <c r="I464" s="9"/>
    </row>
    <row r="465" spans="2:9" ht="15" x14ac:dyDescent="0.2">
      <c r="B465" s="5" t="s">
        <v>183</v>
      </c>
      <c r="C465" s="8">
        <v>9</v>
      </c>
      <c r="D465" s="8">
        <v>21</v>
      </c>
      <c r="E465" s="13">
        <f t="shared" si="33"/>
        <v>5.9864705764971165E-5</v>
      </c>
      <c r="F465" s="13">
        <f t="shared" si="34"/>
        <v>1.1523013103312044E-4</v>
      </c>
      <c r="G465" s="12">
        <f t="shared" si="35"/>
        <v>1.3333333333333333</v>
      </c>
      <c r="H465" s="15">
        <f t="shared" si="36"/>
        <v>7.9819607686628221E-5</v>
      </c>
      <c r="I465" s="9"/>
    </row>
    <row r="466" spans="2:9" ht="15" x14ac:dyDescent="0.2">
      <c r="B466" s="5" t="s">
        <v>178</v>
      </c>
      <c r="C466" s="8">
        <v>120</v>
      </c>
      <c r="D466" s="8">
        <v>148</v>
      </c>
      <c r="E466" s="13">
        <f t="shared" si="33"/>
        <v>7.9819607686628215E-4</v>
      </c>
      <c r="F466" s="13">
        <f t="shared" si="34"/>
        <v>8.1209806632865831E-4</v>
      </c>
      <c r="G466" s="12">
        <f t="shared" si="35"/>
        <v>0.23333333333333334</v>
      </c>
      <c r="H466" s="15">
        <f t="shared" si="36"/>
        <v>1.8624575126879918E-4</v>
      </c>
      <c r="I466" s="9"/>
    </row>
    <row r="467" spans="2:9" ht="15" x14ac:dyDescent="0.2">
      <c r="B467" s="5" t="s">
        <v>479</v>
      </c>
      <c r="C467" s="8">
        <v>166</v>
      </c>
      <c r="D467" s="8">
        <v>158</v>
      </c>
      <c r="E467" s="13">
        <f t="shared" si="33"/>
        <v>1.1041712396650236E-3</v>
      </c>
      <c r="F467" s="13">
        <f t="shared" si="34"/>
        <v>8.669695572968109E-4</v>
      </c>
      <c r="G467" s="12">
        <f t="shared" si="35"/>
        <v>-4.8192771084337352E-2</v>
      </c>
      <c r="H467" s="15">
        <f t="shared" si="36"/>
        <v>-5.321307179108548E-5</v>
      </c>
      <c r="I467" s="9"/>
    </row>
    <row r="468" spans="2:9" ht="15" x14ac:dyDescent="0.2">
      <c r="B468" s="5" t="s">
        <v>182</v>
      </c>
      <c r="C468" s="8">
        <v>44</v>
      </c>
      <c r="D468" s="8">
        <v>27</v>
      </c>
      <c r="E468" s="13">
        <f t="shared" si="33"/>
        <v>2.9267189485097011E-4</v>
      </c>
      <c r="F468" s="13">
        <f t="shared" si="34"/>
        <v>1.4815302561401199E-4</v>
      </c>
      <c r="G468" s="12">
        <f t="shared" si="35"/>
        <v>-0.38636363636363635</v>
      </c>
      <c r="H468" s="15">
        <f t="shared" si="36"/>
        <v>-1.1307777755605664E-4</v>
      </c>
      <c r="I468" s="9"/>
    </row>
    <row r="469" spans="2:9" ht="15" x14ac:dyDescent="0.2">
      <c r="B469" s="5" t="s">
        <v>175</v>
      </c>
      <c r="C469" s="8">
        <v>35</v>
      </c>
      <c r="D469" s="8">
        <v>29</v>
      </c>
      <c r="E469" s="13">
        <f t="shared" si="33"/>
        <v>2.3280718908599897E-4</v>
      </c>
      <c r="F469" s="13">
        <f t="shared" si="34"/>
        <v>1.5912732380764249E-4</v>
      </c>
      <c r="G469" s="12">
        <f t="shared" si="35"/>
        <v>-0.17142857142857143</v>
      </c>
      <c r="H469" s="15">
        <f t="shared" si="36"/>
        <v>-3.990980384331411E-5</v>
      </c>
      <c r="I469" s="9"/>
    </row>
    <row r="470" spans="2:9" ht="15" x14ac:dyDescent="0.2">
      <c r="B470" s="5" t="s">
        <v>434</v>
      </c>
      <c r="C470" s="8">
        <v>7</v>
      </c>
      <c r="D470" s="8">
        <v>15</v>
      </c>
      <c r="E470" s="13">
        <f t="shared" si="33"/>
        <v>4.6561437817199795E-5</v>
      </c>
      <c r="F470" s="13">
        <f t="shared" si="34"/>
        <v>8.2307236452228873E-5</v>
      </c>
      <c r="G470" s="12">
        <f t="shared" si="35"/>
        <v>1.1428571428571428</v>
      </c>
      <c r="H470" s="15">
        <f t="shared" si="36"/>
        <v>5.321307179108548E-5</v>
      </c>
      <c r="I470" s="9"/>
    </row>
    <row r="471" spans="2:9" ht="15" x14ac:dyDescent="0.2">
      <c r="B471" s="5" t="s">
        <v>170</v>
      </c>
      <c r="C471" s="8">
        <v>21</v>
      </c>
      <c r="D471" s="8">
        <v>30</v>
      </c>
      <c r="E471" s="13">
        <f t="shared" si="33"/>
        <v>1.3968431345159939E-4</v>
      </c>
      <c r="F471" s="13">
        <f t="shared" si="34"/>
        <v>1.6461447290445775E-4</v>
      </c>
      <c r="G471" s="12">
        <f t="shared" si="35"/>
        <v>0.42857142857142855</v>
      </c>
      <c r="H471" s="15">
        <f t="shared" si="36"/>
        <v>5.9864705764971165E-5</v>
      </c>
      <c r="I471" s="9"/>
    </row>
    <row r="472" spans="2:9" ht="15" x14ac:dyDescent="0.2">
      <c r="B472" s="5" t="s">
        <v>185</v>
      </c>
      <c r="C472" s="8">
        <v>8</v>
      </c>
      <c r="D472" s="8">
        <v>10</v>
      </c>
      <c r="E472" s="13">
        <f t="shared" si="33"/>
        <v>5.321307179108548E-5</v>
      </c>
      <c r="F472" s="13">
        <f t="shared" si="34"/>
        <v>5.4871490968152585E-5</v>
      </c>
      <c r="G472" s="12">
        <f t="shared" si="35"/>
        <v>0.25</v>
      </c>
      <c r="H472" s="15">
        <f t="shared" si="36"/>
        <v>1.330326794777137E-5</v>
      </c>
      <c r="I472" s="9"/>
    </row>
    <row r="473" spans="2:9" ht="15" x14ac:dyDescent="0.2">
      <c r="B473" s="5" t="s">
        <v>435</v>
      </c>
      <c r="C473" s="8">
        <v>319</v>
      </c>
      <c r="D473" s="8">
        <v>326</v>
      </c>
      <c r="E473" s="13">
        <f t="shared" si="33"/>
        <v>2.1218712376695334E-3</v>
      </c>
      <c r="F473" s="13">
        <f t="shared" si="34"/>
        <v>1.7888106055617744E-3</v>
      </c>
      <c r="G473" s="12">
        <f t="shared" si="35"/>
        <v>2.1943573667711599E-2</v>
      </c>
      <c r="H473" s="15">
        <f t="shared" si="36"/>
        <v>4.6561437817199789E-5</v>
      </c>
      <c r="I473" s="9"/>
    </row>
    <row r="474" spans="2:9" ht="15" x14ac:dyDescent="0.2">
      <c r="B474" s="5" t="s">
        <v>436</v>
      </c>
      <c r="C474" s="8">
        <v>8</v>
      </c>
      <c r="D474" s="8">
        <v>35</v>
      </c>
      <c r="E474" s="13">
        <f t="shared" si="33"/>
        <v>5.321307179108548E-5</v>
      </c>
      <c r="F474" s="13">
        <f t="shared" si="34"/>
        <v>1.9205021838853404E-4</v>
      </c>
      <c r="G474" s="12">
        <f t="shared" si="35"/>
        <v>3.375</v>
      </c>
      <c r="H474" s="15">
        <f t="shared" si="36"/>
        <v>1.7959411729491349E-4</v>
      </c>
      <c r="I474" s="9"/>
    </row>
    <row r="475" spans="2:9" ht="15" x14ac:dyDescent="0.2">
      <c r="B475" s="5" t="s">
        <v>437</v>
      </c>
      <c r="C475" s="8">
        <v>123</v>
      </c>
      <c r="D475" s="8">
        <v>136</v>
      </c>
      <c r="E475" s="13">
        <f t="shared" si="33"/>
        <v>8.1815097878793928E-4</v>
      </c>
      <c r="F475" s="13">
        <f t="shared" si="34"/>
        <v>7.4625227716687515E-4</v>
      </c>
      <c r="G475" s="12">
        <f t="shared" si="35"/>
        <v>0.10569105691056911</v>
      </c>
      <c r="H475" s="15">
        <f t="shared" si="36"/>
        <v>8.6471241660513912E-5</v>
      </c>
      <c r="I475" s="9"/>
    </row>
    <row r="476" spans="2:9" ht="30" x14ac:dyDescent="0.2">
      <c r="B476" s="5" t="s">
        <v>438</v>
      </c>
      <c r="C476" s="8">
        <v>52</v>
      </c>
      <c r="D476" s="8">
        <v>42</v>
      </c>
      <c r="E476" s="13">
        <f t="shared" si="33"/>
        <v>3.458849666420556E-4</v>
      </c>
      <c r="F476" s="13">
        <f t="shared" si="34"/>
        <v>2.3046026206624087E-4</v>
      </c>
      <c r="G476" s="12">
        <f t="shared" si="35"/>
        <v>-0.19230769230769232</v>
      </c>
      <c r="H476" s="15">
        <f t="shared" si="36"/>
        <v>-6.651633973885685E-5</v>
      </c>
      <c r="I476" s="9"/>
    </row>
    <row r="477" spans="2:9" ht="15" x14ac:dyDescent="0.2">
      <c r="B477" s="5" t="s">
        <v>181</v>
      </c>
      <c r="C477" s="8">
        <v>3</v>
      </c>
      <c r="D477" s="8">
        <v>1</v>
      </c>
      <c r="E477" s="13">
        <f t="shared" si="33"/>
        <v>1.9954901921657055E-5</v>
      </c>
      <c r="F477" s="13">
        <f t="shared" si="34"/>
        <v>5.4871490968152588E-6</v>
      </c>
      <c r="G477" s="12">
        <f t="shared" si="35"/>
        <v>-0.66666666666666663</v>
      </c>
      <c r="H477" s="15">
        <f t="shared" si="36"/>
        <v>-1.330326794777137E-5</v>
      </c>
      <c r="I477" s="9"/>
    </row>
    <row r="478" spans="2:9" ht="15" x14ac:dyDescent="0.2">
      <c r="B478" s="5" t="s">
        <v>439</v>
      </c>
      <c r="C478" s="8">
        <v>1033</v>
      </c>
      <c r="D478" s="8">
        <v>932</v>
      </c>
      <c r="E478" s="13">
        <f t="shared" si="33"/>
        <v>6.8711378950239129E-3</v>
      </c>
      <c r="F478" s="13">
        <f t="shared" si="34"/>
        <v>5.1140229582318213E-3</v>
      </c>
      <c r="G478" s="12">
        <f t="shared" si="35"/>
        <v>-9.7773475314617622E-2</v>
      </c>
      <c r="H478" s="15">
        <f t="shared" si="36"/>
        <v>-6.7181503136245428E-4</v>
      </c>
      <c r="I478" s="9"/>
    </row>
    <row r="479" spans="2:9" ht="15" x14ac:dyDescent="0.2">
      <c r="B479" s="5" t="s">
        <v>440</v>
      </c>
      <c r="C479" s="8">
        <v>6</v>
      </c>
      <c r="D479" s="8">
        <v>63</v>
      </c>
      <c r="E479" s="13">
        <f t="shared" si="33"/>
        <v>3.990980384331411E-5</v>
      </c>
      <c r="F479" s="13">
        <f t="shared" si="34"/>
        <v>3.4569039309936128E-4</v>
      </c>
      <c r="G479" s="12">
        <f t="shared" si="35"/>
        <v>9.5</v>
      </c>
      <c r="H479" s="15">
        <f t="shared" si="36"/>
        <v>3.7914313651148405E-4</v>
      </c>
      <c r="I479" s="9"/>
    </row>
    <row r="480" spans="2:9" ht="15" x14ac:dyDescent="0.2">
      <c r="B480" s="5" t="s">
        <v>441</v>
      </c>
      <c r="C480" s="8">
        <v>260</v>
      </c>
      <c r="D480" s="8">
        <v>169</v>
      </c>
      <c r="E480" s="13">
        <f t="shared" si="33"/>
        <v>1.7294248332102781E-3</v>
      </c>
      <c r="F480" s="13">
        <f t="shared" si="34"/>
        <v>9.2732819736177866E-4</v>
      </c>
      <c r="G480" s="12">
        <f t="shared" si="35"/>
        <v>-0.35</v>
      </c>
      <c r="H480" s="15">
        <f t="shared" si="36"/>
        <v>-6.0529869162359736E-4</v>
      </c>
      <c r="I480" s="9"/>
    </row>
    <row r="481" spans="2:9" ht="15" x14ac:dyDescent="0.2">
      <c r="B481" s="5" t="s">
        <v>177</v>
      </c>
      <c r="C481" s="8">
        <v>0</v>
      </c>
      <c r="D481" s="8">
        <v>8</v>
      </c>
      <c r="E481" s="13" t="str">
        <f t="shared" si="33"/>
        <v/>
      </c>
      <c r="F481" s="13">
        <f t="shared" si="34"/>
        <v>4.389719277452207E-5</v>
      </c>
      <c r="G481" s="12" t="str">
        <f t="shared" si="35"/>
        <v>0</v>
      </c>
      <c r="H481" s="15" t="str">
        <f t="shared" si="36"/>
        <v/>
      </c>
      <c r="I481" s="9"/>
    </row>
    <row r="482" spans="2:9" ht="15" x14ac:dyDescent="0.2">
      <c r="B482" s="5" t="s">
        <v>179</v>
      </c>
      <c r="C482" s="8">
        <v>13</v>
      </c>
      <c r="D482" s="8">
        <v>0</v>
      </c>
      <c r="E482" s="13">
        <f t="shared" si="33"/>
        <v>8.6471241660513899E-5</v>
      </c>
      <c r="F482" s="13" t="str">
        <f t="shared" si="34"/>
        <v/>
      </c>
      <c r="G482" s="12" t="str">
        <f t="shared" si="35"/>
        <v>0</v>
      </c>
      <c r="H482" s="15">
        <f t="shared" si="36"/>
        <v>0</v>
      </c>
      <c r="I482" s="9"/>
    </row>
    <row r="483" spans="2:9" ht="15" x14ac:dyDescent="0.2">
      <c r="B483" s="5" t="s">
        <v>442</v>
      </c>
      <c r="C483" s="8">
        <v>2363</v>
      </c>
      <c r="D483" s="8">
        <v>1905</v>
      </c>
      <c r="E483" s="13">
        <f t="shared" si="33"/>
        <v>1.5717811080291872E-2</v>
      </c>
      <c r="F483" s="13">
        <f t="shared" si="34"/>
        <v>1.0453019029433068E-2</v>
      </c>
      <c r="G483" s="12">
        <f t="shared" si="35"/>
        <v>-0.19382141345746931</v>
      </c>
      <c r="H483" s="15">
        <f t="shared" si="36"/>
        <v>-3.0464483600396433E-3</v>
      </c>
      <c r="I483" s="9"/>
    </row>
    <row r="484" spans="2:9" ht="30" x14ac:dyDescent="0.2">
      <c r="B484" s="5" t="s">
        <v>184</v>
      </c>
      <c r="C484" s="8">
        <v>855</v>
      </c>
      <c r="D484" s="8">
        <v>2608</v>
      </c>
      <c r="E484" s="13">
        <f t="shared" si="33"/>
        <v>5.6871470476722603E-3</v>
      </c>
      <c r="F484" s="13">
        <f t="shared" si="34"/>
        <v>1.4310484844494195E-2</v>
      </c>
      <c r="G484" s="12">
        <f t="shared" si="35"/>
        <v>2.0502923976608187</v>
      </c>
      <c r="H484" s="15">
        <f t="shared" si="36"/>
        <v>1.1660314356221606E-2</v>
      </c>
      <c r="I484" s="9"/>
    </row>
    <row r="485" spans="2:9" ht="15" x14ac:dyDescent="0.2">
      <c r="B485" s="5" t="s">
        <v>443</v>
      </c>
      <c r="C485" s="8">
        <v>1988</v>
      </c>
      <c r="D485" s="8">
        <v>2497</v>
      </c>
      <c r="E485" s="13">
        <f t="shared" si="33"/>
        <v>1.3223448340084742E-2</v>
      </c>
      <c r="F485" s="13">
        <f t="shared" si="34"/>
        <v>1.37014112947477E-2</v>
      </c>
      <c r="G485" s="12">
        <f t="shared" si="35"/>
        <v>0.25603621730382292</v>
      </c>
      <c r="H485" s="15">
        <f t="shared" si="36"/>
        <v>3.3856816927078136E-3</v>
      </c>
      <c r="I485" s="9"/>
    </row>
    <row r="486" spans="2:9" ht="15" x14ac:dyDescent="0.2">
      <c r="B486" s="5" t="s">
        <v>171</v>
      </c>
      <c r="C486" s="8">
        <v>19</v>
      </c>
      <c r="D486" s="8">
        <v>40</v>
      </c>
      <c r="E486" s="13">
        <f t="shared" si="33"/>
        <v>1.2638104550382801E-4</v>
      </c>
      <c r="F486" s="13">
        <f t="shared" si="34"/>
        <v>2.1948596387261034E-4</v>
      </c>
      <c r="G486" s="12">
        <f t="shared" si="35"/>
        <v>1.1052631578947369</v>
      </c>
      <c r="H486" s="15">
        <f t="shared" si="36"/>
        <v>1.3968431345159939E-4</v>
      </c>
      <c r="I486" s="9"/>
    </row>
    <row r="487" spans="2:9" ht="15" x14ac:dyDescent="0.2">
      <c r="B487" s="5" t="s">
        <v>444</v>
      </c>
      <c r="C487" s="8">
        <v>3</v>
      </c>
      <c r="D487" s="8">
        <v>9</v>
      </c>
      <c r="E487" s="13">
        <f t="shared" si="33"/>
        <v>1.9954901921657055E-5</v>
      </c>
      <c r="F487" s="13">
        <f t="shared" si="34"/>
        <v>4.9384341871337331E-5</v>
      </c>
      <c r="G487" s="12">
        <f t="shared" si="35"/>
        <v>2</v>
      </c>
      <c r="H487" s="15">
        <f t="shared" si="36"/>
        <v>3.990980384331411E-5</v>
      </c>
      <c r="I487" s="9"/>
    </row>
    <row r="488" spans="2:9" ht="13.5" customHeight="1" x14ac:dyDescent="0.2">
      <c r="B488" s="5" t="s">
        <v>445</v>
      </c>
      <c r="C488" s="8">
        <v>7</v>
      </c>
      <c r="D488" s="8">
        <v>19</v>
      </c>
      <c r="E488" s="13">
        <f t="shared" ref="E488:E499" si="37">+IF(C488=0,"",C488/C$294)</f>
        <v>4.6561437817199795E-5</v>
      </c>
      <c r="F488" s="13">
        <f t="shared" ref="F488:F499" si="38">+IF(D488=0,"",D488/D$294)</f>
        <v>1.0425583283948992E-4</v>
      </c>
      <c r="G488" s="12">
        <f t="shared" ref="G488:G499" si="39">+IF(OR(AND(D488=0),(C488=0)),"0",((D488-C488)/C488))</f>
        <v>1.7142857142857142</v>
      </c>
      <c r="H488" s="15">
        <f t="shared" ref="H488:H499" si="40">+IF(OR(AND(E488=""),(G488="")),"",E488*G488)</f>
        <v>7.9819607686628221E-5</v>
      </c>
      <c r="I488" s="9"/>
    </row>
    <row r="489" spans="2:9" ht="13.5" customHeight="1" x14ac:dyDescent="0.2">
      <c r="B489" s="5" t="s">
        <v>446</v>
      </c>
      <c r="C489" s="8">
        <v>13</v>
      </c>
      <c r="D489" s="8">
        <v>9</v>
      </c>
      <c r="E489" s="13">
        <f t="shared" si="37"/>
        <v>8.6471241660513899E-5</v>
      </c>
      <c r="F489" s="13">
        <f t="shared" si="38"/>
        <v>4.9384341871337331E-5</v>
      </c>
      <c r="G489" s="12">
        <f t="shared" si="39"/>
        <v>-0.30769230769230771</v>
      </c>
      <c r="H489" s="15">
        <f t="shared" si="40"/>
        <v>-2.660653589554274E-5</v>
      </c>
      <c r="I489" s="9"/>
    </row>
    <row r="490" spans="2:9" ht="25.5" customHeight="1" x14ac:dyDescent="0.2">
      <c r="B490" s="5" t="s">
        <v>172</v>
      </c>
      <c r="C490" s="8">
        <v>106</v>
      </c>
      <c r="D490" s="8">
        <v>30</v>
      </c>
      <c r="E490" s="13">
        <f t="shared" si="37"/>
        <v>7.0507320123188257E-4</v>
      </c>
      <c r="F490" s="13">
        <f t="shared" si="38"/>
        <v>1.6461447290445775E-4</v>
      </c>
      <c r="G490" s="12">
        <f t="shared" si="39"/>
        <v>-0.71698113207547165</v>
      </c>
      <c r="H490" s="15">
        <f t="shared" si="40"/>
        <v>-5.0552418201531204E-4</v>
      </c>
      <c r="I490" s="9"/>
    </row>
    <row r="491" spans="2:9" ht="13.5" customHeight="1" x14ac:dyDescent="0.2">
      <c r="B491" s="5" t="s">
        <v>180</v>
      </c>
      <c r="C491" s="8">
        <v>1020</v>
      </c>
      <c r="D491" s="8">
        <v>1269</v>
      </c>
      <c r="E491" s="13">
        <f t="shared" si="37"/>
        <v>6.7846666533633989E-3</v>
      </c>
      <c r="F491" s="13">
        <f t="shared" si="38"/>
        <v>6.9631922038585628E-3</v>
      </c>
      <c r="G491" s="12">
        <f t="shared" si="39"/>
        <v>0.24411764705882352</v>
      </c>
      <c r="H491" s="15">
        <f t="shared" si="40"/>
        <v>1.6562568594975355E-3</v>
      </c>
      <c r="I491" s="9"/>
    </row>
    <row r="492" spans="2:9" ht="15" x14ac:dyDescent="0.2">
      <c r="B492" s="5" t="s">
        <v>480</v>
      </c>
      <c r="C492" s="8">
        <v>103</v>
      </c>
      <c r="D492" s="8">
        <v>48</v>
      </c>
      <c r="E492" s="13">
        <f t="shared" si="37"/>
        <v>6.8511829931022555E-4</v>
      </c>
      <c r="F492" s="13">
        <f t="shared" si="38"/>
        <v>2.6338315664713239E-4</v>
      </c>
      <c r="G492" s="12">
        <f t="shared" si="39"/>
        <v>-0.53398058252427183</v>
      </c>
      <c r="H492" s="15">
        <f t="shared" si="40"/>
        <v>-3.6583986856371267E-4</v>
      </c>
      <c r="I492" s="9"/>
    </row>
    <row r="493" spans="2:9" ht="15" x14ac:dyDescent="0.2">
      <c r="B493" s="5" t="s">
        <v>447</v>
      </c>
      <c r="C493" s="8">
        <v>922</v>
      </c>
      <c r="D493" s="8">
        <v>1213</v>
      </c>
      <c r="E493" s="13">
        <f t="shared" si="37"/>
        <v>6.1328065239226017E-3</v>
      </c>
      <c r="F493" s="13">
        <f t="shared" si="38"/>
        <v>6.6559118544369088E-3</v>
      </c>
      <c r="G493" s="12">
        <f t="shared" si="39"/>
        <v>0.31561822125813449</v>
      </c>
      <c r="H493" s="15">
        <f t="shared" si="40"/>
        <v>1.9356254864007344E-3</v>
      </c>
      <c r="I493" s="9"/>
    </row>
    <row r="494" spans="2:9" ht="15" x14ac:dyDescent="0.2">
      <c r="B494" s="5" t="s">
        <v>448</v>
      </c>
      <c r="C494" s="8">
        <v>50</v>
      </c>
      <c r="D494" s="8">
        <v>73</v>
      </c>
      <c r="E494" s="13">
        <f t="shared" si="37"/>
        <v>3.3258169869428427E-4</v>
      </c>
      <c r="F494" s="13">
        <f t="shared" si="38"/>
        <v>4.0056188406751387E-4</v>
      </c>
      <c r="G494" s="12">
        <f t="shared" si="39"/>
        <v>0.46</v>
      </c>
      <c r="H494" s="15">
        <f t="shared" si="40"/>
        <v>1.5298758139937078E-4</v>
      </c>
      <c r="I494" s="9"/>
    </row>
    <row r="495" spans="2:9" ht="13.5" customHeight="1" x14ac:dyDescent="0.2">
      <c r="B495" s="5" t="s">
        <v>449</v>
      </c>
      <c r="C495" s="8">
        <v>164</v>
      </c>
      <c r="D495" s="8">
        <v>236</v>
      </c>
      <c r="E495" s="13">
        <f t="shared" si="37"/>
        <v>1.0908679717172524E-3</v>
      </c>
      <c r="F495" s="13">
        <f t="shared" si="38"/>
        <v>1.2949671868484011E-3</v>
      </c>
      <c r="G495" s="12">
        <f t="shared" si="39"/>
        <v>0.43902439024390244</v>
      </c>
      <c r="H495" s="15">
        <f t="shared" si="40"/>
        <v>4.7891764611976932E-4</v>
      </c>
      <c r="I495" s="9"/>
    </row>
    <row r="496" spans="2:9" s="3" customFormat="1" ht="26.25" customHeight="1" x14ac:dyDescent="0.2">
      <c r="B496" s="5" t="s">
        <v>450</v>
      </c>
      <c r="C496" s="8">
        <v>15</v>
      </c>
      <c r="D496" s="8">
        <v>27</v>
      </c>
      <c r="E496" s="13">
        <f t="shared" si="37"/>
        <v>9.9774509608285269E-5</v>
      </c>
      <c r="F496" s="13">
        <f t="shared" si="38"/>
        <v>1.4815302561401199E-4</v>
      </c>
      <c r="G496" s="12">
        <f t="shared" si="39"/>
        <v>0.8</v>
      </c>
      <c r="H496" s="15">
        <f t="shared" si="40"/>
        <v>7.9819607686628221E-5</v>
      </c>
      <c r="I496" s="9"/>
    </row>
    <row r="497" spans="2:9" ht="15" x14ac:dyDescent="0.2">
      <c r="B497" s="5" t="s">
        <v>451</v>
      </c>
      <c r="C497" s="8">
        <v>80</v>
      </c>
      <c r="D497" s="8">
        <v>71</v>
      </c>
      <c r="E497" s="13">
        <f t="shared" si="37"/>
        <v>5.321307179108548E-4</v>
      </c>
      <c r="F497" s="13">
        <f t="shared" si="38"/>
        <v>3.8958758587388337E-4</v>
      </c>
      <c r="G497" s="12">
        <f t="shared" si="39"/>
        <v>-0.1125</v>
      </c>
      <c r="H497" s="15">
        <f t="shared" si="40"/>
        <v>-5.9864705764971165E-5</v>
      </c>
      <c r="I497" s="9"/>
    </row>
    <row r="498" spans="2:9" ht="30" x14ac:dyDescent="0.2">
      <c r="B498" s="5" t="s">
        <v>452</v>
      </c>
      <c r="C498" s="8">
        <v>11</v>
      </c>
      <c r="D498" s="8">
        <v>13</v>
      </c>
      <c r="E498" s="13">
        <f t="shared" si="37"/>
        <v>7.3167973712742529E-5</v>
      </c>
      <c r="F498" s="13">
        <f t="shared" si="38"/>
        <v>7.1332938258598366E-5</v>
      </c>
      <c r="G498" s="12">
        <f t="shared" si="39"/>
        <v>0.18181818181818182</v>
      </c>
      <c r="H498" s="15">
        <f t="shared" si="40"/>
        <v>1.3303267947771368E-5</v>
      </c>
      <c r="I498" s="9"/>
    </row>
    <row r="499" spans="2:9" ht="15" x14ac:dyDescent="0.2">
      <c r="B499" s="5" t="s">
        <v>453</v>
      </c>
      <c r="C499" s="8">
        <v>4</v>
      </c>
      <c r="D499" s="8">
        <v>7</v>
      </c>
      <c r="E499" s="13">
        <f t="shared" si="37"/>
        <v>2.660653589554274E-5</v>
      </c>
      <c r="F499" s="13">
        <f t="shared" si="38"/>
        <v>3.841004367770681E-5</v>
      </c>
      <c r="G499" s="12">
        <f t="shared" si="39"/>
        <v>0.75</v>
      </c>
      <c r="H499" s="15">
        <f t="shared" si="40"/>
        <v>1.9954901921657055E-5</v>
      </c>
      <c r="I499" s="9"/>
    </row>
    <row r="500" spans="2:9" x14ac:dyDescent="0.2">
      <c r="I500" s="9"/>
    </row>
    <row r="501" spans="2:9" x14ac:dyDescent="0.2">
      <c r="I501" s="9"/>
    </row>
    <row r="502" spans="2:9" x14ac:dyDescent="0.2">
      <c r="B502" s="18"/>
      <c r="C502" s="18"/>
      <c r="D502" s="18"/>
      <c r="E502" s="18"/>
      <c r="F502" s="18"/>
      <c r="I502" s="9"/>
    </row>
    <row r="503" spans="2:9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  <c r="I503" s="9"/>
    </row>
    <row r="504" spans="2:9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  <c r="I504" s="9"/>
    </row>
    <row r="505" spans="2:9" x14ac:dyDescent="0.2">
      <c r="B505" s="32" t="s">
        <v>523</v>
      </c>
      <c r="C505" s="33">
        <f>SUM(C506:C530)</f>
        <v>41123</v>
      </c>
      <c r="D505" s="33">
        <f>SUM(D506:D530)</f>
        <v>48272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0.17384432069644723</v>
      </c>
      <c r="H505" s="35">
        <f>+IF(OR(AND(E505=""),(G505="")),"",E505*G505)</f>
        <v>0.17384432069644723</v>
      </c>
      <c r="I505" s="9"/>
    </row>
    <row r="506" spans="2:9" ht="15" x14ac:dyDescent="0.2">
      <c r="B506" s="5" t="s">
        <v>454</v>
      </c>
      <c r="C506" s="8">
        <v>204</v>
      </c>
      <c r="D506" s="8">
        <v>458</v>
      </c>
      <c r="E506" s="13">
        <f>+IF(C506=0,"",C506/C$505)</f>
        <v>4.9607275733774287E-3</v>
      </c>
      <c r="F506" s="13">
        <f>+IF(D506=0,"",D506/D$505)</f>
        <v>9.4879018892940013E-3</v>
      </c>
      <c r="G506" s="12">
        <f>+IF(OR(AND(D506=0),(C506=0)),"0",((D506-C506)/C506))</f>
        <v>1.2450980392156863</v>
      </c>
      <c r="H506" s="15">
        <f>+IF(OR(AND(E506=""),(G506="")),"",E506*G506)</f>
        <v>6.1765921746954264E-3</v>
      </c>
      <c r="I506" s="9"/>
    </row>
    <row r="507" spans="2:9" ht="15" x14ac:dyDescent="0.2">
      <c r="B507" s="5" t="s">
        <v>187</v>
      </c>
      <c r="C507" s="8">
        <v>2714</v>
      </c>
      <c r="D507" s="8">
        <v>1837</v>
      </c>
      <c r="E507" s="13">
        <f t="shared" ref="E507:E530" si="41">+IF(C507=0,"",C507/C$505)</f>
        <v>6.5997130559540887E-2</v>
      </c>
      <c r="F507" s="13">
        <f t="shared" ref="F507:F530" si="42">+IF(D507=0,"",D507/D$505)</f>
        <v>3.8055187272124626E-2</v>
      </c>
      <c r="G507" s="12">
        <f t="shared" ref="G507:G530" si="43">+IF(OR(AND(D507=0),(C507=0)),"0",((D507-C507)/C507))</f>
        <v>-0.32313927781871776</v>
      </c>
      <c r="H507" s="15">
        <f t="shared" ref="H507:H530" si="44">+IF(OR(AND(E507=""),(G507="")),"",E507*G507)</f>
        <v>-2.1326265107117669E-2</v>
      </c>
      <c r="I507" s="9"/>
    </row>
    <row r="508" spans="2:9" ht="15" x14ac:dyDescent="0.2">
      <c r="B508" s="5" t="s">
        <v>455</v>
      </c>
      <c r="C508" s="8">
        <v>3600</v>
      </c>
      <c r="D508" s="8">
        <v>4437</v>
      </c>
      <c r="E508" s="13">
        <f t="shared" si="41"/>
        <v>8.7542251294895804E-2</v>
      </c>
      <c r="F508" s="13">
        <f t="shared" si="42"/>
        <v>9.1916639045409351E-2</v>
      </c>
      <c r="G508" s="12">
        <f t="shared" si="43"/>
        <v>0.23250000000000001</v>
      </c>
      <c r="H508" s="15">
        <f t="shared" si="44"/>
        <v>2.0353573426063275E-2</v>
      </c>
      <c r="I508" s="9"/>
    </row>
    <row r="509" spans="2:9" ht="15" x14ac:dyDescent="0.2">
      <c r="B509" s="5" t="s">
        <v>456</v>
      </c>
      <c r="C509" s="8">
        <v>5282</v>
      </c>
      <c r="D509" s="8">
        <v>6127</v>
      </c>
      <c r="E509" s="13">
        <f t="shared" si="41"/>
        <v>0.12844393648323324</v>
      </c>
      <c r="F509" s="13">
        <f t="shared" si="42"/>
        <v>0.12692658269804441</v>
      </c>
      <c r="G509" s="12">
        <f t="shared" si="43"/>
        <v>0.15997728133282849</v>
      </c>
      <c r="H509" s="15">
        <f t="shared" si="44"/>
        <v>2.0548111762274158E-2</v>
      </c>
      <c r="I509" s="9"/>
    </row>
    <row r="510" spans="2:9" ht="15" x14ac:dyDescent="0.2">
      <c r="B510" s="5" t="s">
        <v>188</v>
      </c>
      <c r="C510" s="8">
        <v>798</v>
      </c>
      <c r="D510" s="8">
        <v>674</v>
      </c>
      <c r="E510" s="13">
        <f t="shared" si="41"/>
        <v>1.9405199037035237E-2</v>
      </c>
      <c r="F510" s="13">
        <f t="shared" si="42"/>
        <v>1.3962545575074578E-2</v>
      </c>
      <c r="G510" s="12">
        <f t="shared" si="43"/>
        <v>-0.15538847117794485</v>
      </c>
      <c r="H510" s="15">
        <f t="shared" si="44"/>
        <v>-3.0153442112686333E-3</v>
      </c>
      <c r="I510" s="9"/>
    </row>
    <row r="511" spans="2:9" ht="15" x14ac:dyDescent="0.2">
      <c r="B511" s="5" t="s">
        <v>186</v>
      </c>
      <c r="C511" s="8">
        <v>61</v>
      </c>
      <c r="D511" s="8">
        <v>51</v>
      </c>
      <c r="E511" s="13">
        <f t="shared" si="41"/>
        <v>1.4833548136079567E-3</v>
      </c>
      <c r="F511" s="13">
        <f t="shared" si="42"/>
        <v>1.0565130924759694E-3</v>
      </c>
      <c r="G511" s="12">
        <f t="shared" si="43"/>
        <v>-0.16393442622950818</v>
      </c>
      <c r="H511" s="15">
        <f t="shared" si="44"/>
        <v>-2.4317292026359945E-4</v>
      </c>
      <c r="I511" s="9"/>
    </row>
    <row r="512" spans="2:9" ht="15" x14ac:dyDescent="0.2">
      <c r="B512" s="5" t="s">
        <v>189</v>
      </c>
      <c r="C512" s="8">
        <v>114</v>
      </c>
      <c r="D512" s="8">
        <v>111</v>
      </c>
      <c r="E512" s="13">
        <f t="shared" si="41"/>
        <v>2.7721712910050338E-3</v>
      </c>
      <c r="F512" s="13">
        <f t="shared" si="42"/>
        <v>2.2994696718594632E-3</v>
      </c>
      <c r="G512" s="12">
        <f t="shared" si="43"/>
        <v>-2.6315789473684209E-2</v>
      </c>
      <c r="H512" s="15">
        <f t="shared" si="44"/>
        <v>-7.2951876079079832E-5</v>
      </c>
      <c r="I512" s="9"/>
    </row>
    <row r="513" spans="2:9" ht="15" x14ac:dyDescent="0.2">
      <c r="B513" s="5" t="s">
        <v>457</v>
      </c>
      <c r="C513" s="8">
        <v>20</v>
      </c>
      <c r="D513" s="8">
        <v>26</v>
      </c>
      <c r="E513" s="13">
        <f t="shared" si="41"/>
        <v>4.863458405271989E-4</v>
      </c>
      <c r="F513" s="13">
        <f t="shared" si="42"/>
        <v>5.3861451773284724E-4</v>
      </c>
      <c r="G513" s="12">
        <f t="shared" si="43"/>
        <v>0.3</v>
      </c>
      <c r="H513" s="15">
        <f t="shared" si="44"/>
        <v>1.4590375215815966E-4</v>
      </c>
      <c r="I513" s="9"/>
    </row>
    <row r="514" spans="2:9" ht="15" x14ac:dyDescent="0.2">
      <c r="B514" s="5" t="s">
        <v>458</v>
      </c>
      <c r="C514" s="8">
        <v>103</v>
      </c>
      <c r="D514" s="8">
        <v>116</v>
      </c>
      <c r="E514" s="13">
        <f t="shared" si="41"/>
        <v>2.5046810787150743E-3</v>
      </c>
      <c r="F514" s="13">
        <f t="shared" si="42"/>
        <v>2.4030493868080877E-3</v>
      </c>
      <c r="G514" s="12">
        <f t="shared" si="43"/>
        <v>0.12621359223300971</v>
      </c>
      <c r="H514" s="15">
        <f t="shared" si="44"/>
        <v>3.1612479634267928E-4</v>
      </c>
      <c r="I514" s="9"/>
    </row>
    <row r="515" spans="2:9" ht="15" x14ac:dyDescent="0.2">
      <c r="B515" s="5" t="s">
        <v>569</v>
      </c>
      <c r="C515" s="8">
        <v>962</v>
      </c>
      <c r="D515" s="8">
        <v>555</v>
      </c>
      <c r="E515" s="13">
        <f t="shared" si="41"/>
        <v>2.3393234929358266E-2</v>
      </c>
      <c r="F515" s="13">
        <f t="shared" si="42"/>
        <v>1.1497348359297315E-2</v>
      </c>
      <c r="G515" s="12">
        <f t="shared" si="43"/>
        <v>-0.42307692307692307</v>
      </c>
      <c r="H515" s="15">
        <f t="shared" si="44"/>
        <v>-9.8971378547284966E-3</v>
      </c>
      <c r="I515" s="9"/>
    </row>
    <row r="516" spans="2:9" ht="15" x14ac:dyDescent="0.2">
      <c r="B516" s="5" t="s">
        <v>459</v>
      </c>
      <c r="C516" s="8">
        <v>1211</v>
      </c>
      <c r="D516" s="8">
        <v>68</v>
      </c>
      <c r="E516" s="13">
        <f t="shared" si="41"/>
        <v>2.9448240643921892E-2</v>
      </c>
      <c r="F516" s="13">
        <f t="shared" si="42"/>
        <v>1.4086841233012927E-3</v>
      </c>
      <c r="G516" s="12">
        <f t="shared" si="43"/>
        <v>-0.94384805945499584</v>
      </c>
      <c r="H516" s="15">
        <f t="shared" si="44"/>
        <v>-2.7794664786129415E-2</v>
      </c>
      <c r="I516" s="9"/>
    </row>
    <row r="517" spans="2:9" ht="15" x14ac:dyDescent="0.2">
      <c r="B517" s="5" t="s">
        <v>460</v>
      </c>
      <c r="C517" s="8">
        <v>2277</v>
      </c>
      <c r="D517" s="8">
        <v>1718</v>
      </c>
      <c r="E517" s="13">
        <f t="shared" si="41"/>
        <v>5.5370473944021593E-2</v>
      </c>
      <c r="F517" s="13">
        <f t="shared" si="42"/>
        <v>3.5589990056347366E-2</v>
      </c>
      <c r="G517" s="12">
        <f t="shared" si="43"/>
        <v>-0.24549846288976723</v>
      </c>
      <c r="H517" s="15">
        <f t="shared" si="44"/>
        <v>-1.3593366242735209E-2</v>
      </c>
      <c r="I517" s="9"/>
    </row>
    <row r="518" spans="2:9" ht="15" x14ac:dyDescent="0.2">
      <c r="B518" s="5" t="s">
        <v>190</v>
      </c>
      <c r="C518" s="8">
        <v>774</v>
      </c>
      <c r="D518" s="8">
        <v>1069</v>
      </c>
      <c r="E518" s="13">
        <f t="shared" si="41"/>
        <v>1.8821584028402599E-2</v>
      </c>
      <c r="F518" s="13">
        <f t="shared" si="42"/>
        <v>2.2145343056015909E-2</v>
      </c>
      <c r="G518" s="12">
        <f t="shared" si="43"/>
        <v>0.38113695090439276</v>
      </c>
      <c r="H518" s="15">
        <f t="shared" si="44"/>
        <v>7.1736011477761845E-3</v>
      </c>
      <c r="I518" s="9"/>
    </row>
    <row r="519" spans="2:9" ht="15" x14ac:dyDescent="0.2">
      <c r="B519" s="5" t="s">
        <v>192</v>
      </c>
      <c r="C519" s="8">
        <v>476</v>
      </c>
      <c r="D519" s="8">
        <v>727</v>
      </c>
      <c r="E519" s="13">
        <f t="shared" si="41"/>
        <v>1.1575031004547334E-2</v>
      </c>
      <c r="F519" s="13">
        <f t="shared" si="42"/>
        <v>1.5060490553529997E-2</v>
      </c>
      <c r="G519" s="12">
        <f t="shared" si="43"/>
        <v>0.52731092436974791</v>
      </c>
      <c r="H519" s="15">
        <f t="shared" si="44"/>
        <v>6.1036402986163465E-3</v>
      </c>
      <c r="I519" s="9"/>
    </row>
    <row r="520" spans="2:9" ht="13.5" customHeight="1" x14ac:dyDescent="0.2">
      <c r="B520" s="5" t="s">
        <v>191</v>
      </c>
      <c r="C520" s="8">
        <v>9</v>
      </c>
      <c r="D520" s="8">
        <v>37</v>
      </c>
      <c r="E520" s="13">
        <f t="shared" si="41"/>
        <v>2.188556282372395E-4</v>
      </c>
      <c r="F520" s="13">
        <f t="shared" si="42"/>
        <v>7.6648989061982103E-4</v>
      </c>
      <c r="G520" s="12">
        <f t="shared" si="43"/>
        <v>3.1111111111111112</v>
      </c>
      <c r="H520" s="15">
        <f t="shared" si="44"/>
        <v>6.8088417673807847E-4</v>
      </c>
      <c r="I520" s="9"/>
    </row>
    <row r="521" spans="2:9" ht="13.5" customHeight="1" x14ac:dyDescent="0.2">
      <c r="B521" s="5" t="s">
        <v>461</v>
      </c>
      <c r="C521" s="8">
        <v>8975</v>
      </c>
      <c r="D521" s="8">
        <v>12804</v>
      </c>
      <c r="E521" s="13">
        <f t="shared" si="41"/>
        <v>0.2182476959365805</v>
      </c>
      <c r="F521" s="13">
        <f t="shared" si="42"/>
        <v>0.26524693404043753</v>
      </c>
      <c r="G521" s="12">
        <f t="shared" si="43"/>
        <v>0.42662952646239555</v>
      </c>
      <c r="H521" s="15">
        <f t="shared" si="44"/>
        <v>9.3110911168932234E-2</v>
      </c>
      <c r="I521" s="9"/>
    </row>
    <row r="522" spans="2:9" ht="25.5" customHeight="1" x14ac:dyDescent="0.2">
      <c r="B522" s="5" t="s">
        <v>193</v>
      </c>
      <c r="C522" s="8">
        <v>2290</v>
      </c>
      <c r="D522" s="8">
        <v>2101</v>
      </c>
      <c r="E522" s="13">
        <f t="shared" si="41"/>
        <v>5.5686598740364274E-2</v>
      </c>
      <c r="F522" s="13">
        <f t="shared" si="42"/>
        <v>4.3524196221412001E-2</v>
      </c>
      <c r="G522" s="12">
        <f t="shared" si="43"/>
        <v>-8.2532751091703063E-2</v>
      </c>
      <c r="H522" s="15">
        <f t="shared" si="44"/>
        <v>-4.5959681929820303E-3</v>
      </c>
      <c r="I522" s="9"/>
    </row>
    <row r="523" spans="2:9" ht="13.5" customHeight="1" x14ac:dyDescent="0.2">
      <c r="B523" s="5" t="s">
        <v>462</v>
      </c>
      <c r="C523" s="8">
        <v>3471</v>
      </c>
      <c r="D523" s="8">
        <v>2869</v>
      </c>
      <c r="E523" s="13">
        <f t="shared" si="41"/>
        <v>8.4405320623495372E-2</v>
      </c>
      <c r="F523" s="13">
        <f t="shared" si="42"/>
        <v>5.9434040437520715E-2</v>
      </c>
      <c r="G523" s="12">
        <f t="shared" si="43"/>
        <v>-0.17343704984154423</v>
      </c>
      <c r="H523" s="15">
        <f t="shared" si="44"/>
        <v>-1.4639009799868688E-2</v>
      </c>
      <c r="I523" s="9"/>
    </row>
    <row r="524" spans="2:9" ht="12" customHeight="1" x14ac:dyDescent="0.2">
      <c r="B524" s="5" t="s">
        <v>194</v>
      </c>
      <c r="C524" s="8">
        <v>564</v>
      </c>
      <c r="D524" s="8">
        <v>793</v>
      </c>
      <c r="E524" s="13">
        <f t="shared" si="41"/>
        <v>1.3714952702867008E-2</v>
      </c>
      <c r="F524" s="13">
        <f t="shared" si="42"/>
        <v>1.6427742790851841E-2</v>
      </c>
      <c r="G524" s="12">
        <f t="shared" si="43"/>
        <v>0.40602836879432624</v>
      </c>
      <c r="H524" s="15">
        <f t="shared" si="44"/>
        <v>5.5686598740364275E-3</v>
      </c>
      <c r="I524" s="9"/>
    </row>
    <row r="525" spans="2:9" ht="13.5" customHeight="1" x14ac:dyDescent="0.2">
      <c r="B525" s="5" t="s">
        <v>195</v>
      </c>
      <c r="C525" s="8">
        <v>37</v>
      </c>
      <c r="D525" s="8">
        <v>96</v>
      </c>
      <c r="E525" s="13">
        <f t="shared" si="41"/>
        <v>8.9973980497531794E-4</v>
      </c>
      <c r="F525" s="13">
        <f t="shared" si="42"/>
        <v>1.9887305270135896E-3</v>
      </c>
      <c r="G525" s="12">
        <f t="shared" si="43"/>
        <v>1.5945945945945945</v>
      </c>
      <c r="H525" s="15">
        <f t="shared" si="44"/>
        <v>1.4347202295552366E-3</v>
      </c>
      <c r="I525" s="9"/>
    </row>
    <row r="526" spans="2:9" ht="13.5" customHeight="1" x14ac:dyDescent="0.2">
      <c r="B526" s="5" t="s">
        <v>463</v>
      </c>
      <c r="C526" s="8">
        <v>823</v>
      </c>
      <c r="D526" s="8">
        <v>1288</v>
      </c>
      <c r="E526" s="13">
        <f t="shared" si="41"/>
        <v>2.0013131337694234E-2</v>
      </c>
      <c r="F526" s="13">
        <f t="shared" si="42"/>
        <v>2.668213457076566E-2</v>
      </c>
      <c r="G526" s="12">
        <f t="shared" si="43"/>
        <v>0.56500607533414338</v>
      </c>
      <c r="H526" s="15">
        <f t="shared" si="44"/>
        <v>1.1307540792257374E-2</v>
      </c>
      <c r="I526" s="9"/>
    </row>
    <row r="527" spans="2:9" ht="15" x14ac:dyDescent="0.2">
      <c r="B527" s="5" t="s">
        <v>464</v>
      </c>
      <c r="C527" s="8">
        <v>42</v>
      </c>
      <c r="D527" s="8">
        <v>45</v>
      </c>
      <c r="E527" s="13">
        <f t="shared" si="41"/>
        <v>1.0213262651071176E-3</v>
      </c>
      <c r="F527" s="13">
        <f t="shared" si="42"/>
        <v>9.3221743453762013E-4</v>
      </c>
      <c r="G527" s="12">
        <f t="shared" si="43"/>
        <v>7.1428571428571425E-2</v>
      </c>
      <c r="H527" s="15">
        <f t="shared" si="44"/>
        <v>7.2951876079079819E-5</v>
      </c>
      <c r="I527" s="9"/>
    </row>
    <row r="528" spans="2:9" ht="30" x14ac:dyDescent="0.2">
      <c r="B528" s="5" t="s">
        <v>465</v>
      </c>
      <c r="C528" s="8">
        <v>11</v>
      </c>
      <c r="D528" s="8">
        <v>35</v>
      </c>
      <c r="E528" s="13">
        <f t="shared" si="41"/>
        <v>2.6749021228995938E-4</v>
      </c>
      <c r="F528" s="13">
        <f t="shared" si="42"/>
        <v>7.250580046403712E-4</v>
      </c>
      <c r="G528" s="12">
        <f t="shared" si="43"/>
        <v>2.1818181818181817</v>
      </c>
      <c r="H528" s="15">
        <f t="shared" si="44"/>
        <v>5.8361500863263855E-4</v>
      </c>
      <c r="I528" s="9"/>
    </row>
    <row r="529" spans="2:9" ht="15" x14ac:dyDescent="0.2">
      <c r="B529" s="5" t="s">
        <v>466</v>
      </c>
      <c r="C529" s="8">
        <v>920</v>
      </c>
      <c r="D529" s="8">
        <v>870</v>
      </c>
      <c r="E529" s="13">
        <f t="shared" si="41"/>
        <v>2.237190866425115E-2</v>
      </c>
      <c r="F529" s="13">
        <f t="shared" si="42"/>
        <v>1.8022870401060657E-2</v>
      </c>
      <c r="G529" s="12">
        <f t="shared" si="43"/>
        <v>-5.434782608695652E-2</v>
      </c>
      <c r="H529" s="15">
        <f t="shared" si="44"/>
        <v>-1.2158646013179972E-3</v>
      </c>
      <c r="I529" s="9"/>
    </row>
    <row r="530" spans="2:9" ht="15" x14ac:dyDescent="0.2">
      <c r="B530" s="5" t="s">
        <v>467</v>
      </c>
      <c r="C530" s="8">
        <v>5385</v>
      </c>
      <c r="D530" s="8">
        <v>9360</v>
      </c>
      <c r="E530" s="13">
        <f t="shared" si="41"/>
        <v>0.13094861756194831</v>
      </c>
      <c r="F530" s="13">
        <f t="shared" si="42"/>
        <v>0.19390122638382498</v>
      </c>
      <c r="G530" s="12">
        <f t="shared" si="43"/>
        <v>0.73816155988857934</v>
      </c>
      <c r="H530" s="15">
        <f t="shared" si="44"/>
        <v>9.6661235804780782E-2</v>
      </c>
      <c r="I530" s="9"/>
    </row>
    <row r="531" spans="2:9" x14ac:dyDescent="0.2">
      <c r="B531" s="14" t="s">
        <v>525</v>
      </c>
      <c r="C531" s="10"/>
      <c r="D531" s="10"/>
    </row>
    <row r="533" spans="2:9" x14ac:dyDescent="0.2">
      <c r="C533" s="10"/>
      <c r="D533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508</v>
      </c>
      <c r="C8" s="33">
        <f>+C18+C70+C151+C294+C505</f>
        <v>1822</v>
      </c>
      <c r="D8" s="33">
        <f>+D18+D70+D151+D294+D505</f>
        <v>1714</v>
      </c>
      <c r="E8" s="34">
        <f>+C8/C$8</f>
        <v>1</v>
      </c>
      <c r="F8" s="34">
        <f>+D8/D$8</f>
        <v>1</v>
      </c>
      <c r="G8" s="34">
        <f>+(D8-C8)/C8</f>
        <v>-5.9275521405049394E-2</v>
      </c>
      <c r="H8" s="35">
        <f>+E8*G8</f>
        <v>-5.9275521405049394E-2</v>
      </c>
    </row>
    <row r="9" spans="2:8" x14ac:dyDescent="0.2">
      <c r="B9" s="30" t="str">
        <f>+B18</f>
        <v>Total Vacantes en ocupaciones de nivel Directivo</v>
      </c>
      <c r="C9" s="26">
        <f>+C18</f>
        <v>22</v>
      </c>
      <c r="D9" s="26">
        <f>+D18</f>
        <v>20</v>
      </c>
      <c r="E9" s="27">
        <f t="shared" ref="E9:E13" si="0">C9/$C$8</f>
        <v>1.2074643249176729E-2</v>
      </c>
      <c r="F9" s="27">
        <f>D9/$D$8</f>
        <v>1.1668611435239206E-2</v>
      </c>
      <c r="G9" s="12">
        <f>+IF(OR(AND(D9=0),(C9=0)),"0",((D9-C9)/C9))</f>
        <v>-9.0909090909090912E-2</v>
      </c>
      <c r="H9" s="15">
        <f>+IF(OR(AND(E9=""),(G9="")),"",E9*G9)</f>
        <v>-1.0976948408342481E-3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409</v>
      </c>
      <c r="D10" s="26">
        <f>+D70</f>
        <v>201</v>
      </c>
      <c r="E10" s="27">
        <f t="shared" si="0"/>
        <v>0.22447859495060374</v>
      </c>
      <c r="F10" s="27">
        <f>D10/$D$8</f>
        <v>0.11726954492415402</v>
      </c>
      <c r="G10" s="12">
        <f>+IF(OR(AND(D10=0),(C10=0)),"0",((D10-C10)/C10))</f>
        <v>-0.50855745721271395</v>
      </c>
      <c r="H10" s="15">
        <f>+IF(OR(AND(E10=""),(G10="")),"",E10*G10)</f>
        <v>-0.11416026344676181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241</v>
      </c>
      <c r="D11" s="26">
        <f>+D151</f>
        <v>160</v>
      </c>
      <c r="E11" s="27">
        <f t="shared" si="0"/>
        <v>0.1322722283205269</v>
      </c>
      <c r="F11" s="27">
        <f>D11/$D$8</f>
        <v>9.3348891481913651E-2</v>
      </c>
      <c r="G11" s="12">
        <f>+IF(OR(AND(D11=0),(C11=0)),"0",((D11-C11)/C11))</f>
        <v>-0.33609958506224069</v>
      </c>
      <c r="H11" s="15">
        <f>+IF(OR(AND(E11=""),(G11="")),"",E11*G11)</f>
        <v>-4.4456641053787056E-2</v>
      </c>
    </row>
    <row r="12" spans="2:8" x14ac:dyDescent="0.2">
      <c r="B12" s="30" t="str">
        <f>+B294</f>
        <v>Total Vacantes  en ocupaciones de nivel Calificados</v>
      </c>
      <c r="C12" s="26">
        <f>+C294</f>
        <v>873</v>
      </c>
      <c r="D12" s="26">
        <f>+D294</f>
        <v>1230</v>
      </c>
      <c r="E12" s="27">
        <f t="shared" si="0"/>
        <v>0.4791437980241493</v>
      </c>
      <c r="F12" s="27">
        <f>D12/$D$8</f>
        <v>0.71761960326721119</v>
      </c>
      <c r="G12" s="12">
        <f>+IF(OR(AND(D12=0),(C12=0)),"0",((D12-C12)/C12))</f>
        <v>0.40893470790378006</v>
      </c>
      <c r="H12" s="15">
        <f>+IF(OR(AND(E12=""),(G12="")),"",E12*G12)</f>
        <v>0.19593852908891329</v>
      </c>
    </row>
    <row r="13" spans="2:8" x14ac:dyDescent="0.2">
      <c r="B13" s="30" t="str">
        <f>+B505</f>
        <v>Total Vacantes en ocupaciones de nivel Elemental</v>
      </c>
      <c r="C13" s="26">
        <f>+C505</f>
        <v>277</v>
      </c>
      <c r="D13" s="26">
        <f>+D505</f>
        <v>103</v>
      </c>
      <c r="E13" s="27">
        <f t="shared" si="0"/>
        <v>0.15203073545554335</v>
      </c>
      <c r="F13" s="27">
        <f>D13/$D$8</f>
        <v>6.0093348891481914E-2</v>
      </c>
      <c r="G13" s="12">
        <f>+IF(OR(AND(D13=0),(C13=0)),"0",((D13-C13)/C13))</f>
        <v>-0.62815884476534301</v>
      </c>
      <c r="H13" s="15">
        <f>+IF(OR(AND(E13=""),(G13="")),"",E13*G13)</f>
        <v>-9.5499451152579587E-2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22</v>
      </c>
      <c r="D18" s="33">
        <f>SUM(D19:D64)</f>
        <v>20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-9.0909090909090912E-2</v>
      </c>
      <c r="H18" s="35">
        <f>+IF(OR(AND(E18=""),(G18="")),"",E18*G18)</f>
        <v>-9.0909090909090912E-2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1</v>
      </c>
      <c r="D21" s="8">
        <v>0</v>
      </c>
      <c r="E21" s="11">
        <f t="shared" si="1"/>
        <v>4.5454545454545456E-2</v>
      </c>
      <c r="F21" s="11" t="str">
        <f t="shared" si="2"/>
        <v/>
      </c>
      <c r="G21" s="12" t="str">
        <f t="shared" si="3"/>
        <v>0</v>
      </c>
      <c r="H21" s="15">
        <f t="shared" si="4"/>
        <v>0</v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0.05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0</v>
      </c>
      <c r="E25" s="11">
        <f t="shared" si="1"/>
        <v>9.0909090909090912E-2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2</v>
      </c>
      <c r="D26" s="8">
        <v>2</v>
      </c>
      <c r="E26" s="11">
        <f t="shared" si="1"/>
        <v>9.0909090909090912E-2</v>
      </c>
      <c r="F26" s="11">
        <f t="shared" si="2"/>
        <v>0.1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4.5454545454545456E-2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3</v>
      </c>
      <c r="D28" s="8">
        <v>1</v>
      </c>
      <c r="E28" s="11">
        <f t="shared" si="1"/>
        <v>0.13636363636363635</v>
      </c>
      <c r="F28" s="11">
        <f t="shared" si="2"/>
        <v>0.05</v>
      </c>
      <c r="G28" s="12">
        <f t="shared" si="3"/>
        <v>-0.66666666666666663</v>
      </c>
      <c r="H28" s="15">
        <f t="shared" si="4"/>
        <v>-9.0909090909090898E-2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2</v>
      </c>
      <c r="D31" s="8">
        <v>0</v>
      </c>
      <c r="E31" s="11">
        <f t="shared" si="1"/>
        <v>9.0909090909090912E-2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1</v>
      </c>
      <c r="E37" s="11">
        <f t="shared" si="1"/>
        <v>4.5454545454545456E-2</v>
      </c>
      <c r="F37" s="11">
        <f t="shared" si="2"/>
        <v>0.05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4.5454545454545456E-2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</v>
      </c>
      <c r="D48" s="8">
        <v>5</v>
      </c>
      <c r="E48" s="11">
        <f t="shared" si="1"/>
        <v>0.13636363636363635</v>
      </c>
      <c r="F48" s="11">
        <f t="shared" si="2"/>
        <v>0.25</v>
      </c>
      <c r="G48" s="12">
        <f t="shared" si="3"/>
        <v>0.66666666666666663</v>
      </c>
      <c r="H48" s="15">
        <f t="shared" si="4"/>
        <v>9.0909090909090898E-2</v>
      </c>
    </row>
    <row r="49" spans="2:8" ht="20.100000000000001" customHeight="1" x14ac:dyDescent="0.2">
      <c r="B49" s="5" t="s">
        <v>16</v>
      </c>
      <c r="C49" s="8">
        <v>1</v>
      </c>
      <c r="D49" s="8">
        <v>0</v>
      </c>
      <c r="E49" s="11">
        <f t="shared" si="1"/>
        <v>4.5454545454545456E-2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2</v>
      </c>
      <c r="D52" s="8">
        <v>5</v>
      </c>
      <c r="E52" s="11">
        <f t="shared" si="1"/>
        <v>9.0909090909090912E-2</v>
      </c>
      <c r="F52" s="11">
        <f t="shared" si="2"/>
        <v>0.25</v>
      </c>
      <c r="G52" s="12">
        <f t="shared" si="3"/>
        <v>1.5</v>
      </c>
      <c r="H52" s="15">
        <f t="shared" si="4"/>
        <v>0.13636363636363635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2</v>
      </c>
      <c r="E60" s="11">
        <f t="shared" si="1"/>
        <v>4.5454545454545456E-2</v>
      </c>
      <c r="F60" s="11">
        <f t="shared" si="2"/>
        <v>0.1</v>
      </c>
      <c r="G60" s="12">
        <f t="shared" si="3"/>
        <v>1</v>
      </c>
      <c r="H60" s="15">
        <f t="shared" si="4"/>
        <v>4.5454545454545456E-2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4.5454545454545456E-2</v>
      </c>
      <c r="F61" s="11">
        <f t="shared" si="2"/>
        <v>0.05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4.5454545454545456E-2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2</v>
      </c>
      <c r="E64" s="11" t="str">
        <f t="shared" si="1"/>
        <v/>
      </c>
      <c r="F64" s="11">
        <f t="shared" si="2"/>
        <v>0.1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409</v>
      </c>
      <c r="D70" s="33">
        <f>SUM(D71:D145)</f>
        <v>201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-0.50855745721271395</v>
      </c>
      <c r="H70" s="35">
        <f>+IF(OR(AND(E70=""),(G70="")),"",E70*G70)</f>
        <v>-0.50855745721271395</v>
      </c>
    </row>
    <row r="71" spans="2:8" ht="15" x14ac:dyDescent="0.2">
      <c r="B71" s="5" t="s">
        <v>20</v>
      </c>
      <c r="C71" s="8">
        <v>12</v>
      </c>
      <c r="D71" s="8">
        <v>4</v>
      </c>
      <c r="E71" s="13">
        <f>+IF(C71=0,"",C71/C$70)</f>
        <v>2.9339853300733496E-2</v>
      </c>
      <c r="F71" s="13">
        <f>+IF(D71=0,"",D71/D$70)</f>
        <v>1.9900497512437811E-2</v>
      </c>
      <c r="G71" s="12">
        <f>+IF(OR(AND(D71=0),(C71=0)),"0",((D71-C71)/C71))</f>
        <v>-0.66666666666666663</v>
      </c>
      <c r="H71" s="15">
        <f>+IF(OR(AND(E71=""),(G71="")),"",E71*G71)</f>
        <v>-1.9559902200488997E-2</v>
      </c>
    </row>
    <row r="72" spans="2:8" ht="15" x14ac:dyDescent="0.2">
      <c r="B72" s="5" t="s">
        <v>21</v>
      </c>
      <c r="C72" s="8">
        <v>1</v>
      </c>
      <c r="D72" s="8">
        <v>1</v>
      </c>
      <c r="E72" s="13">
        <f t="shared" ref="E72:E135" si="5">+IF(C72=0,"",C72/C$70)</f>
        <v>2.4449877750611247E-3</v>
      </c>
      <c r="F72" s="13">
        <f t="shared" ref="F72:F135" si="6">+IF(D72=0,"",D72/D$70)</f>
        <v>4.9751243781094526E-3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84</v>
      </c>
      <c r="D73" s="8">
        <v>8</v>
      </c>
      <c r="E73" s="13">
        <f t="shared" si="5"/>
        <v>0.20537897310513448</v>
      </c>
      <c r="F73" s="13">
        <f t="shared" si="6"/>
        <v>3.9800995024875621E-2</v>
      </c>
      <c r="G73" s="12">
        <f t="shared" si="7"/>
        <v>-0.90476190476190477</v>
      </c>
      <c r="H73" s="15">
        <f t="shared" si="8"/>
        <v>-0.18581907090464547</v>
      </c>
    </row>
    <row r="74" spans="2:8" ht="15" x14ac:dyDescent="0.2">
      <c r="B74" s="5" t="s">
        <v>222</v>
      </c>
      <c r="C74" s="8">
        <v>15</v>
      </c>
      <c r="D74" s="8">
        <v>39</v>
      </c>
      <c r="E74" s="13">
        <f t="shared" si="5"/>
        <v>3.6674816625916873E-2</v>
      </c>
      <c r="F74" s="13">
        <f t="shared" si="6"/>
        <v>0.19402985074626866</v>
      </c>
      <c r="G74" s="12">
        <f t="shared" si="7"/>
        <v>1.6</v>
      </c>
      <c r="H74" s="15">
        <f t="shared" si="8"/>
        <v>5.8679706601466999E-2</v>
      </c>
    </row>
    <row r="75" spans="2:8" ht="15" x14ac:dyDescent="0.2">
      <c r="B75" s="5" t="s">
        <v>23</v>
      </c>
      <c r="C75" s="8">
        <v>3</v>
      </c>
      <c r="D75" s="8">
        <v>4</v>
      </c>
      <c r="E75" s="13">
        <f t="shared" si="5"/>
        <v>7.3349633251833741E-3</v>
      </c>
      <c r="F75" s="13">
        <f t="shared" si="6"/>
        <v>1.9900497512437811E-2</v>
      </c>
      <c r="G75" s="12">
        <f t="shared" si="7"/>
        <v>0.33333333333333331</v>
      </c>
      <c r="H75" s="15">
        <f t="shared" si="8"/>
        <v>2.4449877750611247E-3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1</v>
      </c>
      <c r="E80" s="13">
        <f t="shared" si="5"/>
        <v>7.3349633251833741E-3</v>
      </c>
      <c r="F80" s="13">
        <f t="shared" si="6"/>
        <v>4.9751243781094526E-3</v>
      </c>
      <c r="G80" s="12">
        <f t="shared" si="7"/>
        <v>-0.66666666666666663</v>
      </c>
      <c r="H80" s="15">
        <f t="shared" si="8"/>
        <v>-4.8899755501222494E-3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2</v>
      </c>
      <c r="D82" s="8">
        <v>1</v>
      </c>
      <c r="E82" s="13">
        <f t="shared" si="5"/>
        <v>4.8899755501222494E-3</v>
      </c>
      <c r="F82" s="13">
        <f t="shared" si="6"/>
        <v>4.9751243781094526E-3</v>
      </c>
      <c r="G82" s="12">
        <f t="shared" si="7"/>
        <v>-0.5</v>
      </c>
      <c r="H82" s="15">
        <f t="shared" si="8"/>
        <v>-2.4449877750611247E-3</v>
      </c>
    </row>
    <row r="83" spans="2:8" ht="15" x14ac:dyDescent="0.2">
      <c r="B83" s="5" t="s">
        <v>229</v>
      </c>
      <c r="C83" s="8">
        <v>0</v>
      </c>
      <c r="D83" s="8">
        <v>1</v>
      </c>
      <c r="E83" s="13" t="str">
        <f t="shared" si="5"/>
        <v/>
      </c>
      <c r="F83" s="13">
        <f t="shared" si="6"/>
        <v>4.9751243781094526E-3</v>
      </c>
      <c r="G83" s="12" t="str">
        <f t="shared" si="7"/>
        <v>0</v>
      </c>
      <c r="H83" s="15" t="str">
        <f t="shared" si="8"/>
        <v/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2</v>
      </c>
      <c r="D85" s="8">
        <v>1</v>
      </c>
      <c r="E85" s="13">
        <f t="shared" si="5"/>
        <v>4.8899755501222494E-3</v>
      </c>
      <c r="F85" s="13">
        <f t="shared" si="6"/>
        <v>4.9751243781094526E-3</v>
      </c>
      <c r="G85" s="12">
        <f t="shared" si="7"/>
        <v>-0.5</v>
      </c>
      <c r="H85" s="15">
        <f t="shared" si="8"/>
        <v>-2.4449877750611247E-3</v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4.9751243781094526E-3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4.9751243781094526E-3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</v>
      </c>
      <c r="D88" s="8">
        <v>3</v>
      </c>
      <c r="E88" s="13">
        <f t="shared" si="5"/>
        <v>2.4449877750611247E-3</v>
      </c>
      <c r="F88" s="13">
        <f t="shared" si="6"/>
        <v>1.4925373134328358E-2</v>
      </c>
      <c r="G88" s="12">
        <f t="shared" si="7"/>
        <v>2</v>
      </c>
      <c r="H88" s="15">
        <f t="shared" si="8"/>
        <v>4.8899755501222494E-3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2</v>
      </c>
      <c r="E92" s="13">
        <f t="shared" si="5"/>
        <v>2.4449877750611247E-3</v>
      </c>
      <c r="F92" s="13">
        <f t="shared" si="6"/>
        <v>9.9502487562189053E-3</v>
      </c>
      <c r="G92" s="12">
        <f t="shared" si="7"/>
        <v>1</v>
      </c>
      <c r="H92" s="15">
        <f t="shared" si="8"/>
        <v>2.4449877750611247E-3</v>
      </c>
    </row>
    <row r="93" spans="2:8" ht="15" x14ac:dyDescent="0.2">
      <c r="B93" s="5" t="s">
        <v>564</v>
      </c>
      <c r="C93" s="8">
        <v>5</v>
      </c>
      <c r="D93" s="8">
        <v>5</v>
      </c>
      <c r="E93" s="13">
        <f t="shared" si="5"/>
        <v>1.2224938875305624E-2</v>
      </c>
      <c r="F93" s="13">
        <f t="shared" si="6"/>
        <v>2.4875621890547265E-2</v>
      </c>
      <c r="G93" s="12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1</v>
      </c>
      <c r="D94" s="8">
        <v>2</v>
      </c>
      <c r="E94" s="13">
        <f t="shared" si="5"/>
        <v>2.4449877750611247E-3</v>
      </c>
      <c r="F94" s="13">
        <f t="shared" si="6"/>
        <v>9.9502487562189053E-3</v>
      </c>
      <c r="G94" s="12">
        <f t="shared" si="7"/>
        <v>1</v>
      </c>
      <c r="H94" s="15">
        <f t="shared" si="8"/>
        <v>2.4449877750611247E-3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2.4449877750611247E-3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4.9751243781094526E-3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2</v>
      </c>
      <c r="D100" s="8">
        <v>4</v>
      </c>
      <c r="E100" s="13">
        <f t="shared" si="5"/>
        <v>4.8899755501222494E-3</v>
      </c>
      <c r="F100" s="13">
        <f t="shared" si="6"/>
        <v>1.9900497512437811E-2</v>
      </c>
      <c r="G100" s="12">
        <f t="shared" si="7"/>
        <v>1</v>
      </c>
      <c r="H100" s="15">
        <f t="shared" si="8"/>
        <v>4.8899755501222494E-3</v>
      </c>
    </row>
    <row r="101" spans="2:8" ht="15" x14ac:dyDescent="0.2">
      <c r="B101" s="5" t="s">
        <v>241</v>
      </c>
      <c r="C101" s="8">
        <v>1</v>
      </c>
      <c r="D101" s="8">
        <v>1</v>
      </c>
      <c r="E101" s="13">
        <f t="shared" si="5"/>
        <v>2.4449877750611247E-3</v>
      </c>
      <c r="F101" s="13">
        <f t="shared" si="6"/>
        <v>4.9751243781094526E-3</v>
      </c>
      <c r="G101" s="12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6</v>
      </c>
      <c r="D102" s="8">
        <v>4</v>
      </c>
      <c r="E102" s="13">
        <f t="shared" si="5"/>
        <v>1.4669926650366748E-2</v>
      </c>
      <c r="F102" s="13">
        <f t="shared" si="6"/>
        <v>1.9900497512437811E-2</v>
      </c>
      <c r="G102" s="12">
        <f t="shared" si="7"/>
        <v>-0.33333333333333331</v>
      </c>
      <c r="H102" s="15">
        <f t="shared" si="8"/>
        <v>-4.8899755501222494E-3</v>
      </c>
    </row>
    <row r="103" spans="2:8" ht="15" x14ac:dyDescent="0.2">
      <c r="B103" s="5" t="s">
        <v>243</v>
      </c>
      <c r="C103" s="8">
        <v>4</v>
      </c>
      <c r="D103" s="8">
        <v>3</v>
      </c>
      <c r="E103" s="13">
        <f t="shared" si="5"/>
        <v>9.7799511002444987E-3</v>
      </c>
      <c r="F103" s="13">
        <f t="shared" si="6"/>
        <v>1.4925373134328358E-2</v>
      </c>
      <c r="G103" s="12">
        <f t="shared" si="7"/>
        <v>-0.25</v>
      </c>
      <c r="H103" s="15">
        <f t="shared" si="8"/>
        <v>-2.4449877750611247E-3</v>
      </c>
    </row>
    <row r="104" spans="2:8" ht="15" x14ac:dyDescent="0.2">
      <c r="B104" s="5" t="s">
        <v>34</v>
      </c>
      <c r="C104" s="8">
        <v>3</v>
      </c>
      <c r="D104" s="8">
        <v>2</v>
      </c>
      <c r="E104" s="13">
        <f t="shared" si="5"/>
        <v>7.3349633251833741E-3</v>
      </c>
      <c r="F104" s="13">
        <f t="shared" si="6"/>
        <v>9.9502487562189053E-3</v>
      </c>
      <c r="G104" s="12">
        <f t="shared" si="7"/>
        <v>-0.33333333333333331</v>
      </c>
      <c r="H104" s="15">
        <f t="shared" si="8"/>
        <v>-2.4449877750611247E-3</v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2.4449877750611247E-3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6</v>
      </c>
      <c r="D107" s="8">
        <v>9</v>
      </c>
      <c r="E107" s="13">
        <f t="shared" si="5"/>
        <v>1.4669926650366748E-2</v>
      </c>
      <c r="F107" s="13">
        <f t="shared" si="6"/>
        <v>4.4776119402985072E-2</v>
      </c>
      <c r="G107" s="12">
        <f t="shared" si="7"/>
        <v>0.5</v>
      </c>
      <c r="H107" s="15">
        <f t="shared" si="8"/>
        <v>7.3349633251833741E-3</v>
      </c>
    </row>
    <row r="108" spans="2:8" ht="15" x14ac:dyDescent="0.2">
      <c r="B108" s="5" t="s">
        <v>31</v>
      </c>
      <c r="C108" s="8">
        <v>4</v>
      </c>
      <c r="D108" s="8">
        <v>1</v>
      </c>
      <c r="E108" s="13">
        <f t="shared" si="5"/>
        <v>9.7799511002444987E-3</v>
      </c>
      <c r="F108" s="13">
        <f t="shared" si="6"/>
        <v>4.9751243781094526E-3</v>
      </c>
      <c r="G108" s="12">
        <f t="shared" si="7"/>
        <v>-0.75</v>
      </c>
      <c r="H108" s="15">
        <f t="shared" si="8"/>
        <v>-7.3349633251833741E-3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1</v>
      </c>
      <c r="E111" s="13" t="str">
        <f t="shared" si="5"/>
        <v/>
      </c>
      <c r="F111" s="13">
        <f t="shared" si="6"/>
        <v>4.9751243781094526E-3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9</v>
      </c>
      <c r="D112" s="8">
        <v>5</v>
      </c>
      <c r="E112" s="13">
        <f t="shared" si="5"/>
        <v>2.2004889975550123E-2</v>
      </c>
      <c r="F112" s="13">
        <f t="shared" si="6"/>
        <v>2.4875621890547265E-2</v>
      </c>
      <c r="G112" s="12">
        <f t="shared" si="7"/>
        <v>-0.44444444444444442</v>
      </c>
      <c r="H112" s="15">
        <f t="shared" si="8"/>
        <v>-9.7799511002444987E-3</v>
      </c>
    </row>
    <row r="113" spans="2:8" ht="15" x14ac:dyDescent="0.2">
      <c r="B113" s="5" t="s">
        <v>248</v>
      </c>
      <c r="C113" s="8">
        <v>186</v>
      </c>
      <c r="D113" s="8">
        <v>2</v>
      </c>
      <c r="E113" s="13">
        <f t="shared" si="5"/>
        <v>0.45476772616136918</v>
      </c>
      <c r="F113" s="13">
        <f t="shared" si="6"/>
        <v>9.9502487562189053E-3</v>
      </c>
      <c r="G113" s="12">
        <f t="shared" si="7"/>
        <v>-0.989247311827957</v>
      </c>
      <c r="H113" s="15">
        <f t="shared" si="8"/>
        <v>-0.44987775061124691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12</v>
      </c>
      <c r="E115" s="13">
        <f t="shared" si="5"/>
        <v>9.7799511002444987E-3</v>
      </c>
      <c r="F115" s="13">
        <f t="shared" si="6"/>
        <v>5.9701492537313432E-2</v>
      </c>
      <c r="G115" s="12">
        <f t="shared" si="7"/>
        <v>2</v>
      </c>
      <c r="H115" s="15">
        <f t="shared" si="8"/>
        <v>1.9559902200488997E-2</v>
      </c>
    </row>
    <row r="116" spans="2:8" ht="15" x14ac:dyDescent="0.2">
      <c r="B116" s="5" t="s">
        <v>249</v>
      </c>
      <c r="C116" s="8">
        <v>2</v>
      </c>
      <c r="D116" s="8">
        <v>4</v>
      </c>
      <c r="E116" s="13">
        <f t="shared" si="5"/>
        <v>4.8899755501222494E-3</v>
      </c>
      <c r="F116" s="13">
        <f t="shared" si="6"/>
        <v>1.9900497512437811E-2</v>
      </c>
      <c r="G116" s="12">
        <f t="shared" si="7"/>
        <v>1</v>
      </c>
      <c r="H116" s="15">
        <f t="shared" si="8"/>
        <v>4.8899755501222494E-3</v>
      </c>
    </row>
    <row r="117" spans="2:8" ht="15" x14ac:dyDescent="0.2">
      <c r="B117" s="5" t="s">
        <v>250</v>
      </c>
      <c r="C117" s="8">
        <v>0</v>
      </c>
      <c r="D117" s="8">
        <v>3</v>
      </c>
      <c r="E117" s="13" t="str">
        <f t="shared" si="5"/>
        <v/>
      </c>
      <c r="F117" s="13">
        <f t="shared" si="6"/>
        <v>1.4925373134328358E-2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40</v>
      </c>
      <c r="D118" s="8">
        <v>56</v>
      </c>
      <c r="E118" s="13">
        <f t="shared" si="5"/>
        <v>9.7799511002444994E-2</v>
      </c>
      <c r="F118" s="13">
        <f t="shared" si="6"/>
        <v>0.27860696517412936</v>
      </c>
      <c r="G118" s="12">
        <f t="shared" si="7"/>
        <v>0.4</v>
      </c>
      <c r="H118" s="15">
        <f t="shared" si="8"/>
        <v>3.9119804400978002E-2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4</v>
      </c>
      <c r="E120" s="13" t="str">
        <f t="shared" si="5"/>
        <v/>
      </c>
      <c r="F120" s="13">
        <f t="shared" si="6"/>
        <v>1.9900497512437811E-2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1</v>
      </c>
      <c r="D121" s="8">
        <v>0</v>
      </c>
      <c r="E121" s="13">
        <f t="shared" si="5"/>
        <v>2.4449877750611247E-3</v>
      </c>
      <c r="F121" s="13" t="str">
        <f t="shared" si="6"/>
        <v/>
      </c>
      <c r="G121" s="12" t="str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0</v>
      </c>
      <c r="E123" s="13">
        <f t="shared" si="5"/>
        <v>4.8899755501222494E-3</v>
      </c>
      <c r="F123" s="13" t="str">
        <f t="shared" si="6"/>
        <v/>
      </c>
      <c r="G123" s="12" t="str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4.9751243781094526E-3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</v>
      </c>
      <c r="D129" s="8">
        <v>4</v>
      </c>
      <c r="E129" s="13">
        <f t="shared" si="5"/>
        <v>2.4449877750611247E-3</v>
      </c>
      <c r="F129" s="13">
        <f t="shared" si="6"/>
        <v>1.9900497512437811E-2</v>
      </c>
      <c r="G129" s="12">
        <f t="shared" si="7"/>
        <v>3</v>
      </c>
      <c r="H129" s="15">
        <f t="shared" si="8"/>
        <v>7.3349633251833741E-3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0</v>
      </c>
      <c r="E134" s="13">
        <f t="shared" si="5"/>
        <v>4.8899755501222494E-3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2</v>
      </c>
      <c r="D137" s="8">
        <v>7</v>
      </c>
      <c r="E137" s="13">
        <f t="shared" si="9"/>
        <v>4.8899755501222494E-3</v>
      </c>
      <c r="F137" s="13">
        <f t="shared" si="10"/>
        <v>3.482587064676617E-2</v>
      </c>
      <c r="G137" s="12">
        <f t="shared" si="11"/>
        <v>2.5</v>
      </c>
      <c r="H137" s="15">
        <f t="shared" si="12"/>
        <v>1.2224938875305624E-2</v>
      </c>
    </row>
    <row r="138" spans="2:8" ht="15" x14ac:dyDescent="0.2">
      <c r="B138" s="5" t="s">
        <v>261</v>
      </c>
      <c r="C138" s="8">
        <v>0</v>
      </c>
      <c r="D138" s="8">
        <v>1</v>
      </c>
      <c r="E138" s="13" t="str">
        <f t="shared" si="9"/>
        <v/>
      </c>
      <c r="F138" s="13">
        <f t="shared" si="10"/>
        <v>4.9751243781094526E-3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</v>
      </c>
      <c r="D139" s="8">
        <v>2</v>
      </c>
      <c r="E139" s="13">
        <f t="shared" si="9"/>
        <v>2.4449877750611247E-3</v>
      </c>
      <c r="F139" s="13">
        <f t="shared" si="10"/>
        <v>9.9502487562189053E-3</v>
      </c>
      <c r="G139" s="12">
        <f t="shared" si="11"/>
        <v>1</v>
      </c>
      <c r="H139" s="15">
        <f t="shared" si="12"/>
        <v>2.4449877750611247E-3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1</v>
      </c>
      <c r="D144" s="8">
        <v>0</v>
      </c>
      <c r="E144" s="13">
        <f t="shared" si="9"/>
        <v>2.4449877750611247E-3</v>
      </c>
      <c r="F144" s="13" t="str">
        <f t="shared" si="10"/>
        <v/>
      </c>
      <c r="G144" s="12" t="str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241</v>
      </c>
      <c r="D151" s="33">
        <f>SUM(D152:D288)</f>
        <v>160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-0.33609958506224069</v>
      </c>
      <c r="H151" s="35">
        <f>+IF(OR(AND(E151=""),(G151="")),"",E151*G151)</f>
        <v>-0.33609958506224069</v>
      </c>
    </row>
    <row r="152" spans="2:8" ht="15" x14ac:dyDescent="0.2">
      <c r="B152" s="7" t="s">
        <v>54</v>
      </c>
      <c r="C152" s="8">
        <v>0</v>
      </c>
      <c r="D152" s="8">
        <v>6</v>
      </c>
      <c r="E152" s="13" t="str">
        <f>+IF(C152=0,"",C152/C$151)</f>
        <v/>
      </c>
      <c r="F152" s="13">
        <f>+IF(D152=0,"",D152/D$151)</f>
        <v>3.7499999999999999E-2</v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2</v>
      </c>
      <c r="D154" s="8">
        <v>3</v>
      </c>
      <c r="E154" s="13">
        <f t="shared" si="13"/>
        <v>8.2987551867219917E-3</v>
      </c>
      <c r="F154" s="13">
        <f t="shared" si="14"/>
        <v>1.8749999999999999E-2</v>
      </c>
      <c r="G154" s="12">
        <f t="shared" si="15"/>
        <v>0.5</v>
      </c>
      <c r="H154" s="15">
        <f t="shared" si="16"/>
        <v>4.1493775933609959E-3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12</v>
      </c>
      <c r="D157" s="8">
        <v>30</v>
      </c>
      <c r="E157" s="13">
        <f t="shared" si="13"/>
        <v>4.9792531120331947E-2</v>
      </c>
      <c r="F157" s="13">
        <f t="shared" si="14"/>
        <v>0.1875</v>
      </c>
      <c r="G157" s="12">
        <f t="shared" si="15"/>
        <v>1.5</v>
      </c>
      <c r="H157" s="15">
        <f t="shared" si="16"/>
        <v>7.4688796680497924E-2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2</v>
      </c>
      <c r="D159" s="8">
        <v>0</v>
      </c>
      <c r="E159" s="13">
        <f t="shared" si="13"/>
        <v>8.2987551867219917E-3</v>
      </c>
      <c r="F159" s="13" t="str">
        <f t="shared" si="14"/>
        <v/>
      </c>
      <c r="G159" s="12" t="str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4</v>
      </c>
      <c r="D164" s="8">
        <v>0</v>
      </c>
      <c r="E164" s="13">
        <f t="shared" si="13"/>
        <v>1.6597510373443983E-2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</v>
      </c>
      <c r="D165" s="8">
        <v>2</v>
      </c>
      <c r="E165" s="13">
        <f t="shared" si="13"/>
        <v>4.1493775933609959E-3</v>
      </c>
      <c r="F165" s="13">
        <f t="shared" si="14"/>
        <v>1.2500000000000001E-2</v>
      </c>
      <c r="G165" s="12">
        <f t="shared" si="15"/>
        <v>1</v>
      </c>
      <c r="H165" s="15">
        <f t="shared" si="16"/>
        <v>4.1493775933609959E-3</v>
      </c>
    </row>
    <row r="166" spans="2:8" ht="15" x14ac:dyDescent="0.2">
      <c r="B166" s="7" t="s">
        <v>270</v>
      </c>
      <c r="C166" s="8">
        <v>3</v>
      </c>
      <c r="D166" s="8">
        <v>2</v>
      </c>
      <c r="E166" s="13">
        <f t="shared" si="13"/>
        <v>1.2448132780082987E-2</v>
      </c>
      <c r="F166" s="13">
        <f t="shared" si="14"/>
        <v>1.2500000000000001E-2</v>
      </c>
      <c r="G166" s="12">
        <f t="shared" si="15"/>
        <v>-0.33333333333333331</v>
      </c>
      <c r="H166" s="15">
        <f t="shared" si="16"/>
        <v>-4.149377593360995E-3</v>
      </c>
    </row>
    <row r="167" spans="2:8" ht="15" x14ac:dyDescent="0.2">
      <c r="B167" s="7" t="s">
        <v>52</v>
      </c>
      <c r="C167" s="8">
        <v>119</v>
      </c>
      <c r="D167" s="8">
        <v>0</v>
      </c>
      <c r="E167" s="13">
        <f t="shared" si="13"/>
        <v>0.49377593360995853</v>
      </c>
      <c r="F167" s="13" t="str">
        <f t="shared" si="14"/>
        <v/>
      </c>
      <c r="G167" s="12" t="str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</v>
      </c>
      <c r="D169" s="8">
        <v>0</v>
      </c>
      <c r="E169" s="13">
        <f t="shared" si="13"/>
        <v>8.2987551867219917E-3</v>
      </c>
      <c r="F169" s="13" t="str">
        <f t="shared" si="14"/>
        <v/>
      </c>
      <c r="G169" s="12" t="str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1</v>
      </c>
      <c r="D174" s="8">
        <v>7</v>
      </c>
      <c r="E174" s="13">
        <f t="shared" si="13"/>
        <v>4.1493775933609959E-3</v>
      </c>
      <c r="F174" s="13">
        <f t="shared" si="14"/>
        <v>4.3749999999999997E-2</v>
      </c>
      <c r="G174" s="12">
        <f t="shared" si="15"/>
        <v>6</v>
      </c>
      <c r="H174" s="15">
        <f t="shared" si="16"/>
        <v>2.4896265560165977E-2</v>
      </c>
    </row>
    <row r="175" spans="2:8" ht="15" x14ac:dyDescent="0.2">
      <c r="B175" s="7" t="s">
        <v>277</v>
      </c>
      <c r="C175" s="8">
        <v>3</v>
      </c>
      <c r="D175" s="8">
        <v>0</v>
      </c>
      <c r="E175" s="13">
        <f t="shared" si="13"/>
        <v>1.2448132780082987E-2</v>
      </c>
      <c r="F175" s="13" t="str">
        <f t="shared" si="14"/>
        <v/>
      </c>
      <c r="G175" s="12" t="str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1</v>
      </c>
      <c r="D176" s="8">
        <v>2</v>
      </c>
      <c r="E176" s="13">
        <f t="shared" si="13"/>
        <v>4.1493775933609959E-3</v>
      </c>
      <c r="F176" s="13">
        <f t="shared" si="14"/>
        <v>1.2500000000000001E-2</v>
      </c>
      <c r="G176" s="12">
        <f t="shared" si="15"/>
        <v>1</v>
      </c>
      <c r="H176" s="15">
        <f t="shared" si="16"/>
        <v>4.1493775933609959E-3</v>
      </c>
    </row>
    <row r="177" spans="2:8" ht="15" x14ac:dyDescent="0.2">
      <c r="B177" s="7" t="s">
        <v>279</v>
      </c>
      <c r="C177" s="8">
        <v>1</v>
      </c>
      <c r="D177" s="8">
        <v>3</v>
      </c>
      <c r="E177" s="13">
        <f t="shared" si="13"/>
        <v>4.1493775933609959E-3</v>
      </c>
      <c r="F177" s="13">
        <f t="shared" si="14"/>
        <v>1.8749999999999999E-2</v>
      </c>
      <c r="G177" s="12">
        <f t="shared" si="15"/>
        <v>2</v>
      </c>
      <c r="H177" s="15">
        <f t="shared" si="16"/>
        <v>8.2987551867219917E-3</v>
      </c>
    </row>
    <row r="178" spans="2:8" ht="15" x14ac:dyDescent="0.2">
      <c r="B178" s="7" t="s">
        <v>280</v>
      </c>
      <c r="C178" s="8">
        <v>4</v>
      </c>
      <c r="D178" s="8">
        <v>4</v>
      </c>
      <c r="E178" s="13">
        <f t="shared" si="13"/>
        <v>1.6597510373443983E-2</v>
      </c>
      <c r="F178" s="13">
        <f t="shared" si="14"/>
        <v>2.5000000000000001E-2</v>
      </c>
      <c r="G178" s="12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1</v>
      </c>
      <c r="E182" s="13" t="str">
        <f t="shared" si="13"/>
        <v/>
      </c>
      <c r="F182" s="13">
        <f t="shared" si="14"/>
        <v>6.2500000000000003E-3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2</v>
      </c>
      <c r="D183" s="8">
        <v>4</v>
      </c>
      <c r="E183" s="13">
        <f t="shared" si="13"/>
        <v>8.2987551867219917E-3</v>
      </c>
      <c r="F183" s="13">
        <f t="shared" si="14"/>
        <v>2.5000000000000001E-2</v>
      </c>
      <c r="G183" s="12">
        <f t="shared" si="15"/>
        <v>1</v>
      </c>
      <c r="H183" s="15">
        <f t="shared" si="16"/>
        <v>8.2987551867219917E-3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</v>
      </c>
      <c r="D186" s="8">
        <v>12</v>
      </c>
      <c r="E186" s="13">
        <f t="shared" si="13"/>
        <v>8.2987551867219917E-3</v>
      </c>
      <c r="F186" s="13">
        <f t="shared" si="14"/>
        <v>7.4999999999999997E-2</v>
      </c>
      <c r="G186" s="12">
        <f t="shared" si="15"/>
        <v>5</v>
      </c>
      <c r="H186" s="15">
        <f t="shared" si="16"/>
        <v>4.1493775933609957E-2</v>
      </c>
    </row>
    <row r="187" spans="2:8" ht="15" x14ac:dyDescent="0.2">
      <c r="B187" s="7" t="s">
        <v>287</v>
      </c>
      <c r="C187" s="8">
        <v>1</v>
      </c>
      <c r="D187" s="8">
        <v>0</v>
      </c>
      <c r="E187" s="13">
        <f t="shared" si="13"/>
        <v>4.1493775933609959E-3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1</v>
      </c>
      <c r="D191" s="8">
        <v>1</v>
      </c>
      <c r="E191" s="13">
        <f t="shared" si="13"/>
        <v>4.1493775933609959E-3</v>
      </c>
      <c r="F191" s="13">
        <f t="shared" si="14"/>
        <v>6.2500000000000003E-3</v>
      </c>
      <c r="G191" s="12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8</v>
      </c>
      <c r="D196" s="8">
        <v>40</v>
      </c>
      <c r="E196" s="13">
        <f t="shared" si="13"/>
        <v>3.3195020746887967E-2</v>
      </c>
      <c r="F196" s="13">
        <f t="shared" si="14"/>
        <v>0.25</v>
      </c>
      <c r="G196" s="12">
        <f t="shared" si="15"/>
        <v>4</v>
      </c>
      <c r="H196" s="15">
        <f t="shared" si="16"/>
        <v>0.13278008298755187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2</v>
      </c>
      <c r="E199" s="13" t="str">
        <f t="shared" si="13"/>
        <v/>
      </c>
      <c r="F199" s="13">
        <f t="shared" si="14"/>
        <v>1.2500000000000001E-2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0</v>
      </c>
      <c r="E203" s="13">
        <f t="shared" si="13"/>
        <v>4.1493775933609959E-3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1</v>
      </c>
      <c r="E208" s="13">
        <f t="shared" si="13"/>
        <v>4.1493775933609959E-3</v>
      </c>
      <c r="F208" s="13">
        <f t="shared" si="14"/>
        <v>6.2500000000000003E-3</v>
      </c>
      <c r="G208" s="12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1</v>
      </c>
      <c r="D209" s="8">
        <v>0</v>
      </c>
      <c r="E209" s="13">
        <f t="shared" si="13"/>
        <v>4.1493775933609959E-3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2</v>
      </c>
      <c r="E218" s="13" t="str">
        <f t="shared" si="17"/>
        <v/>
      </c>
      <c r="F218" s="13">
        <f t="shared" si="18"/>
        <v>1.2500000000000001E-2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6.2500000000000003E-3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3</v>
      </c>
      <c r="D226" s="8">
        <v>0</v>
      </c>
      <c r="E226" s="13">
        <f t="shared" si="17"/>
        <v>1.2448132780082987E-2</v>
      </c>
      <c r="F226" s="13" t="str">
        <f t="shared" si="18"/>
        <v/>
      </c>
      <c r="G226" s="12" t="str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8</v>
      </c>
      <c r="D229" s="8">
        <v>8</v>
      </c>
      <c r="E229" s="13">
        <f t="shared" si="17"/>
        <v>3.3195020746887967E-2</v>
      </c>
      <c r="F229" s="13">
        <f t="shared" si="18"/>
        <v>0.05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3</v>
      </c>
      <c r="D232" s="8">
        <v>0</v>
      </c>
      <c r="E232" s="13">
        <f t="shared" si="17"/>
        <v>1.2448132780082987E-2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4</v>
      </c>
      <c r="D233" s="8">
        <v>0</v>
      </c>
      <c r="E233" s="13">
        <f t="shared" si="17"/>
        <v>1.6597510373443983E-2</v>
      </c>
      <c r="F233" s="13" t="str">
        <f t="shared" si="18"/>
        <v/>
      </c>
      <c r="G233" s="12" t="str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10</v>
      </c>
      <c r="D235" s="8">
        <v>3</v>
      </c>
      <c r="E235" s="13">
        <f t="shared" si="17"/>
        <v>4.1493775933609957E-2</v>
      </c>
      <c r="F235" s="13">
        <f t="shared" si="18"/>
        <v>1.8749999999999999E-2</v>
      </c>
      <c r="G235" s="12">
        <f t="shared" si="19"/>
        <v>-0.7</v>
      </c>
      <c r="H235" s="15">
        <f t="shared" si="20"/>
        <v>-2.9045643153526968E-2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</v>
      </c>
      <c r="D237" s="8">
        <v>1</v>
      </c>
      <c r="E237" s="13">
        <f t="shared" si="17"/>
        <v>1.6597510373443983E-2</v>
      </c>
      <c r="F237" s="13">
        <f t="shared" si="18"/>
        <v>6.2500000000000003E-3</v>
      </c>
      <c r="G237" s="12">
        <f t="shared" si="19"/>
        <v>-0.75</v>
      </c>
      <c r="H237" s="15">
        <f t="shared" si="20"/>
        <v>-1.2448132780082988E-2</v>
      </c>
    </row>
    <row r="238" spans="2:8" ht="15" x14ac:dyDescent="0.2">
      <c r="B238" s="7" t="s">
        <v>85</v>
      </c>
      <c r="C238" s="8">
        <v>18</v>
      </c>
      <c r="D238" s="8">
        <v>1</v>
      </c>
      <c r="E238" s="13">
        <f t="shared" si="17"/>
        <v>7.4688796680497924E-2</v>
      </c>
      <c r="F238" s="13">
        <f t="shared" si="18"/>
        <v>6.2500000000000003E-3</v>
      </c>
      <c r="G238" s="12">
        <f t="shared" si="19"/>
        <v>-0.94444444444444442</v>
      </c>
      <c r="H238" s="15">
        <f t="shared" si="20"/>
        <v>-7.0539419087136929E-2</v>
      </c>
    </row>
    <row r="239" spans="2:8" ht="15" x14ac:dyDescent="0.2">
      <c r="B239" s="7" t="s">
        <v>81</v>
      </c>
      <c r="C239" s="8">
        <v>2</v>
      </c>
      <c r="D239" s="8">
        <v>0</v>
      </c>
      <c r="E239" s="13">
        <f t="shared" si="17"/>
        <v>8.2987551867219917E-3</v>
      </c>
      <c r="F239" s="13" t="str">
        <f t="shared" si="18"/>
        <v/>
      </c>
      <c r="G239" s="12" t="str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1</v>
      </c>
      <c r="D245" s="8">
        <v>1</v>
      </c>
      <c r="E245" s="13">
        <f t="shared" si="17"/>
        <v>4.1493775933609959E-3</v>
      </c>
      <c r="F245" s="13">
        <f t="shared" si="18"/>
        <v>6.2500000000000003E-3</v>
      </c>
      <c r="G245" s="12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3</v>
      </c>
      <c r="D247" s="8">
        <v>4</v>
      </c>
      <c r="E247" s="13">
        <f t="shared" si="17"/>
        <v>1.2448132780082987E-2</v>
      </c>
      <c r="F247" s="13">
        <f t="shared" si="18"/>
        <v>2.5000000000000001E-2</v>
      </c>
      <c r="G247" s="12">
        <f t="shared" si="19"/>
        <v>0.33333333333333331</v>
      </c>
      <c r="H247" s="15">
        <f t="shared" si="20"/>
        <v>4.149377593360995E-3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</v>
      </c>
      <c r="D249" s="8">
        <v>6</v>
      </c>
      <c r="E249" s="13">
        <f t="shared" si="17"/>
        <v>1.2448132780082987E-2</v>
      </c>
      <c r="F249" s="13">
        <f t="shared" si="18"/>
        <v>3.7499999999999999E-2</v>
      </c>
      <c r="G249" s="12">
        <f t="shared" si="19"/>
        <v>1</v>
      </c>
      <c r="H249" s="15">
        <f t="shared" si="20"/>
        <v>1.2448132780082987E-2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1</v>
      </c>
      <c r="E252" s="13">
        <f t="shared" si="17"/>
        <v>4.1493775933609959E-3</v>
      </c>
      <c r="F252" s="13">
        <f t="shared" si="18"/>
        <v>6.2500000000000003E-3</v>
      </c>
      <c r="G252" s="12">
        <f t="shared" si="19"/>
        <v>0</v>
      </c>
      <c r="H252" s="15">
        <f t="shared" si="20"/>
        <v>0</v>
      </c>
    </row>
    <row r="253" spans="2:8" ht="15" x14ac:dyDescent="0.2">
      <c r="B253" s="7" t="s">
        <v>322</v>
      </c>
      <c r="C253" s="8">
        <v>3</v>
      </c>
      <c r="D253" s="8">
        <v>0</v>
      </c>
      <c r="E253" s="13">
        <f t="shared" si="17"/>
        <v>1.2448132780082987E-2</v>
      </c>
      <c r="F253" s="13" t="str">
        <f t="shared" si="18"/>
        <v/>
      </c>
      <c r="G253" s="12" t="str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</v>
      </c>
      <c r="D256" s="8">
        <v>2</v>
      </c>
      <c r="E256" s="13">
        <f t="shared" si="17"/>
        <v>8.2987551867219917E-3</v>
      </c>
      <c r="F256" s="13">
        <f t="shared" si="18"/>
        <v>1.2500000000000001E-2</v>
      </c>
      <c r="G256" s="12">
        <f t="shared" si="19"/>
        <v>0</v>
      </c>
      <c r="H256" s="15">
        <f t="shared" si="20"/>
        <v>0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</v>
      </c>
      <c r="D266" s="8">
        <v>1</v>
      </c>
      <c r="E266" s="13">
        <f t="shared" si="17"/>
        <v>8.2987551867219917E-3</v>
      </c>
      <c r="F266" s="13">
        <f t="shared" si="18"/>
        <v>6.2500000000000003E-3</v>
      </c>
      <c r="G266" s="12">
        <f t="shared" si="19"/>
        <v>-0.5</v>
      </c>
      <c r="H266" s="15">
        <f t="shared" si="20"/>
        <v>-4.1493775933609959E-3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</v>
      </c>
      <c r="D268" s="8">
        <v>7</v>
      </c>
      <c r="E268" s="13">
        <f t="shared" si="17"/>
        <v>8.2987551867219917E-3</v>
      </c>
      <c r="F268" s="13">
        <f t="shared" si="18"/>
        <v>4.3749999999999997E-2</v>
      </c>
      <c r="G268" s="12">
        <f t="shared" si="19"/>
        <v>2.5</v>
      </c>
      <c r="H268" s="15">
        <f t="shared" si="20"/>
        <v>2.0746887966804978E-2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2</v>
      </c>
      <c r="E270" s="13" t="str">
        <f t="shared" si="17"/>
        <v/>
      </c>
      <c r="F270" s="13">
        <f t="shared" si="18"/>
        <v>1.2500000000000001E-2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873</v>
      </c>
      <c r="D294" s="33">
        <f>SUM(D295:D499)</f>
        <v>1230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0.40893470790378006</v>
      </c>
      <c r="H294" s="35">
        <f>+IF(OR(AND(E294=""),(G294="")),"",E294*G294)</f>
        <v>0.40893470790378006</v>
      </c>
    </row>
    <row r="295" spans="2:8" ht="15" x14ac:dyDescent="0.2">
      <c r="B295" s="5" t="s">
        <v>100</v>
      </c>
      <c r="C295" s="8">
        <v>39</v>
      </c>
      <c r="D295" s="8">
        <v>36</v>
      </c>
      <c r="E295" s="13">
        <f>+IF(C295=0,"",C295/C$294)</f>
        <v>4.4673539518900345E-2</v>
      </c>
      <c r="F295" s="13">
        <f>+IF(D295=0,"",D295/D$294)</f>
        <v>2.9268292682926831E-2</v>
      </c>
      <c r="G295" s="12">
        <f>+IF(OR(AND(D295=0),(C295=0)),"0",((D295-C295)/C295))</f>
        <v>-7.6923076923076927E-2</v>
      </c>
      <c r="H295" s="15">
        <f>+IF(OR(AND(E295=""),(G295="")),"",E295*G295)</f>
        <v>-3.4364261168384883E-3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1</v>
      </c>
      <c r="D297" s="8">
        <v>7</v>
      </c>
      <c r="E297" s="13">
        <f t="shared" si="25"/>
        <v>1.145475372279496E-3</v>
      </c>
      <c r="F297" s="13">
        <f t="shared" si="26"/>
        <v>5.6910569105691061E-3</v>
      </c>
      <c r="G297" s="12">
        <f t="shared" si="27"/>
        <v>6</v>
      </c>
      <c r="H297" s="15">
        <f t="shared" si="28"/>
        <v>6.8728522336769758E-3</v>
      </c>
    </row>
    <row r="298" spans="2:8" ht="15" x14ac:dyDescent="0.2">
      <c r="B298" s="5" t="s">
        <v>95</v>
      </c>
      <c r="C298" s="8">
        <v>22</v>
      </c>
      <c r="D298" s="8">
        <v>43</v>
      </c>
      <c r="E298" s="13">
        <f t="shared" si="25"/>
        <v>2.5200458190148912E-2</v>
      </c>
      <c r="F298" s="13">
        <f t="shared" si="26"/>
        <v>3.4959349593495934E-2</v>
      </c>
      <c r="G298" s="12">
        <f t="shared" si="27"/>
        <v>0.95454545454545459</v>
      </c>
      <c r="H298" s="15">
        <f t="shared" si="28"/>
        <v>2.4054982817869417E-2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45</v>
      </c>
      <c r="D301" s="8">
        <v>49</v>
      </c>
      <c r="E301" s="13">
        <f t="shared" si="25"/>
        <v>5.1546391752577317E-2</v>
      </c>
      <c r="F301" s="13">
        <f t="shared" si="26"/>
        <v>3.9837398373983743E-2</v>
      </c>
      <c r="G301" s="12">
        <f t="shared" si="27"/>
        <v>8.8888888888888892E-2</v>
      </c>
      <c r="H301" s="15">
        <f t="shared" si="28"/>
        <v>4.5819014891179842E-3</v>
      </c>
    </row>
    <row r="302" spans="2:8" ht="15" x14ac:dyDescent="0.2">
      <c r="B302" s="5" t="s">
        <v>109</v>
      </c>
      <c r="C302" s="8">
        <v>1</v>
      </c>
      <c r="D302" s="8">
        <v>3</v>
      </c>
      <c r="E302" s="13">
        <f t="shared" si="25"/>
        <v>1.145475372279496E-3</v>
      </c>
      <c r="F302" s="13">
        <f t="shared" si="26"/>
        <v>2.4390243902439024E-3</v>
      </c>
      <c r="G302" s="12">
        <f t="shared" si="27"/>
        <v>2</v>
      </c>
      <c r="H302" s="15">
        <f t="shared" si="28"/>
        <v>2.2909507445589921E-3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2</v>
      </c>
      <c r="D304" s="8">
        <v>8</v>
      </c>
      <c r="E304" s="13">
        <f t="shared" si="25"/>
        <v>2.2909507445589921E-3</v>
      </c>
      <c r="F304" s="13">
        <f t="shared" si="26"/>
        <v>6.5040650406504065E-3</v>
      </c>
      <c r="G304" s="12">
        <f t="shared" si="27"/>
        <v>3</v>
      </c>
      <c r="H304" s="15">
        <f t="shared" si="28"/>
        <v>6.8728522336769758E-3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20</v>
      </c>
      <c r="D307" s="8">
        <v>21</v>
      </c>
      <c r="E307" s="13">
        <f t="shared" si="25"/>
        <v>2.2909507445589918E-2</v>
      </c>
      <c r="F307" s="13">
        <f t="shared" si="26"/>
        <v>1.7073170731707318E-2</v>
      </c>
      <c r="G307" s="12">
        <f t="shared" si="27"/>
        <v>0.05</v>
      </c>
      <c r="H307" s="15">
        <f t="shared" si="28"/>
        <v>1.145475372279496E-3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11</v>
      </c>
      <c r="D310" s="8">
        <v>27</v>
      </c>
      <c r="E310" s="13">
        <f t="shared" si="25"/>
        <v>1.2600229095074456E-2</v>
      </c>
      <c r="F310" s="13">
        <f t="shared" si="26"/>
        <v>2.1951219512195121E-2</v>
      </c>
      <c r="G310" s="12">
        <f t="shared" si="27"/>
        <v>1.4545454545454546</v>
      </c>
      <c r="H310" s="15">
        <f t="shared" si="28"/>
        <v>1.8327605956471937E-2</v>
      </c>
    </row>
    <row r="311" spans="2:8" ht="15" x14ac:dyDescent="0.2">
      <c r="B311" s="5" t="s">
        <v>102</v>
      </c>
      <c r="C311" s="8">
        <v>14</v>
      </c>
      <c r="D311" s="8">
        <v>0</v>
      </c>
      <c r="E311" s="13">
        <f t="shared" si="25"/>
        <v>1.6036655211912942E-2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9</v>
      </c>
      <c r="D314" s="8">
        <v>5</v>
      </c>
      <c r="E314" s="13">
        <f t="shared" si="25"/>
        <v>1.0309278350515464E-2</v>
      </c>
      <c r="F314" s="13">
        <f t="shared" si="26"/>
        <v>4.0650406504065045E-3</v>
      </c>
      <c r="G314" s="12">
        <f t="shared" si="27"/>
        <v>-0.44444444444444442</v>
      </c>
      <c r="H314" s="15">
        <f t="shared" si="28"/>
        <v>-4.5819014891179833E-3</v>
      </c>
    </row>
    <row r="315" spans="2:8" ht="15" x14ac:dyDescent="0.2">
      <c r="B315" s="5" t="s">
        <v>354</v>
      </c>
      <c r="C315" s="8">
        <v>4</v>
      </c>
      <c r="D315" s="8">
        <v>25</v>
      </c>
      <c r="E315" s="13">
        <f t="shared" si="25"/>
        <v>4.5819014891179842E-3</v>
      </c>
      <c r="F315" s="13">
        <f t="shared" si="26"/>
        <v>2.032520325203252E-2</v>
      </c>
      <c r="G315" s="12">
        <f t="shared" si="27"/>
        <v>5.25</v>
      </c>
      <c r="H315" s="15">
        <f t="shared" si="28"/>
        <v>2.4054982817869417E-2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18</v>
      </c>
      <c r="D317" s="8">
        <v>6</v>
      </c>
      <c r="E317" s="13">
        <f t="shared" si="25"/>
        <v>2.0618556701030927E-2</v>
      </c>
      <c r="F317" s="13">
        <f t="shared" si="26"/>
        <v>4.8780487804878049E-3</v>
      </c>
      <c r="G317" s="12">
        <f t="shared" si="27"/>
        <v>-0.66666666666666663</v>
      </c>
      <c r="H317" s="15">
        <f t="shared" si="28"/>
        <v>-1.3745704467353952E-2</v>
      </c>
    </row>
    <row r="318" spans="2:8" ht="15" x14ac:dyDescent="0.2">
      <c r="B318" s="5" t="s">
        <v>355</v>
      </c>
      <c r="C318" s="8">
        <v>20</v>
      </c>
      <c r="D318" s="8">
        <v>20</v>
      </c>
      <c r="E318" s="13">
        <f t="shared" si="25"/>
        <v>2.2909507445589918E-2</v>
      </c>
      <c r="F318" s="13">
        <f t="shared" si="26"/>
        <v>1.6260162601626018E-2</v>
      </c>
      <c r="G318" s="12">
        <f t="shared" si="27"/>
        <v>0</v>
      </c>
      <c r="H318" s="15">
        <f t="shared" si="28"/>
        <v>0</v>
      </c>
    </row>
    <row r="319" spans="2:8" ht="15" x14ac:dyDescent="0.2">
      <c r="B319" s="5" t="s">
        <v>115</v>
      </c>
      <c r="C319" s="8">
        <v>0</v>
      </c>
      <c r="D319" s="8">
        <v>26</v>
      </c>
      <c r="E319" s="13" t="str">
        <f t="shared" si="25"/>
        <v/>
      </c>
      <c r="F319" s="13">
        <f t="shared" si="26"/>
        <v>2.113821138211382E-2</v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77</v>
      </c>
      <c r="E322" s="13" t="str">
        <f t="shared" si="25"/>
        <v/>
      </c>
      <c r="F322" s="13">
        <f t="shared" si="26"/>
        <v>6.2601626016260167E-2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8.1300813008130081E-4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18</v>
      </c>
      <c r="D326" s="8">
        <v>8</v>
      </c>
      <c r="E326" s="13">
        <f t="shared" si="25"/>
        <v>2.0618556701030927E-2</v>
      </c>
      <c r="F326" s="13">
        <f t="shared" si="26"/>
        <v>6.5040650406504065E-3</v>
      </c>
      <c r="G326" s="12">
        <f t="shared" si="27"/>
        <v>-0.55555555555555558</v>
      </c>
      <c r="H326" s="15">
        <f t="shared" si="28"/>
        <v>-1.1454753722794961E-2</v>
      </c>
    </row>
    <row r="327" spans="2:8" ht="15" x14ac:dyDescent="0.2">
      <c r="B327" s="5" t="s">
        <v>358</v>
      </c>
      <c r="C327" s="8">
        <v>6</v>
      </c>
      <c r="D327" s="8">
        <v>2</v>
      </c>
      <c r="E327" s="13">
        <f t="shared" si="25"/>
        <v>6.8728522336769758E-3</v>
      </c>
      <c r="F327" s="13">
        <f t="shared" si="26"/>
        <v>1.6260162601626016E-3</v>
      </c>
      <c r="G327" s="12">
        <f t="shared" si="27"/>
        <v>-0.66666666666666663</v>
      </c>
      <c r="H327" s="15">
        <f t="shared" si="28"/>
        <v>-4.5819014891179833E-3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0</v>
      </c>
      <c r="E329" s="13">
        <f t="shared" si="25"/>
        <v>1.145475372279496E-3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9</v>
      </c>
      <c r="D330" s="8">
        <v>4</v>
      </c>
      <c r="E330" s="13">
        <f t="shared" si="25"/>
        <v>1.0309278350515464E-2</v>
      </c>
      <c r="F330" s="13">
        <f t="shared" si="26"/>
        <v>3.2520325203252032E-3</v>
      </c>
      <c r="G330" s="12">
        <f t="shared" si="27"/>
        <v>-0.55555555555555558</v>
      </c>
      <c r="H330" s="15">
        <f t="shared" si="28"/>
        <v>-5.7273768613974804E-3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241</v>
      </c>
      <c r="D332" s="8">
        <v>615</v>
      </c>
      <c r="E332" s="13">
        <f t="shared" si="25"/>
        <v>0.27605956471935855</v>
      </c>
      <c r="F332" s="13">
        <f t="shared" si="26"/>
        <v>0.5</v>
      </c>
      <c r="G332" s="12">
        <f t="shared" si="27"/>
        <v>1.5518672199170125</v>
      </c>
      <c r="H332" s="15">
        <f t="shared" si="28"/>
        <v>0.42840778923253153</v>
      </c>
    </row>
    <row r="333" spans="2:8" ht="15" x14ac:dyDescent="0.2">
      <c r="B333" s="5" t="s">
        <v>130</v>
      </c>
      <c r="C333" s="8">
        <v>162</v>
      </c>
      <c r="D333" s="8">
        <v>78</v>
      </c>
      <c r="E333" s="13">
        <f t="shared" si="25"/>
        <v>0.18556701030927836</v>
      </c>
      <c r="F333" s="13">
        <f t="shared" si="26"/>
        <v>6.3414634146341464E-2</v>
      </c>
      <c r="G333" s="12">
        <f t="shared" si="27"/>
        <v>-0.51851851851851849</v>
      </c>
      <c r="H333" s="15">
        <f t="shared" si="28"/>
        <v>-9.6219931271477668E-2</v>
      </c>
    </row>
    <row r="334" spans="2:8" ht="15" x14ac:dyDescent="0.2">
      <c r="B334" s="5" t="s">
        <v>119</v>
      </c>
      <c r="C334" s="8">
        <v>12</v>
      </c>
      <c r="D334" s="8">
        <v>11</v>
      </c>
      <c r="E334" s="13">
        <f t="shared" si="25"/>
        <v>1.3745704467353952E-2</v>
      </c>
      <c r="F334" s="13">
        <f t="shared" si="26"/>
        <v>8.9430894308943094E-3</v>
      </c>
      <c r="G334" s="12">
        <f t="shared" si="27"/>
        <v>-8.3333333333333329E-2</v>
      </c>
      <c r="H334" s="15">
        <f t="shared" si="28"/>
        <v>-1.1454753722794958E-3</v>
      </c>
    </row>
    <row r="335" spans="2:8" ht="15" x14ac:dyDescent="0.2">
      <c r="B335" s="5" t="s">
        <v>128</v>
      </c>
      <c r="C335" s="8">
        <v>15</v>
      </c>
      <c r="D335" s="8">
        <v>14</v>
      </c>
      <c r="E335" s="13">
        <f t="shared" si="25"/>
        <v>1.7182130584192441E-2</v>
      </c>
      <c r="F335" s="13">
        <f t="shared" si="26"/>
        <v>1.1382113821138212E-2</v>
      </c>
      <c r="G335" s="12">
        <f t="shared" si="27"/>
        <v>-6.6666666666666666E-2</v>
      </c>
      <c r="H335" s="15">
        <f t="shared" si="28"/>
        <v>-1.145475372279496E-3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3</v>
      </c>
      <c r="E337" s="13" t="str">
        <f t="shared" si="25"/>
        <v/>
      </c>
      <c r="F337" s="13">
        <f t="shared" si="26"/>
        <v>2.4390243902439024E-3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1</v>
      </c>
      <c r="E338" s="13" t="str">
        <f t="shared" si="25"/>
        <v/>
      </c>
      <c r="F338" s="13">
        <f t="shared" si="26"/>
        <v>8.1300813008130081E-4</v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</v>
      </c>
      <c r="D339" s="8">
        <v>3</v>
      </c>
      <c r="E339" s="13">
        <f t="shared" si="25"/>
        <v>2.2909507445589921E-3</v>
      </c>
      <c r="F339" s="13">
        <f t="shared" si="26"/>
        <v>2.4390243902439024E-3</v>
      </c>
      <c r="G339" s="12">
        <f t="shared" si="27"/>
        <v>0.5</v>
      </c>
      <c r="H339" s="15">
        <f t="shared" si="28"/>
        <v>1.145475372279496E-3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5</v>
      </c>
      <c r="D341" s="8">
        <v>0</v>
      </c>
      <c r="E341" s="13">
        <f t="shared" si="25"/>
        <v>5.7273768613974796E-3</v>
      </c>
      <c r="F341" s="13" t="str">
        <f t="shared" si="26"/>
        <v/>
      </c>
      <c r="G341" s="12" t="str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</v>
      </c>
      <c r="D343" s="8">
        <v>0</v>
      </c>
      <c r="E343" s="13">
        <f t="shared" si="25"/>
        <v>1.145475372279496E-3</v>
      </c>
      <c r="F343" s="13" t="str">
        <f t="shared" si="26"/>
        <v/>
      </c>
      <c r="G343" s="12" t="str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22</v>
      </c>
      <c r="D344" s="8">
        <v>8</v>
      </c>
      <c r="E344" s="13">
        <f t="shared" si="25"/>
        <v>2.5200458190148912E-2</v>
      </c>
      <c r="F344" s="13">
        <f t="shared" si="26"/>
        <v>6.5040650406504065E-3</v>
      </c>
      <c r="G344" s="12">
        <f t="shared" si="27"/>
        <v>-0.63636363636363635</v>
      </c>
      <c r="H344" s="15">
        <f t="shared" si="28"/>
        <v>-1.6036655211912942E-2</v>
      </c>
    </row>
    <row r="345" spans="2:8" ht="15" x14ac:dyDescent="0.2">
      <c r="B345" s="5" t="s">
        <v>366</v>
      </c>
      <c r="C345" s="8">
        <v>33</v>
      </c>
      <c r="D345" s="8">
        <v>13</v>
      </c>
      <c r="E345" s="13">
        <f t="shared" si="25"/>
        <v>3.7800687285223365E-2</v>
      </c>
      <c r="F345" s="13">
        <f t="shared" si="26"/>
        <v>1.056910569105691E-2</v>
      </c>
      <c r="G345" s="12">
        <f t="shared" si="27"/>
        <v>-0.60606060606060608</v>
      </c>
      <c r="H345" s="15">
        <f t="shared" si="28"/>
        <v>-2.2909507445589918E-2</v>
      </c>
    </row>
    <row r="346" spans="2:8" ht="15" x14ac:dyDescent="0.2">
      <c r="B346" s="5" t="s">
        <v>122</v>
      </c>
      <c r="C346" s="8">
        <v>2</v>
      </c>
      <c r="D346" s="8">
        <v>2</v>
      </c>
      <c r="E346" s="13">
        <f t="shared" si="25"/>
        <v>2.2909507445589921E-3</v>
      </c>
      <c r="F346" s="13">
        <f t="shared" si="26"/>
        <v>1.6260162601626016E-3</v>
      </c>
      <c r="G346" s="12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7</v>
      </c>
      <c r="D347" s="8">
        <v>6</v>
      </c>
      <c r="E347" s="13">
        <f t="shared" si="25"/>
        <v>8.0183276059564712E-3</v>
      </c>
      <c r="F347" s="13">
        <f t="shared" si="26"/>
        <v>4.8780487804878049E-3</v>
      </c>
      <c r="G347" s="12">
        <f t="shared" si="27"/>
        <v>-0.14285714285714285</v>
      </c>
      <c r="H347" s="15">
        <f t="shared" si="28"/>
        <v>-1.1454753722794958E-3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12</v>
      </c>
      <c r="D354" s="8">
        <v>6</v>
      </c>
      <c r="E354" s="13">
        <f t="shared" si="25"/>
        <v>1.3745704467353952E-2</v>
      </c>
      <c r="F354" s="13">
        <f t="shared" si="26"/>
        <v>4.8780487804878049E-3</v>
      </c>
      <c r="G354" s="12">
        <f t="shared" si="27"/>
        <v>-0.5</v>
      </c>
      <c r="H354" s="15">
        <f t="shared" si="28"/>
        <v>-6.8728522336769758E-3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</v>
      </c>
      <c r="D357" s="8">
        <v>1</v>
      </c>
      <c r="E357" s="13">
        <f t="shared" si="25"/>
        <v>2.2909507445589921E-3</v>
      </c>
      <c r="F357" s="13">
        <f t="shared" si="26"/>
        <v>8.1300813008130081E-4</v>
      </c>
      <c r="G357" s="12">
        <f t="shared" si="27"/>
        <v>-0.5</v>
      </c>
      <c r="H357" s="15">
        <f t="shared" si="28"/>
        <v>-1.145475372279496E-3</v>
      </c>
    </row>
    <row r="358" spans="2:8" ht="15" x14ac:dyDescent="0.2">
      <c r="B358" s="5" t="s">
        <v>127</v>
      </c>
      <c r="C358" s="8">
        <v>12</v>
      </c>
      <c r="D358" s="8">
        <v>8</v>
      </c>
      <c r="E358" s="13">
        <f t="shared" si="25"/>
        <v>1.3745704467353952E-2</v>
      </c>
      <c r="F358" s="13">
        <f t="shared" si="26"/>
        <v>6.5040650406504065E-3</v>
      </c>
      <c r="G358" s="12">
        <f t="shared" si="27"/>
        <v>-0.33333333333333331</v>
      </c>
      <c r="H358" s="15">
        <f t="shared" si="28"/>
        <v>-4.5819014891179833E-3</v>
      </c>
    </row>
    <row r="359" spans="2:8" ht="15" x14ac:dyDescent="0.2">
      <c r="B359" s="5" t="s">
        <v>123</v>
      </c>
      <c r="C359" s="8">
        <v>0</v>
      </c>
      <c r="D359" s="8">
        <v>1</v>
      </c>
      <c r="E359" s="13" t="str">
        <f t="shared" si="25"/>
        <v/>
      </c>
      <c r="F359" s="13">
        <f t="shared" si="26"/>
        <v>8.1300813008130081E-4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1</v>
      </c>
      <c r="E363" s="13" t="str">
        <f t="shared" si="29"/>
        <v/>
      </c>
      <c r="F363" s="13">
        <f t="shared" si="30"/>
        <v>8.1300813008130081E-4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1</v>
      </c>
      <c r="E369" s="13" t="str">
        <f t="shared" si="29"/>
        <v/>
      </c>
      <c r="F369" s="13">
        <f t="shared" si="30"/>
        <v>8.1300813008130081E-4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1</v>
      </c>
      <c r="E370" s="13">
        <f t="shared" si="29"/>
        <v>1.145475372279496E-3</v>
      </c>
      <c r="F370" s="13">
        <f t="shared" si="30"/>
        <v>8.1300813008130081E-4</v>
      </c>
      <c r="G370" s="12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11</v>
      </c>
      <c r="D372" s="8">
        <v>7</v>
      </c>
      <c r="E372" s="13">
        <f t="shared" si="29"/>
        <v>1.2600229095074456E-2</v>
      </c>
      <c r="F372" s="13">
        <f t="shared" si="30"/>
        <v>5.6910569105691061E-3</v>
      </c>
      <c r="G372" s="12">
        <f t="shared" si="31"/>
        <v>-0.36363636363636365</v>
      </c>
      <c r="H372" s="15">
        <f t="shared" si="32"/>
        <v>-4.5819014891179842E-3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</v>
      </c>
      <c r="D377" s="8">
        <v>0</v>
      </c>
      <c r="E377" s="13">
        <f t="shared" si="29"/>
        <v>1.145475372279496E-3</v>
      </c>
      <c r="F377" s="13" t="str">
        <f t="shared" si="30"/>
        <v/>
      </c>
      <c r="G377" s="12" t="str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5</v>
      </c>
      <c r="D378" s="8">
        <v>4</v>
      </c>
      <c r="E378" s="13">
        <f t="shared" si="29"/>
        <v>5.7273768613974796E-3</v>
      </c>
      <c r="F378" s="13">
        <f t="shared" si="30"/>
        <v>3.2520325203252032E-3</v>
      </c>
      <c r="G378" s="12">
        <f t="shared" si="31"/>
        <v>-0.2</v>
      </c>
      <c r="H378" s="15">
        <f t="shared" si="32"/>
        <v>-1.145475372279496E-3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8.1300813008130081E-4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2</v>
      </c>
      <c r="E380" s="13" t="str">
        <f t="shared" si="29"/>
        <v/>
      </c>
      <c r="F380" s="13">
        <f t="shared" si="30"/>
        <v>1.6260162601626016E-3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3</v>
      </c>
      <c r="E387" s="13" t="str">
        <f t="shared" si="29"/>
        <v/>
      </c>
      <c r="F387" s="13">
        <f t="shared" si="30"/>
        <v>2.4390243902439024E-3</v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1</v>
      </c>
      <c r="D389" s="8">
        <v>0</v>
      </c>
      <c r="E389" s="13">
        <f t="shared" si="29"/>
        <v>1.145475372279496E-3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0</v>
      </c>
      <c r="E391" s="13">
        <f t="shared" si="29"/>
        <v>1.145475372279496E-3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</v>
      </c>
      <c r="D393" s="8">
        <v>6</v>
      </c>
      <c r="E393" s="13">
        <f t="shared" si="29"/>
        <v>5.7273768613974796E-3</v>
      </c>
      <c r="F393" s="13">
        <f t="shared" si="30"/>
        <v>4.8780487804878049E-3</v>
      </c>
      <c r="G393" s="12">
        <f t="shared" si="31"/>
        <v>0.2</v>
      </c>
      <c r="H393" s="15">
        <f t="shared" si="32"/>
        <v>1.145475372279496E-3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0</v>
      </c>
      <c r="E403" s="13">
        <f t="shared" si="29"/>
        <v>1.145475372279496E-3</v>
      </c>
      <c r="F403" s="13" t="str">
        <f t="shared" si="30"/>
        <v/>
      </c>
      <c r="G403" s="12" t="str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0</v>
      </c>
      <c r="E405" s="13">
        <f t="shared" si="29"/>
        <v>2.2909507445589921E-3</v>
      </c>
      <c r="F405" s="13" t="str">
        <f t="shared" si="30"/>
        <v/>
      </c>
      <c r="G405" s="12" t="str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4</v>
      </c>
      <c r="D406" s="8">
        <v>3</v>
      </c>
      <c r="E406" s="13">
        <f t="shared" si="29"/>
        <v>4.5819014891179842E-3</v>
      </c>
      <c r="F406" s="13">
        <f t="shared" si="30"/>
        <v>2.4390243902439024E-3</v>
      </c>
      <c r="G406" s="12">
        <f t="shared" si="31"/>
        <v>-0.25</v>
      </c>
      <c r="H406" s="15">
        <f t="shared" si="32"/>
        <v>-1.145475372279496E-3</v>
      </c>
    </row>
    <row r="407" spans="2:8" ht="15" x14ac:dyDescent="0.2">
      <c r="B407" s="5" t="s">
        <v>398</v>
      </c>
      <c r="C407" s="8">
        <v>2</v>
      </c>
      <c r="D407" s="8">
        <v>1</v>
      </c>
      <c r="E407" s="13">
        <f t="shared" si="29"/>
        <v>2.2909507445589921E-3</v>
      </c>
      <c r="F407" s="13">
        <f t="shared" si="30"/>
        <v>8.1300813008130081E-4</v>
      </c>
      <c r="G407" s="12">
        <f t="shared" si="31"/>
        <v>-0.5</v>
      </c>
      <c r="H407" s="15">
        <f t="shared" si="32"/>
        <v>-1.145475372279496E-3</v>
      </c>
    </row>
    <row r="408" spans="2:8" ht="15" x14ac:dyDescent="0.2">
      <c r="B408" s="5" t="s">
        <v>399</v>
      </c>
      <c r="C408" s="8">
        <v>3</v>
      </c>
      <c r="D408" s="8">
        <v>10</v>
      </c>
      <c r="E408" s="13">
        <f t="shared" si="29"/>
        <v>3.4364261168384879E-3</v>
      </c>
      <c r="F408" s="13">
        <f t="shared" si="30"/>
        <v>8.130081300813009E-3</v>
      </c>
      <c r="G408" s="12">
        <f t="shared" si="31"/>
        <v>2.3333333333333335</v>
      </c>
      <c r="H408" s="15">
        <f t="shared" si="32"/>
        <v>8.0183276059564729E-3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1</v>
      </c>
      <c r="E412" s="13" t="str">
        <f t="shared" si="29"/>
        <v/>
      </c>
      <c r="F412" s="13">
        <f t="shared" si="30"/>
        <v>8.1300813008130081E-4</v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3</v>
      </c>
      <c r="D432" s="8">
        <v>11</v>
      </c>
      <c r="E432" s="13">
        <f t="shared" si="33"/>
        <v>3.4364261168384879E-3</v>
      </c>
      <c r="F432" s="13">
        <f t="shared" si="34"/>
        <v>8.9430894308943094E-3</v>
      </c>
      <c r="G432" s="12">
        <f t="shared" si="35"/>
        <v>2.6666666666666665</v>
      </c>
      <c r="H432" s="15">
        <f t="shared" si="36"/>
        <v>9.1638029782359666E-3</v>
      </c>
    </row>
    <row r="433" spans="2:8" ht="15" x14ac:dyDescent="0.2">
      <c r="B433" s="5" t="s">
        <v>162</v>
      </c>
      <c r="C433" s="8">
        <v>12</v>
      </c>
      <c r="D433" s="8">
        <v>1</v>
      </c>
      <c r="E433" s="13">
        <f t="shared" si="33"/>
        <v>1.3745704467353952E-2</v>
      </c>
      <c r="F433" s="13">
        <f t="shared" si="34"/>
        <v>8.1300813008130081E-4</v>
      </c>
      <c r="G433" s="12">
        <f t="shared" si="35"/>
        <v>-0.91666666666666663</v>
      </c>
      <c r="H433" s="15">
        <f t="shared" si="36"/>
        <v>-1.2600229095074455E-2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34</v>
      </c>
      <c r="D437" s="8">
        <v>0</v>
      </c>
      <c r="E437" s="13">
        <f t="shared" si="33"/>
        <v>3.8946162657502864E-2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1</v>
      </c>
      <c r="D438" s="8">
        <v>8</v>
      </c>
      <c r="E438" s="13">
        <f t="shared" si="33"/>
        <v>1.145475372279496E-3</v>
      </c>
      <c r="F438" s="13">
        <f t="shared" si="34"/>
        <v>6.5040650406504065E-3</v>
      </c>
      <c r="G438" s="12">
        <f t="shared" si="35"/>
        <v>7</v>
      </c>
      <c r="H438" s="15">
        <f t="shared" si="36"/>
        <v>8.0183276059564729E-3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1</v>
      </c>
      <c r="E441" s="13" t="str">
        <f t="shared" si="33"/>
        <v/>
      </c>
      <c r="F441" s="13">
        <f t="shared" si="34"/>
        <v>8.1300813008130081E-4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1</v>
      </c>
      <c r="E455" s="13" t="str">
        <f t="shared" si="33"/>
        <v/>
      </c>
      <c r="F455" s="13">
        <f t="shared" si="34"/>
        <v>8.1300813008130081E-4</v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</v>
      </c>
      <c r="D460" s="8">
        <v>3</v>
      </c>
      <c r="E460" s="13">
        <f t="shared" si="33"/>
        <v>2.2909507445589921E-3</v>
      </c>
      <c r="F460" s="13">
        <f t="shared" si="34"/>
        <v>2.4390243902439024E-3</v>
      </c>
      <c r="G460" s="12">
        <f t="shared" si="35"/>
        <v>0.5</v>
      </c>
      <c r="H460" s="15">
        <f t="shared" si="36"/>
        <v>1.145475372279496E-3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2</v>
      </c>
      <c r="E478" s="13" t="str">
        <f t="shared" si="33"/>
        <v/>
      </c>
      <c r="F478" s="13">
        <f t="shared" si="34"/>
        <v>1.6260162601626016E-3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0</v>
      </c>
      <c r="E480" s="13">
        <f t="shared" si="33"/>
        <v>1.145475372279496E-3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</v>
      </c>
      <c r="D483" s="8">
        <v>4</v>
      </c>
      <c r="E483" s="13">
        <f t="shared" si="33"/>
        <v>1.145475372279496E-3</v>
      </c>
      <c r="F483" s="13">
        <f t="shared" si="34"/>
        <v>3.2520325203252032E-3</v>
      </c>
      <c r="G483" s="12">
        <f t="shared" si="35"/>
        <v>3</v>
      </c>
      <c r="H483" s="15">
        <f t="shared" si="36"/>
        <v>3.4364261168384879E-3</v>
      </c>
    </row>
    <row r="484" spans="2:8" ht="30" x14ac:dyDescent="0.2">
      <c r="B484" s="5" t="s">
        <v>184</v>
      </c>
      <c r="C484" s="8">
        <v>1</v>
      </c>
      <c r="D484" s="8">
        <v>7</v>
      </c>
      <c r="E484" s="13">
        <f t="shared" si="33"/>
        <v>1.145475372279496E-3</v>
      </c>
      <c r="F484" s="13">
        <f t="shared" si="34"/>
        <v>5.6910569105691061E-3</v>
      </c>
      <c r="G484" s="12">
        <f t="shared" si="35"/>
        <v>6</v>
      </c>
      <c r="H484" s="15">
        <f t="shared" si="36"/>
        <v>6.8728522336769758E-3</v>
      </c>
    </row>
    <row r="485" spans="2:8" ht="15" x14ac:dyDescent="0.2">
      <c r="B485" s="5" t="s">
        <v>443</v>
      </c>
      <c r="C485" s="8">
        <v>8</v>
      </c>
      <c r="D485" s="8">
        <v>9</v>
      </c>
      <c r="E485" s="13">
        <f t="shared" si="33"/>
        <v>9.1638029782359683E-3</v>
      </c>
      <c r="F485" s="13">
        <f t="shared" si="34"/>
        <v>7.3170731707317077E-3</v>
      </c>
      <c r="G485" s="12">
        <f t="shared" si="35"/>
        <v>0.125</v>
      </c>
      <c r="H485" s="15">
        <f t="shared" si="36"/>
        <v>1.145475372279496E-3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5</v>
      </c>
      <c r="D491" s="8">
        <v>4</v>
      </c>
      <c r="E491" s="13">
        <f t="shared" si="37"/>
        <v>5.7273768613974796E-3</v>
      </c>
      <c r="F491" s="13">
        <f t="shared" si="38"/>
        <v>3.2520325203252032E-3</v>
      </c>
      <c r="G491" s="12">
        <f t="shared" si="39"/>
        <v>-0.2</v>
      </c>
      <c r="H491" s="15">
        <f t="shared" si="40"/>
        <v>-1.145475372279496E-3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277</v>
      </c>
      <c r="D505" s="33">
        <f>SUM(D506:D530)</f>
        <v>103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-0.62815884476534301</v>
      </c>
      <c r="H505" s="35">
        <f>+IF(OR(AND(E505=""),(G505="")),"",E505*G505)</f>
        <v>-0.62815884476534301</v>
      </c>
    </row>
    <row r="506" spans="2:8" ht="15" x14ac:dyDescent="0.2">
      <c r="B506" s="5" t="s">
        <v>454</v>
      </c>
      <c r="C506" s="8">
        <v>2</v>
      </c>
      <c r="D506" s="8">
        <v>0</v>
      </c>
      <c r="E506" s="13">
        <f>+IF(C506=0,"",C506/C$505)</f>
        <v>7.2202166064981952E-3</v>
      </c>
      <c r="F506" s="13" t="str">
        <f>+IF(D506=0,"",D506/D$505)</f>
        <v/>
      </c>
      <c r="G506" s="12" t="str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25</v>
      </c>
      <c r="D507" s="8">
        <v>17</v>
      </c>
      <c r="E507" s="13">
        <f t="shared" ref="E507:E530" si="41">+IF(C507=0,"",C507/C$505)</f>
        <v>9.0252707581227443E-2</v>
      </c>
      <c r="F507" s="13">
        <f t="shared" ref="F507:F530" si="42">+IF(D507=0,"",D507/D$505)</f>
        <v>0.1650485436893204</v>
      </c>
      <c r="G507" s="12">
        <f t="shared" ref="G507:G530" si="43">+IF(OR(AND(D507=0),(C507=0)),"0",((D507-C507)/C507))</f>
        <v>-0.32</v>
      </c>
      <c r="H507" s="15">
        <f t="shared" ref="H507:H530" si="44">+IF(OR(AND(E507=""),(G507="")),"",E507*G507)</f>
        <v>-2.8880866425992781E-2</v>
      </c>
    </row>
    <row r="508" spans="2:8" ht="15" x14ac:dyDescent="0.2">
      <c r="B508" s="5" t="s">
        <v>455</v>
      </c>
      <c r="C508" s="8">
        <v>50</v>
      </c>
      <c r="D508" s="8">
        <v>39</v>
      </c>
      <c r="E508" s="13">
        <f t="shared" si="41"/>
        <v>0.18050541516245489</v>
      </c>
      <c r="F508" s="13">
        <f t="shared" si="42"/>
        <v>0.37864077669902912</v>
      </c>
      <c r="G508" s="12">
        <f t="shared" si="43"/>
        <v>-0.22</v>
      </c>
      <c r="H508" s="15">
        <f t="shared" si="44"/>
        <v>-3.9711191335740074E-2</v>
      </c>
    </row>
    <row r="509" spans="2:8" ht="15" x14ac:dyDescent="0.2">
      <c r="B509" s="5" t="s">
        <v>456</v>
      </c>
      <c r="C509" s="8">
        <v>25</v>
      </c>
      <c r="D509" s="8">
        <v>12</v>
      </c>
      <c r="E509" s="13">
        <f t="shared" si="41"/>
        <v>9.0252707581227443E-2</v>
      </c>
      <c r="F509" s="13">
        <f t="shared" si="42"/>
        <v>0.11650485436893204</v>
      </c>
      <c r="G509" s="12">
        <f t="shared" si="43"/>
        <v>-0.52</v>
      </c>
      <c r="H509" s="15">
        <f t="shared" si="44"/>
        <v>-4.6931407942238275E-2</v>
      </c>
    </row>
    <row r="510" spans="2:8" ht="15" x14ac:dyDescent="0.2">
      <c r="B510" s="5" t="s">
        <v>188</v>
      </c>
      <c r="C510" s="8">
        <v>1</v>
      </c>
      <c r="D510" s="8">
        <v>1</v>
      </c>
      <c r="E510" s="13">
        <f t="shared" si="41"/>
        <v>3.6101083032490976E-3</v>
      </c>
      <c r="F510" s="13">
        <f t="shared" si="42"/>
        <v>9.7087378640776691E-3</v>
      </c>
      <c r="G510" s="12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3</v>
      </c>
      <c r="E512" s="13">
        <f t="shared" si="41"/>
        <v>3.6101083032490976E-3</v>
      </c>
      <c r="F512" s="13">
        <f t="shared" si="42"/>
        <v>2.9126213592233011E-2</v>
      </c>
      <c r="G512" s="12">
        <f t="shared" si="43"/>
        <v>2</v>
      </c>
      <c r="H512" s="15">
        <f t="shared" si="44"/>
        <v>7.2202166064981952E-3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1</v>
      </c>
      <c r="D515" s="8">
        <v>1</v>
      </c>
      <c r="E515" s="13">
        <f t="shared" si="41"/>
        <v>3.6101083032490976E-3</v>
      </c>
      <c r="F515" s="13">
        <f t="shared" si="42"/>
        <v>9.7087378640776691E-3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48</v>
      </c>
      <c r="D516" s="8">
        <v>0</v>
      </c>
      <c r="E516" s="13">
        <f t="shared" si="41"/>
        <v>0.17328519855595667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34</v>
      </c>
      <c r="D518" s="8">
        <v>0</v>
      </c>
      <c r="E518" s="13">
        <f t="shared" si="41"/>
        <v>0.12274368231046931</v>
      </c>
      <c r="F518" s="13" t="str">
        <f t="shared" si="42"/>
        <v/>
      </c>
      <c r="G518" s="12" t="str">
        <f t="shared" si="43"/>
        <v>0</v>
      </c>
      <c r="H518" s="15">
        <f t="shared" si="44"/>
        <v>0</v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53</v>
      </c>
      <c r="D521" s="8">
        <v>20</v>
      </c>
      <c r="E521" s="13">
        <f t="shared" si="41"/>
        <v>0.19133574007220217</v>
      </c>
      <c r="F521" s="13">
        <f t="shared" si="42"/>
        <v>0.1941747572815534</v>
      </c>
      <c r="G521" s="12">
        <f t="shared" si="43"/>
        <v>-0.62264150943396224</v>
      </c>
      <c r="H521" s="15">
        <f t="shared" si="44"/>
        <v>-0.11913357400722022</v>
      </c>
    </row>
    <row r="522" spans="2:8" ht="25.5" customHeight="1" x14ac:dyDescent="0.2">
      <c r="B522" s="5" t="s">
        <v>193</v>
      </c>
      <c r="C522" s="8">
        <v>2</v>
      </c>
      <c r="D522" s="8">
        <v>9</v>
      </c>
      <c r="E522" s="13">
        <f t="shared" si="41"/>
        <v>7.2202166064981952E-3</v>
      </c>
      <c r="F522" s="13">
        <f t="shared" si="42"/>
        <v>8.7378640776699032E-2</v>
      </c>
      <c r="G522" s="12">
        <f t="shared" si="43"/>
        <v>3.5</v>
      </c>
      <c r="H522" s="15">
        <f t="shared" si="44"/>
        <v>2.5270758122743684E-2</v>
      </c>
    </row>
    <row r="523" spans="2:8" ht="13.5" customHeight="1" x14ac:dyDescent="0.2">
      <c r="B523" s="5" t="s">
        <v>462</v>
      </c>
      <c r="C523" s="8">
        <v>24</v>
      </c>
      <c r="D523" s="8">
        <v>0</v>
      </c>
      <c r="E523" s="13">
        <f t="shared" si="41"/>
        <v>8.6642599277978335E-2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1</v>
      </c>
      <c r="E525" s="13" t="str">
        <f t="shared" si="41"/>
        <v/>
      </c>
      <c r="F525" s="13">
        <f t="shared" si="42"/>
        <v>9.7087378640776691E-3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</v>
      </c>
      <c r="D529" s="8">
        <v>0</v>
      </c>
      <c r="E529" s="13">
        <f t="shared" si="41"/>
        <v>2.1660649819494584E-2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5</v>
      </c>
      <c r="D530" s="8">
        <v>0</v>
      </c>
      <c r="E530" s="13">
        <f t="shared" si="41"/>
        <v>1.8050541516245487E-2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31" workbookViewId="0">
      <selection activeCell="D43" sqref="D4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507</v>
      </c>
      <c r="C8" s="33">
        <f>+C18+C70+C151+C294+C505</f>
        <v>1402</v>
      </c>
      <c r="D8" s="33">
        <f>+D18+D70+D151+D294+D505</f>
        <v>1547</v>
      </c>
      <c r="E8" s="34">
        <f>+C8/C$8</f>
        <v>1</v>
      </c>
      <c r="F8" s="34">
        <f>+D8/D$8</f>
        <v>1</v>
      </c>
      <c r="G8" s="34">
        <f>+(D8-C8)/C8</f>
        <v>0.10342368045649072</v>
      </c>
      <c r="H8" s="35">
        <f>+E8*G8</f>
        <v>0.10342368045649072</v>
      </c>
    </row>
    <row r="9" spans="2:8" x14ac:dyDescent="0.2">
      <c r="B9" s="30" t="str">
        <f>+B18</f>
        <v>Total Vacantes en ocupaciones de nivel Directivo</v>
      </c>
      <c r="C9" s="26">
        <f>+C18</f>
        <v>32</v>
      </c>
      <c r="D9" s="26">
        <f>+D18</f>
        <v>36</v>
      </c>
      <c r="E9" s="27">
        <f t="shared" ref="E9:E13" si="0">C9/$C$8</f>
        <v>2.2824536376604851E-2</v>
      </c>
      <c r="F9" s="27">
        <f>D9/$D$8</f>
        <v>2.3270846800258566E-2</v>
      </c>
      <c r="G9" s="12">
        <f>+IF(OR(AND(D9=0),(C9=0)),"0",((D9-C9)/C9))</f>
        <v>0.125</v>
      </c>
      <c r="H9" s="15">
        <f>+IF(OR(AND(E9=""),(G9="")),"",E9*G9)</f>
        <v>2.8530670470756064E-3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306</v>
      </c>
      <c r="D10" s="26">
        <f>+D70</f>
        <v>243</v>
      </c>
      <c r="E10" s="27">
        <f t="shared" si="0"/>
        <v>0.21825962910128388</v>
      </c>
      <c r="F10" s="27">
        <f>D10/$D$8</f>
        <v>0.15707821590174531</v>
      </c>
      <c r="G10" s="12">
        <f>+IF(OR(AND(D10=0),(C10=0)),"0",((D10-C10)/C10))</f>
        <v>-0.20588235294117646</v>
      </c>
      <c r="H10" s="15">
        <f>+IF(OR(AND(E10=""),(G10="")),"",E10*G10)</f>
        <v>-4.49358059914408E-2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197</v>
      </c>
      <c r="D11" s="26">
        <f>+D151</f>
        <v>300</v>
      </c>
      <c r="E11" s="27">
        <f t="shared" si="0"/>
        <v>0.1405135520684736</v>
      </c>
      <c r="F11" s="27">
        <f>D11/$D$8</f>
        <v>0.19392372333548805</v>
      </c>
      <c r="G11" s="12">
        <f>+IF(OR(AND(D11=0),(C11=0)),"0",((D11-C11)/C11))</f>
        <v>0.52284263959390864</v>
      </c>
      <c r="H11" s="15">
        <f>+IF(OR(AND(E11=""),(G11="")),"",E11*G11)</f>
        <v>7.3466476462196853E-2</v>
      </c>
    </row>
    <row r="12" spans="2:8" x14ac:dyDescent="0.2">
      <c r="B12" s="30" t="str">
        <f>+B294</f>
        <v>Total Vacantes  en ocupaciones de nivel Calificados</v>
      </c>
      <c r="C12" s="26">
        <f>+C294</f>
        <v>787</v>
      </c>
      <c r="D12" s="26">
        <f>+D294</f>
        <v>833</v>
      </c>
      <c r="E12" s="27">
        <f t="shared" si="0"/>
        <v>0.56134094151212555</v>
      </c>
      <c r="F12" s="27">
        <f>D12/$D$8</f>
        <v>0.53846153846153844</v>
      </c>
      <c r="G12" s="12">
        <f>+IF(OR(AND(D12=0),(C12=0)),"0",((D12-C12)/C12))</f>
        <v>5.8449809402795427E-2</v>
      </c>
      <c r="H12" s="15">
        <f>+IF(OR(AND(E12=""),(G12="")),"",E12*G12)</f>
        <v>3.2810271041369472E-2</v>
      </c>
    </row>
    <row r="13" spans="2:8" x14ac:dyDescent="0.2">
      <c r="B13" s="30" t="str">
        <f>+B505</f>
        <v>Total Vacantes en ocupaciones de nivel Elemental</v>
      </c>
      <c r="C13" s="26">
        <f>+C505</f>
        <v>80</v>
      </c>
      <c r="D13" s="26">
        <f>+D505</f>
        <v>135</v>
      </c>
      <c r="E13" s="27">
        <f t="shared" si="0"/>
        <v>5.7061340941512127E-2</v>
      </c>
      <c r="F13" s="27">
        <f>D13/$D$8</f>
        <v>8.7265675500969614E-2</v>
      </c>
      <c r="G13" s="12">
        <f>+IF(OR(AND(D13=0),(C13=0)),"0",((D13-C13)/C13))</f>
        <v>0.6875</v>
      </c>
      <c r="H13" s="15">
        <f>+IF(OR(AND(E13=""),(G13="")),"",E13*G13)</f>
        <v>3.9229671897289591E-2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32</v>
      </c>
      <c r="D18" s="33">
        <f>SUM(D19:D64)</f>
        <v>36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0.125</v>
      </c>
      <c r="H18" s="35">
        <f>+IF(OR(AND(E18=""),(G18="")),"",E18*G18)</f>
        <v>0.125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1</v>
      </c>
      <c r="E21" s="11" t="str">
        <f t="shared" si="1"/>
        <v/>
      </c>
      <c r="F21" s="11">
        <f t="shared" si="2"/>
        <v>2.7777777777777776E-2</v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3</v>
      </c>
      <c r="E22" s="11" t="str">
        <f t="shared" si="1"/>
        <v/>
      </c>
      <c r="F22" s="11">
        <f t="shared" si="2"/>
        <v>8.3333333333333329E-2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2.7777777777777776E-2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0</v>
      </c>
      <c r="E25" s="11">
        <f t="shared" si="1"/>
        <v>6.25E-2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8</v>
      </c>
      <c r="D26" s="8">
        <v>4</v>
      </c>
      <c r="E26" s="11">
        <f t="shared" si="1"/>
        <v>0.25</v>
      </c>
      <c r="F26" s="11">
        <f t="shared" si="2"/>
        <v>0.1111111111111111</v>
      </c>
      <c r="G26" s="12">
        <f t="shared" si="3"/>
        <v>-0.5</v>
      </c>
      <c r="H26" s="15">
        <f t="shared" si="4"/>
        <v>-0.125</v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3.125E-2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2</v>
      </c>
      <c r="D28" s="8">
        <v>4</v>
      </c>
      <c r="E28" s="11">
        <f t="shared" si="1"/>
        <v>6.25E-2</v>
      </c>
      <c r="F28" s="11">
        <f t="shared" si="2"/>
        <v>0.1111111111111111</v>
      </c>
      <c r="G28" s="12">
        <f t="shared" si="3"/>
        <v>1</v>
      </c>
      <c r="H28" s="15">
        <f t="shared" si="4"/>
        <v>6.25E-2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0</v>
      </c>
      <c r="E30" s="11">
        <f t="shared" si="1"/>
        <v>6.25E-2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1</v>
      </c>
      <c r="D33" s="8">
        <v>0</v>
      </c>
      <c r="E33" s="11">
        <f t="shared" si="1"/>
        <v>3.125E-2</v>
      </c>
      <c r="F33" s="11" t="str">
        <f t="shared" si="2"/>
        <v/>
      </c>
      <c r="G33" s="12" t="str">
        <f t="shared" si="3"/>
        <v>0</v>
      </c>
      <c r="H33" s="15">
        <f t="shared" si="4"/>
        <v>0</v>
      </c>
    </row>
    <row r="34" spans="2:8" ht="20.100000000000001" customHeight="1" x14ac:dyDescent="0.2">
      <c r="B34" s="5" t="s">
        <v>203</v>
      </c>
      <c r="C34" s="8">
        <v>0</v>
      </c>
      <c r="D34" s="8">
        <v>3</v>
      </c>
      <c r="E34" s="11" t="str">
        <f t="shared" si="1"/>
        <v/>
      </c>
      <c r="F34" s="11">
        <f t="shared" si="2"/>
        <v>8.3333333333333329E-2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2.7777777777777776E-2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3.125E-2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4</v>
      </c>
      <c r="E48" s="11">
        <f t="shared" si="1"/>
        <v>3.125E-2</v>
      </c>
      <c r="F48" s="11">
        <f t="shared" si="2"/>
        <v>0.1111111111111111</v>
      </c>
      <c r="G48" s="12">
        <f t="shared" si="3"/>
        <v>3</v>
      </c>
      <c r="H48" s="15">
        <f t="shared" si="4"/>
        <v>9.375E-2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2</v>
      </c>
      <c r="D50" s="8">
        <v>0</v>
      </c>
      <c r="E50" s="11">
        <f t="shared" si="1"/>
        <v>6.25E-2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4</v>
      </c>
      <c r="D52" s="8">
        <v>7</v>
      </c>
      <c r="E52" s="11">
        <f t="shared" si="1"/>
        <v>0.125</v>
      </c>
      <c r="F52" s="11">
        <f t="shared" si="2"/>
        <v>0.19444444444444445</v>
      </c>
      <c r="G52" s="12">
        <f t="shared" si="3"/>
        <v>0.75</v>
      </c>
      <c r="H52" s="15">
        <f t="shared" si="4"/>
        <v>9.375E-2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0</v>
      </c>
      <c r="E56" s="11">
        <f t="shared" si="1"/>
        <v>3.125E-2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1</v>
      </c>
      <c r="D57" s="8">
        <v>0</v>
      </c>
      <c r="E57" s="11">
        <f t="shared" si="1"/>
        <v>3.125E-2</v>
      </c>
      <c r="F57" s="11" t="str">
        <f t="shared" si="2"/>
        <v/>
      </c>
      <c r="G57" s="12" t="str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2.7777777777777776E-2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5</v>
      </c>
      <c r="D60" s="8">
        <v>2</v>
      </c>
      <c r="E60" s="11">
        <f t="shared" si="1"/>
        <v>0.15625</v>
      </c>
      <c r="F60" s="11">
        <f t="shared" si="2"/>
        <v>5.5555555555555552E-2</v>
      </c>
      <c r="G60" s="12">
        <f t="shared" si="3"/>
        <v>-0.6</v>
      </c>
      <c r="H60" s="15">
        <f t="shared" si="4"/>
        <v>-9.375E-2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4</v>
      </c>
      <c r="E62" s="11">
        <f t="shared" si="1"/>
        <v>3.125E-2</v>
      </c>
      <c r="F62" s="11">
        <f t="shared" si="2"/>
        <v>0.1111111111111111</v>
      </c>
      <c r="G62" s="12">
        <f t="shared" si="3"/>
        <v>3</v>
      </c>
      <c r="H62" s="15">
        <f t="shared" si="4"/>
        <v>9.375E-2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1</v>
      </c>
      <c r="E64" s="11" t="str">
        <f t="shared" si="1"/>
        <v/>
      </c>
      <c r="F64" s="11">
        <f t="shared" si="2"/>
        <v>2.7777777777777776E-2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306</v>
      </c>
      <c r="D70" s="33">
        <f>SUM(D71:D145)</f>
        <v>243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-0.20588235294117646</v>
      </c>
      <c r="H70" s="35">
        <f>+IF(OR(AND(E70=""),(G70="")),"",E70*G70)</f>
        <v>-0.20588235294117646</v>
      </c>
    </row>
    <row r="71" spans="2:8" ht="15" x14ac:dyDescent="0.2">
      <c r="B71" s="5" t="s">
        <v>20</v>
      </c>
      <c r="C71" s="8">
        <v>9</v>
      </c>
      <c r="D71" s="8">
        <v>8</v>
      </c>
      <c r="E71" s="13">
        <f>+IF(C71=0,"",C71/C$70)</f>
        <v>2.9411764705882353E-2</v>
      </c>
      <c r="F71" s="13">
        <f>+IF(D71=0,"",D71/D$70)</f>
        <v>3.292181069958848E-2</v>
      </c>
      <c r="G71" s="12">
        <f>+IF(OR(AND(D71=0),(C71=0)),"0",((D71-C71)/C71))</f>
        <v>-0.1111111111111111</v>
      </c>
      <c r="H71" s="15">
        <f>+IF(OR(AND(E71=""),(G71="")),"",E71*G71)</f>
        <v>-3.26797385620915E-3</v>
      </c>
    </row>
    <row r="72" spans="2:8" ht="15" x14ac:dyDescent="0.2">
      <c r="B72" s="5" t="s">
        <v>21</v>
      </c>
      <c r="C72" s="8">
        <v>0</v>
      </c>
      <c r="D72" s="8">
        <v>1</v>
      </c>
      <c r="E72" s="13" t="str">
        <f t="shared" ref="E72:E135" si="5">+IF(C72=0,"",C72/C$70)</f>
        <v/>
      </c>
      <c r="F72" s="13">
        <f t="shared" ref="F72:F135" si="6">+IF(D72=0,"",D72/D$70)</f>
        <v>4.11522633744856E-3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8</v>
      </c>
      <c r="D73" s="8">
        <v>14</v>
      </c>
      <c r="E73" s="13">
        <f t="shared" si="5"/>
        <v>2.6143790849673203E-2</v>
      </c>
      <c r="F73" s="13">
        <f t="shared" si="6"/>
        <v>5.7613168724279837E-2</v>
      </c>
      <c r="G73" s="12">
        <f t="shared" si="7"/>
        <v>0.75</v>
      </c>
      <c r="H73" s="15">
        <f t="shared" si="8"/>
        <v>1.9607843137254902E-2</v>
      </c>
    </row>
    <row r="74" spans="2:8" ht="15" x14ac:dyDescent="0.2">
      <c r="B74" s="5" t="s">
        <v>222</v>
      </c>
      <c r="C74" s="8">
        <v>20</v>
      </c>
      <c r="D74" s="8">
        <v>7</v>
      </c>
      <c r="E74" s="13">
        <f t="shared" si="5"/>
        <v>6.535947712418301E-2</v>
      </c>
      <c r="F74" s="13">
        <f t="shared" si="6"/>
        <v>2.8806584362139918E-2</v>
      </c>
      <c r="G74" s="12">
        <f t="shared" si="7"/>
        <v>-0.65</v>
      </c>
      <c r="H74" s="15">
        <f t="shared" si="8"/>
        <v>-4.2483660130718956E-2</v>
      </c>
    </row>
    <row r="75" spans="2:8" ht="15" x14ac:dyDescent="0.2">
      <c r="B75" s="5" t="s">
        <v>23</v>
      </c>
      <c r="C75" s="8">
        <v>13</v>
      </c>
      <c r="D75" s="8">
        <v>0</v>
      </c>
      <c r="E75" s="13">
        <f t="shared" si="5"/>
        <v>4.2483660130718956E-2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1</v>
      </c>
      <c r="E77" s="13">
        <f t="shared" si="5"/>
        <v>3.2679738562091504E-3</v>
      </c>
      <c r="F77" s="13">
        <f t="shared" si="6"/>
        <v>4.11522633744856E-3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1</v>
      </c>
      <c r="E80" s="13">
        <f t="shared" si="5"/>
        <v>6.5359477124183009E-3</v>
      </c>
      <c r="F80" s="13">
        <f t="shared" si="6"/>
        <v>4.11522633744856E-3</v>
      </c>
      <c r="G80" s="12">
        <f t="shared" si="7"/>
        <v>-0.5</v>
      </c>
      <c r="H80" s="15">
        <f t="shared" si="8"/>
        <v>-3.2679738562091504E-3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1</v>
      </c>
      <c r="E82" s="13">
        <f t="shared" si="5"/>
        <v>3.2679738562091504E-3</v>
      </c>
      <c r="F82" s="13">
        <f t="shared" si="6"/>
        <v>4.11522633744856E-3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15</v>
      </c>
      <c r="D83" s="8">
        <v>19</v>
      </c>
      <c r="E83" s="13">
        <f t="shared" si="5"/>
        <v>4.9019607843137254E-2</v>
      </c>
      <c r="F83" s="13">
        <f t="shared" si="6"/>
        <v>7.8189300411522639E-2</v>
      </c>
      <c r="G83" s="12">
        <f t="shared" si="7"/>
        <v>0.26666666666666666</v>
      </c>
      <c r="H83" s="15">
        <f t="shared" si="8"/>
        <v>1.3071895424836602E-2</v>
      </c>
    </row>
    <row r="84" spans="2:8" ht="15" x14ac:dyDescent="0.2">
      <c r="B84" s="5" t="s">
        <v>230</v>
      </c>
      <c r="C84" s="8">
        <v>1</v>
      </c>
      <c r="D84" s="8">
        <v>2</v>
      </c>
      <c r="E84" s="13">
        <f t="shared" si="5"/>
        <v>3.2679738562091504E-3</v>
      </c>
      <c r="F84" s="13">
        <f t="shared" si="6"/>
        <v>8.23045267489712E-3</v>
      </c>
      <c r="G84" s="12">
        <f t="shared" si="7"/>
        <v>1</v>
      </c>
      <c r="H84" s="15">
        <f t="shared" si="8"/>
        <v>3.2679738562091504E-3</v>
      </c>
    </row>
    <row r="85" spans="2:8" ht="15" x14ac:dyDescent="0.2">
      <c r="B85" s="5" t="s">
        <v>28</v>
      </c>
      <c r="C85" s="8">
        <v>5</v>
      </c>
      <c r="D85" s="8">
        <v>4</v>
      </c>
      <c r="E85" s="13">
        <f t="shared" si="5"/>
        <v>1.6339869281045753E-2</v>
      </c>
      <c r="F85" s="13">
        <f t="shared" si="6"/>
        <v>1.646090534979424E-2</v>
      </c>
      <c r="G85" s="12">
        <f t="shared" si="7"/>
        <v>-0.2</v>
      </c>
      <c r="H85" s="15">
        <f t="shared" si="8"/>
        <v>-3.2679738562091509E-3</v>
      </c>
    </row>
    <row r="86" spans="2:8" ht="15" x14ac:dyDescent="0.2">
      <c r="B86" s="5" t="s">
        <v>231</v>
      </c>
      <c r="C86" s="8">
        <v>3</v>
      </c>
      <c r="D86" s="8">
        <v>0</v>
      </c>
      <c r="E86" s="13">
        <f t="shared" si="5"/>
        <v>9.8039215686274508E-3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4.11522633744856E-3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6</v>
      </c>
      <c r="D88" s="8">
        <v>7</v>
      </c>
      <c r="E88" s="13">
        <f t="shared" si="5"/>
        <v>1.9607843137254902E-2</v>
      </c>
      <c r="F88" s="13">
        <f t="shared" si="6"/>
        <v>2.8806584362139918E-2</v>
      </c>
      <c r="G88" s="12">
        <f t="shared" si="7"/>
        <v>0.16666666666666666</v>
      </c>
      <c r="H88" s="15">
        <f t="shared" si="8"/>
        <v>3.26797385620915E-3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1</v>
      </c>
      <c r="E91" s="13" t="str">
        <f t="shared" si="5"/>
        <v/>
      </c>
      <c r="F91" s="13">
        <f t="shared" si="6"/>
        <v>4.11522633744856E-3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2</v>
      </c>
      <c r="E92" s="13">
        <f t="shared" si="5"/>
        <v>3.2679738562091504E-3</v>
      </c>
      <c r="F92" s="13">
        <f t="shared" si="6"/>
        <v>8.23045267489712E-3</v>
      </c>
      <c r="G92" s="12">
        <f t="shared" si="7"/>
        <v>1</v>
      </c>
      <c r="H92" s="15">
        <f t="shared" si="8"/>
        <v>3.2679738562091504E-3</v>
      </c>
    </row>
    <row r="93" spans="2:8" ht="15" x14ac:dyDescent="0.2">
      <c r="B93" s="5" t="s">
        <v>564</v>
      </c>
      <c r="C93" s="8">
        <v>12</v>
      </c>
      <c r="D93" s="8">
        <v>4</v>
      </c>
      <c r="E93" s="13">
        <f t="shared" si="5"/>
        <v>3.9215686274509803E-2</v>
      </c>
      <c r="F93" s="13">
        <f t="shared" si="6"/>
        <v>1.646090534979424E-2</v>
      </c>
      <c r="G93" s="12">
        <f t="shared" si="7"/>
        <v>-0.66666666666666663</v>
      </c>
      <c r="H93" s="15">
        <f t="shared" si="8"/>
        <v>-2.61437908496732E-2</v>
      </c>
    </row>
    <row r="94" spans="2:8" ht="15" x14ac:dyDescent="0.2">
      <c r="B94" s="5" t="s">
        <v>25</v>
      </c>
      <c r="C94" s="8">
        <v>2</v>
      </c>
      <c r="D94" s="8">
        <v>4</v>
      </c>
      <c r="E94" s="13">
        <f t="shared" si="5"/>
        <v>6.5359477124183009E-3</v>
      </c>
      <c r="F94" s="13">
        <f t="shared" si="6"/>
        <v>1.646090534979424E-2</v>
      </c>
      <c r="G94" s="12">
        <f t="shared" si="7"/>
        <v>1</v>
      </c>
      <c r="H94" s="15">
        <f t="shared" si="8"/>
        <v>6.5359477124183009E-3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3.2679738562091504E-3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3</v>
      </c>
      <c r="E99" s="13" t="str">
        <f t="shared" si="5"/>
        <v/>
      </c>
      <c r="F99" s="13">
        <f t="shared" si="6"/>
        <v>1.2345679012345678E-2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0</v>
      </c>
      <c r="E100" s="13">
        <f t="shared" si="5"/>
        <v>3.2679738562091504E-3</v>
      </c>
      <c r="F100" s="13" t="str">
        <f t="shared" si="6"/>
        <v/>
      </c>
      <c r="G100" s="12" t="str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6</v>
      </c>
      <c r="D101" s="8">
        <v>9</v>
      </c>
      <c r="E101" s="13">
        <f t="shared" si="5"/>
        <v>1.9607843137254902E-2</v>
      </c>
      <c r="F101" s="13">
        <f t="shared" si="6"/>
        <v>3.7037037037037035E-2</v>
      </c>
      <c r="G101" s="12">
        <f t="shared" si="7"/>
        <v>0.5</v>
      </c>
      <c r="H101" s="15">
        <f t="shared" si="8"/>
        <v>9.8039215686274508E-3</v>
      </c>
    </row>
    <row r="102" spans="2:8" ht="15" x14ac:dyDescent="0.2">
      <c r="B102" s="5" t="s">
        <v>242</v>
      </c>
      <c r="C102" s="8">
        <v>6</v>
      </c>
      <c r="D102" s="8">
        <v>3</v>
      </c>
      <c r="E102" s="13">
        <f t="shared" si="5"/>
        <v>1.9607843137254902E-2</v>
      </c>
      <c r="F102" s="13">
        <f t="shared" si="6"/>
        <v>1.2345679012345678E-2</v>
      </c>
      <c r="G102" s="12">
        <f t="shared" si="7"/>
        <v>-0.5</v>
      </c>
      <c r="H102" s="15">
        <f t="shared" si="8"/>
        <v>-9.8039215686274508E-3</v>
      </c>
    </row>
    <row r="103" spans="2:8" ht="15" x14ac:dyDescent="0.2">
      <c r="B103" s="5" t="s">
        <v>243</v>
      </c>
      <c r="C103" s="8">
        <v>10</v>
      </c>
      <c r="D103" s="8">
        <v>6</v>
      </c>
      <c r="E103" s="13">
        <f t="shared" si="5"/>
        <v>3.2679738562091505E-2</v>
      </c>
      <c r="F103" s="13">
        <f t="shared" si="6"/>
        <v>2.4691358024691357E-2</v>
      </c>
      <c r="G103" s="12">
        <f t="shared" si="7"/>
        <v>-0.4</v>
      </c>
      <c r="H103" s="15">
        <f t="shared" si="8"/>
        <v>-1.3071895424836603E-2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2</v>
      </c>
      <c r="E105" s="13" t="str">
        <f t="shared" si="5"/>
        <v/>
      </c>
      <c r="F105" s="13">
        <f t="shared" si="6"/>
        <v>8.23045267489712E-3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</v>
      </c>
      <c r="D107" s="8">
        <v>0</v>
      </c>
      <c r="E107" s="13">
        <f t="shared" si="5"/>
        <v>9.8039215686274508E-3</v>
      </c>
      <c r="F107" s="13" t="str">
        <f t="shared" si="6"/>
        <v/>
      </c>
      <c r="G107" s="12" t="str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4</v>
      </c>
      <c r="D108" s="8">
        <v>7</v>
      </c>
      <c r="E108" s="13">
        <f t="shared" si="5"/>
        <v>1.3071895424836602E-2</v>
      </c>
      <c r="F108" s="13">
        <f t="shared" si="6"/>
        <v>2.8806584362139918E-2</v>
      </c>
      <c r="G108" s="12">
        <f t="shared" si="7"/>
        <v>0.75</v>
      </c>
      <c r="H108" s="15">
        <f t="shared" si="8"/>
        <v>9.8039215686274508E-3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1</v>
      </c>
      <c r="E110" s="13" t="str">
        <f t="shared" si="5"/>
        <v/>
      </c>
      <c r="F110" s="13">
        <f t="shared" si="6"/>
        <v>4.11522633744856E-3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1</v>
      </c>
      <c r="E111" s="13" t="str">
        <f t="shared" si="5"/>
        <v/>
      </c>
      <c r="F111" s="13">
        <f t="shared" si="6"/>
        <v>4.11522633744856E-3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15</v>
      </c>
      <c r="D112" s="8">
        <v>14</v>
      </c>
      <c r="E112" s="13">
        <f t="shared" si="5"/>
        <v>4.9019607843137254E-2</v>
      </c>
      <c r="F112" s="13">
        <f t="shared" si="6"/>
        <v>5.7613168724279837E-2</v>
      </c>
      <c r="G112" s="12">
        <f t="shared" si="7"/>
        <v>-6.6666666666666666E-2</v>
      </c>
      <c r="H112" s="15">
        <f t="shared" si="8"/>
        <v>-3.2679738562091504E-3</v>
      </c>
    </row>
    <row r="113" spans="2:8" ht="15" x14ac:dyDescent="0.2">
      <c r="B113" s="5" t="s">
        <v>248</v>
      </c>
      <c r="C113" s="8">
        <v>45</v>
      </c>
      <c r="D113" s="8">
        <v>13</v>
      </c>
      <c r="E113" s="13">
        <f t="shared" si="5"/>
        <v>0.14705882352941177</v>
      </c>
      <c r="F113" s="13">
        <f t="shared" si="6"/>
        <v>5.3497942386831275E-2</v>
      </c>
      <c r="G113" s="12">
        <f t="shared" si="7"/>
        <v>-0.71111111111111114</v>
      </c>
      <c r="H113" s="15">
        <f t="shared" si="8"/>
        <v>-0.10457516339869281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2</v>
      </c>
      <c r="E115" s="13">
        <f t="shared" si="5"/>
        <v>9.8039215686274508E-3</v>
      </c>
      <c r="F115" s="13">
        <f t="shared" si="6"/>
        <v>8.23045267489712E-3</v>
      </c>
      <c r="G115" s="12">
        <f t="shared" si="7"/>
        <v>-0.33333333333333331</v>
      </c>
      <c r="H115" s="15">
        <f t="shared" si="8"/>
        <v>-3.26797385620915E-3</v>
      </c>
    </row>
    <row r="116" spans="2:8" ht="15" x14ac:dyDescent="0.2">
      <c r="B116" s="5" t="s">
        <v>249</v>
      </c>
      <c r="C116" s="8">
        <v>0</v>
      </c>
      <c r="D116" s="8">
        <v>1</v>
      </c>
      <c r="E116" s="13" t="str">
        <f t="shared" si="5"/>
        <v/>
      </c>
      <c r="F116" s="13">
        <f t="shared" si="6"/>
        <v>4.11522633744856E-3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98</v>
      </c>
      <c r="D118" s="8">
        <v>74</v>
      </c>
      <c r="E118" s="13">
        <f t="shared" si="5"/>
        <v>0.3202614379084967</v>
      </c>
      <c r="F118" s="13">
        <f t="shared" si="6"/>
        <v>0.30452674897119342</v>
      </c>
      <c r="G118" s="12">
        <f t="shared" si="7"/>
        <v>-0.24489795918367346</v>
      </c>
      <c r="H118" s="15">
        <f t="shared" si="8"/>
        <v>-7.8431372549019593E-2</v>
      </c>
    </row>
    <row r="119" spans="2:8" ht="15" x14ac:dyDescent="0.2">
      <c r="B119" s="5" t="s">
        <v>252</v>
      </c>
      <c r="C119" s="8">
        <v>3</v>
      </c>
      <c r="D119" s="8">
        <v>12</v>
      </c>
      <c r="E119" s="13">
        <f t="shared" si="5"/>
        <v>9.8039215686274508E-3</v>
      </c>
      <c r="F119" s="13">
        <f t="shared" si="6"/>
        <v>4.9382716049382713E-2</v>
      </c>
      <c r="G119" s="12">
        <f t="shared" si="7"/>
        <v>3</v>
      </c>
      <c r="H119" s="15">
        <f t="shared" si="8"/>
        <v>2.9411764705882353E-2</v>
      </c>
    </row>
    <row r="120" spans="2:8" ht="15" x14ac:dyDescent="0.2">
      <c r="B120" s="5" t="s">
        <v>253</v>
      </c>
      <c r="C120" s="8">
        <v>0</v>
      </c>
      <c r="D120" s="8">
        <v>6</v>
      </c>
      <c r="E120" s="13" t="str">
        <f t="shared" si="5"/>
        <v/>
      </c>
      <c r="F120" s="13">
        <f t="shared" si="6"/>
        <v>2.4691358024691357E-2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3</v>
      </c>
      <c r="E121" s="13" t="str">
        <f t="shared" si="5"/>
        <v/>
      </c>
      <c r="F121" s="13">
        <f t="shared" si="6"/>
        <v>1.2345679012345678E-2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3.2679738562091504E-3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2</v>
      </c>
      <c r="D123" s="8">
        <v>2</v>
      </c>
      <c r="E123" s="13">
        <f t="shared" si="5"/>
        <v>6.5359477124183009E-3</v>
      </c>
      <c r="F123" s="13">
        <f t="shared" si="6"/>
        <v>8.23045267489712E-3</v>
      </c>
      <c r="G123" s="12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2</v>
      </c>
      <c r="D125" s="8">
        <v>0</v>
      </c>
      <c r="E125" s="13">
        <f t="shared" si="5"/>
        <v>6.5359477124183009E-3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2</v>
      </c>
      <c r="E128" s="13" t="str">
        <f t="shared" si="5"/>
        <v/>
      </c>
      <c r="F128" s="13">
        <f t="shared" si="6"/>
        <v>8.23045267489712E-3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2</v>
      </c>
      <c r="E129" s="13">
        <f t="shared" si="5"/>
        <v>6.5359477124183009E-3</v>
      </c>
      <c r="F129" s="13">
        <f t="shared" si="6"/>
        <v>8.23045267489712E-3</v>
      </c>
      <c r="G129" s="12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3.2679738562091504E-3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1</v>
      </c>
      <c r="E137" s="13">
        <f t="shared" si="9"/>
        <v>3.2679738562091504E-3</v>
      </c>
      <c r="F137" s="13">
        <f t="shared" si="10"/>
        <v>4.11522633744856E-3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3.2679738562091504E-3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1</v>
      </c>
      <c r="D139" s="8">
        <v>2</v>
      </c>
      <c r="E139" s="13">
        <f t="shared" si="9"/>
        <v>3.2679738562091504E-3</v>
      </c>
      <c r="F139" s="13">
        <f t="shared" si="10"/>
        <v>8.23045267489712E-3</v>
      </c>
      <c r="G139" s="12">
        <f t="shared" si="11"/>
        <v>1</v>
      </c>
      <c r="H139" s="15">
        <f t="shared" si="12"/>
        <v>3.2679738562091504E-3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3.2679738562091504E-3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197</v>
      </c>
      <c r="D151" s="33">
        <f>SUM(D152:D288)</f>
        <v>300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0.52284263959390864</v>
      </c>
      <c r="H151" s="35">
        <f>+IF(OR(AND(E151=""),(G151="")),"",E151*G151)</f>
        <v>0.52284263959390864</v>
      </c>
    </row>
    <row r="152" spans="2:8" ht="15" x14ac:dyDescent="0.2">
      <c r="B152" s="7" t="s">
        <v>54</v>
      </c>
      <c r="C152" s="8">
        <v>4</v>
      </c>
      <c r="D152" s="8">
        <v>6</v>
      </c>
      <c r="E152" s="13">
        <f>+IF(C152=0,"",C152/C$151)</f>
        <v>2.030456852791878E-2</v>
      </c>
      <c r="F152" s="13">
        <f>+IF(D152=0,"",D152/D$151)</f>
        <v>0.02</v>
      </c>
      <c r="G152" s="12">
        <f>+IF(OR(AND(D152=0),(C152=0)),"0",((D152-C152)/C152))</f>
        <v>0.5</v>
      </c>
      <c r="H152" s="15">
        <f>+IF(OR(AND(E152=""),(G152="")),"",E152*G152)</f>
        <v>1.015228426395939E-2</v>
      </c>
    </row>
    <row r="153" spans="2:8" ht="15" x14ac:dyDescent="0.2">
      <c r="B153" s="7" t="s">
        <v>58</v>
      </c>
      <c r="C153" s="8">
        <v>2</v>
      </c>
      <c r="D153" s="8">
        <v>2</v>
      </c>
      <c r="E153" s="13">
        <f t="shared" ref="E153:E216" si="13">+IF(C153=0,"",C153/C$151)</f>
        <v>1.015228426395939E-2</v>
      </c>
      <c r="F153" s="13">
        <f t="shared" ref="F153:F216" si="14">+IF(D153=0,"",D153/D$151)</f>
        <v>6.6666666666666671E-3</v>
      </c>
      <c r="G153" s="12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1</v>
      </c>
      <c r="E154" s="13">
        <f t="shared" si="13"/>
        <v>5.076142131979695E-3</v>
      </c>
      <c r="F154" s="13">
        <f t="shared" si="14"/>
        <v>3.3333333333333335E-3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4</v>
      </c>
      <c r="D156" s="8">
        <v>4</v>
      </c>
      <c r="E156" s="13">
        <f t="shared" si="13"/>
        <v>2.030456852791878E-2</v>
      </c>
      <c r="F156" s="13">
        <f t="shared" si="14"/>
        <v>1.3333333333333334E-2</v>
      </c>
      <c r="G156" s="12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8</v>
      </c>
      <c r="D157" s="8">
        <v>17</v>
      </c>
      <c r="E157" s="13">
        <f t="shared" si="13"/>
        <v>4.060913705583756E-2</v>
      </c>
      <c r="F157" s="13">
        <f t="shared" si="14"/>
        <v>5.6666666666666664E-2</v>
      </c>
      <c r="G157" s="12">
        <f t="shared" si="15"/>
        <v>1.125</v>
      </c>
      <c r="H157" s="15">
        <f t="shared" si="16"/>
        <v>4.5685279187817257E-2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2</v>
      </c>
      <c r="D159" s="8">
        <v>4</v>
      </c>
      <c r="E159" s="13">
        <f t="shared" si="13"/>
        <v>1.015228426395939E-2</v>
      </c>
      <c r="F159" s="13">
        <f t="shared" si="14"/>
        <v>1.3333333333333334E-2</v>
      </c>
      <c r="G159" s="12">
        <f t="shared" si="15"/>
        <v>1</v>
      </c>
      <c r="H159" s="15">
        <f t="shared" si="16"/>
        <v>1.015228426395939E-2</v>
      </c>
    </row>
    <row r="160" spans="2:8" ht="15" x14ac:dyDescent="0.2">
      <c r="B160" s="7" t="s">
        <v>55</v>
      </c>
      <c r="C160" s="8">
        <v>0</v>
      </c>
      <c r="D160" s="8">
        <v>2</v>
      </c>
      <c r="E160" s="13" t="str">
        <f t="shared" si="13"/>
        <v/>
      </c>
      <c r="F160" s="13">
        <f t="shared" si="14"/>
        <v>6.6666666666666671E-3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1</v>
      </c>
      <c r="E164" s="13">
        <f t="shared" si="13"/>
        <v>5.076142131979695E-3</v>
      </c>
      <c r="F164" s="13">
        <f t="shared" si="14"/>
        <v>3.3333333333333335E-3</v>
      </c>
      <c r="G164" s="12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3</v>
      </c>
      <c r="D165" s="8">
        <v>5</v>
      </c>
      <c r="E165" s="13">
        <f t="shared" si="13"/>
        <v>1.5228426395939087E-2</v>
      </c>
      <c r="F165" s="13">
        <f t="shared" si="14"/>
        <v>1.6666666666666666E-2</v>
      </c>
      <c r="G165" s="12">
        <f t="shared" si="15"/>
        <v>0.66666666666666663</v>
      </c>
      <c r="H165" s="15">
        <f t="shared" si="16"/>
        <v>1.015228426395939E-2</v>
      </c>
    </row>
    <row r="166" spans="2:8" ht="15" x14ac:dyDescent="0.2">
      <c r="B166" s="7" t="s">
        <v>270</v>
      </c>
      <c r="C166" s="8">
        <v>3</v>
      </c>
      <c r="D166" s="8">
        <v>1</v>
      </c>
      <c r="E166" s="13">
        <f t="shared" si="13"/>
        <v>1.5228426395939087E-2</v>
      </c>
      <c r="F166" s="13">
        <f t="shared" si="14"/>
        <v>3.3333333333333335E-3</v>
      </c>
      <c r="G166" s="12">
        <f t="shared" si="15"/>
        <v>-0.66666666666666663</v>
      </c>
      <c r="H166" s="15">
        <f t="shared" si="16"/>
        <v>-1.015228426395939E-2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5</v>
      </c>
      <c r="D169" s="8">
        <v>10</v>
      </c>
      <c r="E169" s="13">
        <f t="shared" si="13"/>
        <v>2.5380710659898477E-2</v>
      </c>
      <c r="F169" s="13">
        <f t="shared" si="14"/>
        <v>3.3333333333333333E-2</v>
      </c>
      <c r="G169" s="12">
        <f t="shared" si="15"/>
        <v>1</v>
      </c>
      <c r="H169" s="15">
        <f t="shared" si="16"/>
        <v>2.5380710659898477E-2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3.3333333333333335E-3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5</v>
      </c>
      <c r="E173" s="13">
        <f t="shared" si="13"/>
        <v>1.5228426395939087E-2</v>
      </c>
      <c r="F173" s="13">
        <f t="shared" si="14"/>
        <v>1.6666666666666666E-2</v>
      </c>
      <c r="G173" s="12">
        <f t="shared" si="15"/>
        <v>0.66666666666666663</v>
      </c>
      <c r="H173" s="15">
        <f t="shared" si="16"/>
        <v>1.015228426395939E-2</v>
      </c>
    </row>
    <row r="174" spans="2:8" ht="15" x14ac:dyDescent="0.2">
      <c r="B174" s="7" t="s">
        <v>276</v>
      </c>
      <c r="C174" s="8">
        <v>6</v>
      </c>
      <c r="D174" s="8">
        <v>3</v>
      </c>
      <c r="E174" s="13">
        <f t="shared" si="13"/>
        <v>3.0456852791878174E-2</v>
      </c>
      <c r="F174" s="13">
        <f t="shared" si="14"/>
        <v>0.01</v>
      </c>
      <c r="G174" s="12">
        <f t="shared" si="15"/>
        <v>-0.5</v>
      </c>
      <c r="H174" s="15">
        <f t="shared" si="16"/>
        <v>-1.5228426395939087E-2</v>
      </c>
    </row>
    <row r="175" spans="2:8" ht="15" x14ac:dyDescent="0.2">
      <c r="B175" s="7" t="s">
        <v>277</v>
      </c>
      <c r="C175" s="8">
        <v>9</v>
      </c>
      <c r="D175" s="8">
        <v>14</v>
      </c>
      <c r="E175" s="13">
        <f t="shared" si="13"/>
        <v>4.5685279187817257E-2</v>
      </c>
      <c r="F175" s="13">
        <f t="shared" si="14"/>
        <v>4.6666666666666669E-2</v>
      </c>
      <c r="G175" s="12">
        <f t="shared" si="15"/>
        <v>0.55555555555555558</v>
      </c>
      <c r="H175" s="15">
        <f t="shared" si="16"/>
        <v>2.5380710659898477E-2</v>
      </c>
    </row>
    <row r="176" spans="2:8" ht="15" x14ac:dyDescent="0.2">
      <c r="B176" s="7" t="s">
        <v>278</v>
      </c>
      <c r="C176" s="8">
        <v>10</v>
      </c>
      <c r="D176" s="8">
        <v>22</v>
      </c>
      <c r="E176" s="13">
        <f t="shared" si="13"/>
        <v>5.0761421319796954E-2</v>
      </c>
      <c r="F176" s="13">
        <f t="shared" si="14"/>
        <v>7.3333333333333334E-2</v>
      </c>
      <c r="G176" s="12">
        <f t="shared" si="15"/>
        <v>1.2</v>
      </c>
      <c r="H176" s="15">
        <f t="shared" si="16"/>
        <v>6.091370558375634E-2</v>
      </c>
    </row>
    <row r="177" spans="2:8" ht="15" x14ac:dyDescent="0.2">
      <c r="B177" s="7" t="s">
        <v>279</v>
      </c>
      <c r="C177" s="8">
        <v>7</v>
      </c>
      <c r="D177" s="8">
        <v>12</v>
      </c>
      <c r="E177" s="13">
        <f t="shared" si="13"/>
        <v>3.553299492385787E-2</v>
      </c>
      <c r="F177" s="13">
        <f t="shared" si="14"/>
        <v>0.04</v>
      </c>
      <c r="G177" s="12">
        <f t="shared" si="15"/>
        <v>0.7142857142857143</v>
      </c>
      <c r="H177" s="15">
        <f t="shared" si="16"/>
        <v>2.538071065989848E-2</v>
      </c>
    </row>
    <row r="178" spans="2:8" ht="15" x14ac:dyDescent="0.2">
      <c r="B178" s="7" t="s">
        <v>280</v>
      </c>
      <c r="C178" s="8">
        <v>7</v>
      </c>
      <c r="D178" s="8">
        <v>25</v>
      </c>
      <c r="E178" s="13">
        <f t="shared" si="13"/>
        <v>3.553299492385787E-2</v>
      </c>
      <c r="F178" s="13">
        <f t="shared" si="14"/>
        <v>8.3333333333333329E-2</v>
      </c>
      <c r="G178" s="12">
        <f t="shared" si="15"/>
        <v>2.5714285714285716</v>
      </c>
      <c r="H178" s="15">
        <f t="shared" si="16"/>
        <v>9.1370558375634528E-2</v>
      </c>
    </row>
    <row r="179" spans="2:8" ht="15" x14ac:dyDescent="0.2">
      <c r="B179" s="7" t="s">
        <v>281</v>
      </c>
      <c r="C179" s="8">
        <v>2</v>
      </c>
      <c r="D179" s="8">
        <v>8</v>
      </c>
      <c r="E179" s="13">
        <f t="shared" si="13"/>
        <v>1.015228426395939E-2</v>
      </c>
      <c r="F179" s="13">
        <f t="shared" si="14"/>
        <v>2.6666666666666668E-2</v>
      </c>
      <c r="G179" s="12">
        <f t="shared" si="15"/>
        <v>3</v>
      </c>
      <c r="H179" s="15">
        <f t="shared" si="16"/>
        <v>3.045685279187817E-2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5</v>
      </c>
      <c r="D182" s="8">
        <v>6</v>
      </c>
      <c r="E182" s="13">
        <f t="shared" si="13"/>
        <v>2.5380710659898477E-2</v>
      </c>
      <c r="F182" s="13">
        <f t="shared" si="14"/>
        <v>0.02</v>
      </c>
      <c r="G182" s="12">
        <f t="shared" si="15"/>
        <v>0.2</v>
      </c>
      <c r="H182" s="15">
        <f t="shared" si="16"/>
        <v>5.0761421319796959E-3</v>
      </c>
    </row>
    <row r="183" spans="2:8" ht="15" x14ac:dyDescent="0.2">
      <c r="B183" s="7" t="s">
        <v>285</v>
      </c>
      <c r="C183" s="8">
        <v>4</v>
      </c>
      <c r="D183" s="8">
        <v>8</v>
      </c>
      <c r="E183" s="13">
        <f t="shared" si="13"/>
        <v>2.030456852791878E-2</v>
      </c>
      <c r="F183" s="13">
        <f t="shared" si="14"/>
        <v>2.6666666666666668E-2</v>
      </c>
      <c r="G183" s="12">
        <f t="shared" si="15"/>
        <v>1</v>
      </c>
      <c r="H183" s="15">
        <f t="shared" si="16"/>
        <v>2.030456852791878E-2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7</v>
      </c>
      <c r="D186" s="8">
        <v>17</v>
      </c>
      <c r="E186" s="13">
        <f t="shared" si="13"/>
        <v>3.553299492385787E-2</v>
      </c>
      <c r="F186" s="13">
        <f t="shared" si="14"/>
        <v>5.6666666666666664E-2</v>
      </c>
      <c r="G186" s="12">
        <f t="shared" si="15"/>
        <v>1.4285714285714286</v>
      </c>
      <c r="H186" s="15">
        <f t="shared" si="16"/>
        <v>5.0761421319796961E-2</v>
      </c>
    </row>
    <row r="187" spans="2:8" ht="15" x14ac:dyDescent="0.2">
      <c r="B187" s="7" t="s">
        <v>287</v>
      </c>
      <c r="C187" s="8">
        <v>0</v>
      </c>
      <c r="D187" s="8">
        <v>2</v>
      </c>
      <c r="E187" s="13" t="str">
        <f t="shared" si="13"/>
        <v/>
      </c>
      <c r="F187" s="13">
        <f t="shared" si="14"/>
        <v>6.6666666666666671E-3</v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3.3333333333333335E-3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19</v>
      </c>
      <c r="D196" s="8">
        <v>15</v>
      </c>
      <c r="E196" s="13">
        <f t="shared" si="13"/>
        <v>9.6446700507614211E-2</v>
      </c>
      <c r="F196" s="13">
        <f t="shared" si="14"/>
        <v>0.05</v>
      </c>
      <c r="G196" s="12">
        <f t="shared" si="15"/>
        <v>-0.21052631578947367</v>
      </c>
      <c r="H196" s="15">
        <f t="shared" si="16"/>
        <v>-2.030456852791878E-2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2</v>
      </c>
      <c r="E203" s="13">
        <f t="shared" si="13"/>
        <v>5.076142131979695E-3</v>
      </c>
      <c r="F203" s="13">
        <f t="shared" si="14"/>
        <v>6.6666666666666671E-3</v>
      </c>
      <c r="G203" s="12">
        <f t="shared" si="15"/>
        <v>1</v>
      </c>
      <c r="H203" s="15">
        <f t="shared" si="16"/>
        <v>5.076142131979695E-3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1</v>
      </c>
      <c r="E206" s="13">
        <f t="shared" si="13"/>
        <v>5.076142131979695E-3</v>
      </c>
      <c r="F206" s="13">
        <f t="shared" si="14"/>
        <v>3.3333333333333335E-3</v>
      </c>
      <c r="G206" s="12">
        <f t="shared" si="15"/>
        <v>0</v>
      </c>
      <c r="H206" s="15">
        <f t="shared" si="16"/>
        <v>0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0</v>
      </c>
      <c r="E208" s="13">
        <f t="shared" si="13"/>
        <v>5.076142131979695E-3</v>
      </c>
      <c r="F208" s="13" t="str">
        <f t="shared" si="14"/>
        <v/>
      </c>
      <c r="G208" s="12" t="str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1</v>
      </c>
      <c r="D209" s="8">
        <v>0</v>
      </c>
      <c r="E209" s="13">
        <f t="shared" si="13"/>
        <v>5.076142131979695E-3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</v>
      </c>
      <c r="D229" s="8">
        <v>1</v>
      </c>
      <c r="E229" s="13">
        <f t="shared" si="17"/>
        <v>1.5228426395939087E-2</v>
      </c>
      <c r="F229" s="13">
        <f t="shared" si="18"/>
        <v>3.3333333333333335E-3</v>
      </c>
      <c r="G229" s="12">
        <f t="shared" si="19"/>
        <v>-0.66666666666666663</v>
      </c>
      <c r="H229" s="15">
        <f t="shared" si="20"/>
        <v>-1.015228426395939E-2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1</v>
      </c>
      <c r="E231" s="13" t="str">
        <f t="shared" si="17"/>
        <v/>
      </c>
      <c r="F231" s="13">
        <f t="shared" si="18"/>
        <v>3.3333333333333335E-3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0</v>
      </c>
      <c r="E232" s="13" t="str">
        <f t="shared" si="17"/>
        <v/>
      </c>
      <c r="F232" s="13" t="str">
        <f t="shared" si="18"/>
        <v/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2</v>
      </c>
      <c r="E235" s="13">
        <f t="shared" si="17"/>
        <v>1.015228426395939E-2</v>
      </c>
      <c r="F235" s="13">
        <f t="shared" si="18"/>
        <v>6.6666666666666671E-3</v>
      </c>
      <c r="G235" s="12">
        <f t="shared" si="19"/>
        <v>0</v>
      </c>
      <c r="H235" s="15">
        <f t="shared" si="20"/>
        <v>0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4</v>
      </c>
      <c r="E237" s="13">
        <f t="shared" si="17"/>
        <v>2.5380710659898477E-2</v>
      </c>
      <c r="F237" s="13">
        <f t="shared" si="18"/>
        <v>1.3333333333333334E-2</v>
      </c>
      <c r="G237" s="12">
        <f t="shared" si="19"/>
        <v>-0.2</v>
      </c>
      <c r="H237" s="15">
        <f t="shared" si="20"/>
        <v>-5.0761421319796959E-3</v>
      </c>
    </row>
    <row r="238" spans="2:8" ht="15" x14ac:dyDescent="0.2">
      <c r="B238" s="7" t="s">
        <v>85</v>
      </c>
      <c r="C238" s="8">
        <v>9</v>
      </c>
      <c r="D238" s="8">
        <v>17</v>
      </c>
      <c r="E238" s="13">
        <f t="shared" si="17"/>
        <v>4.5685279187817257E-2</v>
      </c>
      <c r="F238" s="13">
        <f t="shared" si="18"/>
        <v>5.6666666666666664E-2</v>
      </c>
      <c r="G238" s="12">
        <f t="shared" si="19"/>
        <v>0.88888888888888884</v>
      </c>
      <c r="H238" s="15">
        <f t="shared" si="20"/>
        <v>4.060913705583756E-2</v>
      </c>
    </row>
    <row r="239" spans="2:8" ht="15" x14ac:dyDescent="0.2">
      <c r="B239" s="7" t="s">
        <v>81</v>
      </c>
      <c r="C239" s="8">
        <v>3</v>
      </c>
      <c r="D239" s="8">
        <v>1</v>
      </c>
      <c r="E239" s="13">
        <f t="shared" si="17"/>
        <v>1.5228426395939087E-2</v>
      </c>
      <c r="F239" s="13">
        <f t="shared" si="18"/>
        <v>3.3333333333333335E-3</v>
      </c>
      <c r="G239" s="12">
        <f t="shared" si="19"/>
        <v>-0.66666666666666663</v>
      </c>
      <c r="H239" s="15">
        <f t="shared" si="20"/>
        <v>-1.015228426395939E-2</v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2</v>
      </c>
      <c r="E245" s="13" t="str">
        <f t="shared" si="17"/>
        <v/>
      </c>
      <c r="F245" s="13">
        <f t="shared" si="18"/>
        <v>6.6666666666666671E-3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2</v>
      </c>
      <c r="E246" s="13" t="str">
        <f t="shared" si="17"/>
        <v/>
      </c>
      <c r="F246" s="13">
        <f t="shared" si="18"/>
        <v>6.6666666666666671E-3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4</v>
      </c>
      <c r="D247" s="8">
        <v>5</v>
      </c>
      <c r="E247" s="13">
        <f t="shared" si="17"/>
        <v>2.030456852791878E-2</v>
      </c>
      <c r="F247" s="13">
        <f t="shared" si="18"/>
        <v>1.6666666666666666E-2</v>
      </c>
      <c r="G247" s="12">
        <f t="shared" si="19"/>
        <v>0.25</v>
      </c>
      <c r="H247" s="15">
        <f t="shared" si="20"/>
        <v>5.076142131979695E-3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19</v>
      </c>
      <c r="D249" s="8">
        <v>25</v>
      </c>
      <c r="E249" s="13">
        <f t="shared" si="17"/>
        <v>9.6446700507614211E-2</v>
      </c>
      <c r="F249" s="13">
        <f t="shared" si="18"/>
        <v>8.3333333333333329E-2</v>
      </c>
      <c r="G249" s="12">
        <f t="shared" si="19"/>
        <v>0.31578947368421051</v>
      </c>
      <c r="H249" s="15">
        <f t="shared" si="20"/>
        <v>3.045685279187817E-2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15</v>
      </c>
      <c r="D252" s="8">
        <v>23</v>
      </c>
      <c r="E252" s="13">
        <f t="shared" si="17"/>
        <v>7.6142131979695438E-2</v>
      </c>
      <c r="F252" s="13">
        <f t="shared" si="18"/>
        <v>7.6666666666666661E-2</v>
      </c>
      <c r="G252" s="12">
        <f t="shared" si="19"/>
        <v>0.53333333333333333</v>
      </c>
      <c r="H252" s="15">
        <f t="shared" si="20"/>
        <v>4.0609137055837567E-2</v>
      </c>
    </row>
    <row r="253" spans="2:8" ht="15" x14ac:dyDescent="0.2">
      <c r="B253" s="7" t="s">
        <v>322</v>
      </c>
      <c r="C253" s="8">
        <v>2</v>
      </c>
      <c r="D253" s="8">
        <v>5</v>
      </c>
      <c r="E253" s="13">
        <f t="shared" si="17"/>
        <v>1.015228426395939E-2</v>
      </c>
      <c r="F253" s="13">
        <f t="shared" si="18"/>
        <v>1.6666666666666666E-2</v>
      </c>
      <c r="G253" s="12">
        <f t="shared" si="19"/>
        <v>1.5</v>
      </c>
      <c r="H253" s="15">
        <f t="shared" si="20"/>
        <v>1.5228426395939085E-2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5</v>
      </c>
      <c r="D256" s="8">
        <v>3</v>
      </c>
      <c r="E256" s="13">
        <f t="shared" si="17"/>
        <v>2.5380710659898477E-2</v>
      </c>
      <c r="F256" s="13">
        <f t="shared" si="18"/>
        <v>0.01</v>
      </c>
      <c r="G256" s="12">
        <f t="shared" si="19"/>
        <v>-0.4</v>
      </c>
      <c r="H256" s="15">
        <f t="shared" si="20"/>
        <v>-1.0152284263959392E-2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3.3333333333333335E-3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8</v>
      </c>
      <c r="D266" s="8">
        <v>1</v>
      </c>
      <c r="E266" s="13">
        <f t="shared" si="17"/>
        <v>4.060913705583756E-2</v>
      </c>
      <c r="F266" s="13">
        <f t="shared" si="18"/>
        <v>3.3333333333333335E-3</v>
      </c>
      <c r="G266" s="12">
        <f t="shared" si="19"/>
        <v>-0.875</v>
      </c>
      <c r="H266" s="15">
        <f t="shared" si="20"/>
        <v>-3.5532994923857864E-2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</v>
      </c>
      <c r="D268" s="8">
        <v>5</v>
      </c>
      <c r="E268" s="13">
        <f t="shared" si="17"/>
        <v>1.015228426395939E-2</v>
      </c>
      <c r="F268" s="13">
        <f t="shared" si="18"/>
        <v>1.6666666666666666E-2</v>
      </c>
      <c r="G268" s="12">
        <f t="shared" si="19"/>
        <v>1.5</v>
      </c>
      <c r="H268" s="15">
        <f t="shared" si="20"/>
        <v>1.5228426395939085E-2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1</v>
      </c>
      <c r="E270" s="13">
        <f t="shared" si="17"/>
        <v>5.076142131979695E-3</v>
      </c>
      <c r="F270" s="13">
        <f t="shared" si="18"/>
        <v>3.3333333333333335E-3</v>
      </c>
      <c r="G270" s="12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6</v>
      </c>
      <c r="E273" s="13">
        <f t="shared" si="17"/>
        <v>1.5228426395939087E-2</v>
      </c>
      <c r="F273" s="13">
        <f t="shared" si="18"/>
        <v>0.02</v>
      </c>
      <c r="G273" s="12">
        <f t="shared" si="19"/>
        <v>1</v>
      </c>
      <c r="H273" s="15">
        <f t="shared" si="20"/>
        <v>1.5228426395939087E-2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787</v>
      </c>
      <c r="D294" s="33">
        <f>SUM(D295:D499)</f>
        <v>833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5.8449809402795427E-2</v>
      </c>
      <c r="H294" s="35">
        <f>+IF(OR(AND(E294=""),(G294="")),"",E294*G294)</f>
        <v>5.8449809402795427E-2</v>
      </c>
    </row>
    <row r="295" spans="2:8" ht="15" x14ac:dyDescent="0.2">
      <c r="B295" s="5" t="s">
        <v>100</v>
      </c>
      <c r="C295" s="8">
        <v>89</v>
      </c>
      <c r="D295" s="8">
        <v>56</v>
      </c>
      <c r="E295" s="13">
        <f>+IF(C295=0,"",C295/C$294)</f>
        <v>0.11308767471410419</v>
      </c>
      <c r="F295" s="13">
        <f>+IF(D295=0,"",D295/D$294)</f>
        <v>6.7226890756302518E-2</v>
      </c>
      <c r="G295" s="12">
        <f>+IF(OR(AND(D295=0),(C295=0)),"0",((D295-C295)/C295))</f>
        <v>-0.3707865168539326</v>
      </c>
      <c r="H295" s="15">
        <f>+IF(OR(AND(E295=""),(G295="")),"",E295*G295)</f>
        <v>-4.1931385006353239E-2</v>
      </c>
    </row>
    <row r="296" spans="2:8" ht="15" x14ac:dyDescent="0.2">
      <c r="B296" s="5" t="s">
        <v>113</v>
      </c>
      <c r="C296" s="8">
        <v>3</v>
      </c>
      <c r="D296" s="8">
        <v>1</v>
      </c>
      <c r="E296" s="13">
        <f t="shared" ref="E296:E359" si="25">+IF(C296=0,"",C296/C$294)</f>
        <v>3.8119440914866584E-3</v>
      </c>
      <c r="F296" s="13">
        <f t="shared" ref="F296:F359" si="26">+IF(D296=0,"",D296/D$294)</f>
        <v>1.2004801920768306E-3</v>
      </c>
      <c r="G296" s="12">
        <f t="shared" ref="G296:G359" si="27">+IF(OR(AND(D296=0),(C296=0)),"0",((D296-C296)/C296))</f>
        <v>-0.66666666666666663</v>
      </c>
      <c r="H296" s="15">
        <f t="shared" ref="H296:H359" si="28">+IF(OR(AND(E296=""),(G296="")),"",E296*G296)</f>
        <v>-2.5412960609911056E-3</v>
      </c>
    </row>
    <row r="297" spans="2:8" ht="15" x14ac:dyDescent="0.2">
      <c r="B297" s="5" t="s">
        <v>104</v>
      </c>
      <c r="C297" s="8">
        <v>6</v>
      </c>
      <c r="D297" s="8">
        <v>5</v>
      </c>
      <c r="E297" s="13">
        <f t="shared" si="25"/>
        <v>7.6238881829733167E-3</v>
      </c>
      <c r="F297" s="13">
        <f t="shared" si="26"/>
        <v>6.0024009603841539E-3</v>
      </c>
      <c r="G297" s="12">
        <f t="shared" si="27"/>
        <v>-0.16666666666666666</v>
      </c>
      <c r="H297" s="15">
        <f t="shared" si="28"/>
        <v>-1.2706480304955528E-3</v>
      </c>
    </row>
    <row r="298" spans="2:8" ht="15" x14ac:dyDescent="0.2">
      <c r="B298" s="5" t="s">
        <v>95</v>
      </c>
      <c r="C298" s="8">
        <v>18</v>
      </c>
      <c r="D298" s="8">
        <v>7</v>
      </c>
      <c r="E298" s="13">
        <f t="shared" si="25"/>
        <v>2.2871664548919948E-2</v>
      </c>
      <c r="F298" s="13">
        <f t="shared" si="26"/>
        <v>8.4033613445378148E-3</v>
      </c>
      <c r="G298" s="12">
        <f t="shared" si="27"/>
        <v>-0.61111111111111116</v>
      </c>
      <c r="H298" s="15">
        <f t="shared" si="28"/>
        <v>-1.397712833545108E-2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97</v>
      </c>
      <c r="D301" s="8">
        <v>108</v>
      </c>
      <c r="E301" s="13">
        <f t="shared" si="25"/>
        <v>0.12325285895806862</v>
      </c>
      <c r="F301" s="13">
        <f t="shared" si="26"/>
        <v>0.12965186074429771</v>
      </c>
      <c r="G301" s="12">
        <f t="shared" si="27"/>
        <v>0.1134020618556701</v>
      </c>
      <c r="H301" s="15">
        <f t="shared" si="28"/>
        <v>1.397712833545108E-2</v>
      </c>
    </row>
    <row r="302" spans="2:8" ht="15" x14ac:dyDescent="0.2">
      <c r="B302" s="5" t="s">
        <v>109</v>
      </c>
      <c r="C302" s="8">
        <v>1</v>
      </c>
      <c r="D302" s="8">
        <v>3</v>
      </c>
      <c r="E302" s="13">
        <f t="shared" si="25"/>
        <v>1.2706480304955528E-3</v>
      </c>
      <c r="F302" s="13">
        <f t="shared" si="26"/>
        <v>3.6014405762304922E-3</v>
      </c>
      <c r="G302" s="12">
        <f t="shared" si="27"/>
        <v>2</v>
      </c>
      <c r="H302" s="15">
        <f t="shared" si="28"/>
        <v>2.5412960609911056E-3</v>
      </c>
    </row>
    <row r="303" spans="2:8" ht="15" x14ac:dyDescent="0.2">
      <c r="B303" s="5" t="s">
        <v>108</v>
      </c>
      <c r="C303" s="8">
        <v>1</v>
      </c>
      <c r="D303" s="8">
        <v>3</v>
      </c>
      <c r="E303" s="13">
        <f t="shared" si="25"/>
        <v>1.2706480304955528E-3</v>
      </c>
      <c r="F303" s="13">
        <f t="shared" si="26"/>
        <v>3.6014405762304922E-3</v>
      </c>
      <c r="G303" s="12">
        <f t="shared" si="27"/>
        <v>2</v>
      </c>
      <c r="H303" s="15">
        <f t="shared" si="28"/>
        <v>2.5412960609911056E-3</v>
      </c>
    </row>
    <row r="304" spans="2:8" ht="15" x14ac:dyDescent="0.2">
      <c r="B304" s="5" t="s">
        <v>107</v>
      </c>
      <c r="C304" s="8">
        <v>9</v>
      </c>
      <c r="D304" s="8">
        <v>9</v>
      </c>
      <c r="E304" s="13">
        <f t="shared" si="25"/>
        <v>1.1435832274459974E-2</v>
      </c>
      <c r="F304" s="13">
        <f t="shared" si="26"/>
        <v>1.0804321728691477E-2</v>
      </c>
      <c r="G304" s="12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4</v>
      </c>
      <c r="D305" s="8">
        <v>4</v>
      </c>
      <c r="E305" s="13">
        <f t="shared" si="25"/>
        <v>5.0825921219822112E-3</v>
      </c>
      <c r="F305" s="13">
        <f t="shared" si="26"/>
        <v>4.8019207683073226E-3</v>
      </c>
      <c r="G305" s="12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37</v>
      </c>
      <c r="D307" s="8">
        <v>38</v>
      </c>
      <c r="E307" s="13">
        <f t="shared" si="25"/>
        <v>4.7013977128335452E-2</v>
      </c>
      <c r="F307" s="13">
        <f t="shared" si="26"/>
        <v>4.561824729891957E-2</v>
      </c>
      <c r="G307" s="12">
        <f t="shared" si="27"/>
        <v>2.7027027027027029E-2</v>
      </c>
      <c r="H307" s="15">
        <f t="shared" si="28"/>
        <v>1.2706480304955528E-3</v>
      </c>
    </row>
    <row r="308" spans="2:8" ht="15" x14ac:dyDescent="0.2">
      <c r="B308" s="5" t="s">
        <v>99</v>
      </c>
      <c r="C308" s="8">
        <v>6</v>
      </c>
      <c r="D308" s="8">
        <v>4</v>
      </c>
      <c r="E308" s="13">
        <f t="shared" si="25"/>
        <v>7.6238881829733167E-3</v>
      </c>
      <c r="F308" s="13">
        <f t="shared" si="26"/>
        <v>4.8019207683073226E-3</v>
      </c>
      <c r="G308" s="12">
        <f t="shared" si="27"/>
        <v>-0.33333333333333331</v>
      </c>
      <c r="H308" s="15">
        <f t="shared" si="28"/>
        <v>-2.5412960609911056E-3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6</v>
      </c>
      <c r="E310" s="13">
        <f t="shared" si="25"/>
        <v>2.5412960609911056E-3</v>
      </c>
      <c r="F310" s="13">
        <f t="shared" si="26"/>
        <v>7.2028811524609843E-3</v>
      </c>
      <c r="G310" s="12">
        <f t="shared" si="27"/>
        <v>2</v>
      </c>
      <c r="H310" s="15">
        <f t="shared" si="28"/>
        <v>5.0825921219822112E-3</v>
      </c>
    </row>
    <row r="311" spans="2:8" ht="15" x14ac:dyDescent="0.2">
      <c r="B311" s="5" t="s">
        <v>102</v>
      </c>
      <c r="C311" s="8">
        <v>2</v>
      </c>
      <c r="D311" s="8">
        <v>7</v>
      </c>
      <c r="E311" s="13">
        <f t="shared" si="25"/>
        <v>2.5412960609911056E-3</v>
      </c>
      <c r="F311" s="13">
        <f t="shared" si="26"/>
        <v>8.4033613445378148E-3</v>
      </c>
      <c r="G311" s="12">
        <f t="shared" si="27"/>
        <v>2.5</v>
      </c>
      <c r="H311" s="15">
        <f t="shared" si="28"/>
        <v>6.3532401524777644E-3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</v>
      </c>
      <c r="D314" s="8">
        <v>15</v>
      </c>
      <c r="E314" s="13">
        <f t="shared" si="25"/>
        <v>8.8945362134688691E-3</v>
      </c>
      <c r="F314" s="13">
        <f t="shared" si="26"/>
        <v>1.800720288115246E-2</v>
      </c>
      <c r="G314" s="12">
        <f t="shared" si="27"/>
        <v>1.1428571428571428</v>
      </c>
      <c r="H314" s="15">
        <f t="shared" si="28"/>
        <v>1.0165184243964421E-2</v>
      </c>
    </row>
    <row r="315" spans="2:8" ht="15" x14ac:dyDescent="0.2">
      <c r="B315" s="5" t="s">
        <v>354</v>
      </c>
      <c r="C315" s="8">
        <v>1</v>
      </c>
      <c r="D315" s="8">
        <v>3</v>
      </c>
      <c r="E315" s="13">
        <f t="shared" si="25"/>
        <v>1.2706480304955528E-3</v>
      </c>
      <c r="F315" s="13">
        <f t="shared" si="26"/>
        <v>3.6014405762304922E-3</v>
      </c>
      <c r="G315" s="12">
        <f t="shared" si="27"/>
        <v>2</v>
      </c>
      <c r="H315" s="15">
        <f t="shared" si="28"/>
        <v>2.5412960609911056E-3</v>
      </c>
    </row>
    <row r="316" spans="2:8" ht="15" x14ac:dyDescent="0.2">
      <c r="B316" s="5" t="s">
        <v>101</v>
      </c>
      <c r="C316" s="8">
        <v>1</v>
      </c>
      <c r="D316" s="8">
        <v>3</v>
      </c>
      <c r="E316" s="13">
        <f t="shared" si="25"/>
        <v>1.2706480304955528E-3</v>
      </c>
      <c r="F316" s="13">
        <f t="shared" si="26"/>
        <v>3.6014405762304922E-3</v>
      </c>
      <c r="G316" s="12">
        <f t="shared" si="27"/>
        <v>2</v>
      </c>
      <c r="H316" s="15">
        <f t="shared" si="28"/>
        <v>2.5412960609911056E-3</v>
      </c>
    </row>
    <row r="317" spans="2:8" ht="15" x14ac:dyDescent="0.2">
      <c r="B317" s="5" t="s">
        <v>103</v>
      </c>
      <c r="C317" s="8">
        <v>11</v>
      </c>
      <c r="D317" s="8">
        <v>13</v>
      </c>
      <c r="E317" s="13">
        <f t="shared" si="25"/>
        <v>1.397712833545108E-2</v>
      </c>
      <c r="F317" s="13">
        <f t="shared" si="26"/>
        <v>1.5606242496998799E-2</v>
      </c>
      <c r="G317" s="12">
        <f t="shared" si="27"/>
        <v>0.18181818181818182</v>
      </c>
      <c r="H317" s="15">
        <f t="shared" si="28"/>
        <v>2.5412960609911056E-3</v>
      </c>
    </row>
    <row r="318" spans="2:8" ht="15" x14ac:dyDescent="0.2">
      <c r="B318" s="5" t="s">
        <v>355</v>
      </c>
      <c r="C318" s="8">
        <v>31</v>
      </c>
      <c r="D318" s="8">
        <v>29</v>
      </c>
      <c r="E318" s="13">
        <f t="shared" si="25"/>
        <v>3.9390088945362133E-2</v>
      </c>
      <c r="F318" s="13">
        <f t="shared" si="26"/>
        <v>3.4813925570228089E-2</v>
      </c>
      <c r="G318" s="12">
        <f t="shared" si="27"/>
        <v>-6.4516129032258063E-2</v>
      </c>
      <c r="H318" s="15">
        <f t="shared" si="28"/>
        <v>-2.5412960609911051E-3</v>
      </c>
    </row>
    <row r="319" spans="2:8" ht="15" x14ac:dyDescent="0.2">
      <c r="B319" s="5" t="s">
        <v>115</v>
      </c>
      <c r="C319" s="8">
        <v>5</v>
      </c>
      <c r="D319" s="8">
        <v>6</v>
      </c>
      <c r="E319" s="13">
        <f t="shared" si="25"/>
        <v>6.3532401524777635E-3</v>
      </c>
      <c r="F319" s="13">
        <f t="shared" si="26"/>
        <v>7.2028811524609843E-3</v>
      </c>
      <c r="G319" s="12">
        <f t="shared" si="27"/>
        <v>0.2</v>
      </c>
      <c r="H319" s="15">
        <f t="shared" si="28"/>
        <v>1.2706480304955528E-3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1</v>
      </c>
      <c r="E321" s="13" t="str">
        <f t="shared" si="25"/>
        <v/>
      </c>
      <c r="F321" s="13">
        <f t="shared" si="26"/>
        <v>1.2004801920768306E-3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5</v>
      </c>
      <c r="E323" s="13" t="str">
        <f t="shared" si="25"/>
        <v/>
      </c>
      <c r="F323" s="13">
        <f t="shared" si="26"/>
        <v>6.0024009603841539E-3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3</v>
      </c>
      <c r="E324" s="13" t="str">
        <f t="shared" si="25"/>
        <v/>
      </c>
      <c r="F324" s="13">
        <f t="shared" si="26"/>
        <v>3.6014405762304922E-3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1.2004801920768306E-3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60</v>
      </c>
      <c r="D326" s="8">
        <v>10</v>
      </c>
      <c r="E326" s="13">
        <f t="shared" si="25"/>
        <v>7.6238881829733166E-2</v>
      </c>
      <c r="F326" s="13">
        <f t="shared" si="26"/>
        <v>1.2004801920768308E-2</v>
      </c>
      <c r="G326" s="12">
        <f t="shared" si="27"/>
        <v>-0.83333333333333337</v>
      </c>
      <c r="H326" s="15">
        <f t="shared" si="28"/>
        <v>-6.353240152477764E-2</v>
      </c>
    </row>
    <row r="327" spans="2:8" ht="15" x14ac:dyDescent="0.2">
      <c r="B327" s="5" t="s">
        <v>358</v>
      </c>
      <c r="C327" s="8">
        <v>2</v>
      </c>
      <c r="D327" s="8">
        <v>6</v>
      </c>
      <c r="E327" s="13">
        <f t="shared" si="25"/>
        <v>2.5412960609911056E-3</v>
      </c>
      <c r="F327" s="13">
        <f t="shared" si="26"/>
        <v>7.2028811524609843E-3</v>
      </c>
      <c r="G327" s="12">
        <f t="shared" si="27"/>
        <v>2</v>
      </c>
      <c r="H327" s="15">
        <f t="shared" si="28"/>
        <v>5.0825921219822112E-3</v>
      </c>
    </row>
    <row r="328" spans="2:8" ht="15" x14ac:dyDescent="0.2">
      <c r="B328" s="5" t="s">
        <v>116</v>
      </c>
      <c r="C328" s="8">
        <v>10</v>
      </c>
      <c r="D328" s="8">
        <v>1</v>
      </c>
      <c r="E328" s="13">
        <f t="shared" si="25"/>
        <v>1.2706480304955527E-2</v>
      </c>
      <c r="F328" s="13">
        <f t="shared" si="26"/>
        <v>1.2004801920768306E-3</v>
      </c>
      <c r="G328" s="12">
        <f t="shared" si="27"/>
        <v>-0.9</v>
      </c>
      <c r="H328" s="15">
        <f t="shared" si="28"/>
        <v>-1.1435832274459974E-2</v>
      </c>
    </row>
    <row r="329" spans="2:8" ht="15" x14ac:dyDescent="0.2">
      <c r="B329" s="5" t="s">
        <v>359</v>
      </c>
      <c r="C329" s="8">
        <v>1</v>
      </c>
      <c r="D329" s="8">
        <v>0</v>
      </c>
      <c r="E329" s="13">
        <f t="shared" si="25"/>
        <v>1.2706480304955528E-3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17</v>
      </c>
      <c r="D330" s="8">
        <v>9</v>
      </c>
      <c r="E330" s="13">
        <f t="shared" si="25"/>
        <v>2.1601016518424398E-2</v>
      </c>
      <c r="F330" s="13">
        <f t="shared" si="26"/>
        <v>1.0804321728691477E-2</v>
      </c>
      <c r="G330" s="12">
        <f t="shared" si="27"/>
        <v>-0.47058823529411764</v>
      </c>
      <c r="H330" s="15">
        <f t="shared" si="28"/>
        <v>-1.0165184243964422E-2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94</v>
      </c>
      <c r="D332" s="8">
        <v>70</v>
      </c>
      <c r="E332" s="13">
        <f t="shared" si="25"/>
        <v>0.11944091486658195</v>
      </c>
      <c r="F332" s="13">
        <f t="shared" si="26"/>
        <v>8.4033613445378158E-2</v>
      </c>
      <c r="G332" s="12">
        <f t="shared" si="27"/>
        <v>-0.25531914893617019</v>
      </c>
      <c r="H332" s="15">
        <f t="shared" si="28"/>
        <v>-3.0495552731893263E-2</v>
      </c>
    </row>
    <row r="333" spans="2:8" ht="15" x14ac:dyDescent="0.2">
      <c r="B333" s="5" t="s">
        <v>130</v>
      </c>
      <c r="C333" s="8">
        <v>13</v>
      </c>
      <c r="D333" s="8">
        <v>56</v>
      </c>
      <c r="E333" s="13">
        <f t="shared" si="25"/>
        <v>1.6518424396442185E-2</v>
      </c>
      <c r="F333" s="13">
        <f t="shared" si="26"/>
        <v>6.7226890756302518E-2</v>
      </c>
      <c r="G333" s="12">
        <f t="shared" si="27"/>
        <v>3.3076923076923075</v>
      </c>
      <c r="H333" s="15">
        <f t="shared" si="28"/>
        <v>5.4637865311308764E-2</v>
      </c>
    </row>
    <row r="334" spans="2:8" ht="15" x14ac:dyDescent="0.2">
      <c r="B334" s="5" t="s">
        <v>119</v>
      </c>
      <c r="C334" s="8">
        <v>16</v>
      </c>
      <c r="D334" s="8">
        <v>4</v>
      </c>
      <c r="E334" s="13">
        <f t="shared" si="25"/>
        <v>2.0330368487928845E-2</v>
      </c>
      <c r="F334" s="13">
        <f t="shared" si="26"/>
        <v>4.8019207683073226E-3</v>
      </c>
      <c r="G334" s="12">
        <f t="shared" si="27"/>
        <v>-0.75</v>
      </c>
      <c r="H334" s="15">
        <f t="shared" si="28"/>
        <v>-1.5247776365946633E-2</v>
      </c>
    </row>
    <row r="335" spans="2:8" ht="15" x14ac:dyDescent="0.2">
      <c r="B335" s="5" t="s">
        <v>128</v>
      </c>
      <c r="C335" s="8">
        <v>14</v>
      </c>
      <c r="D335" s="8">
        <v>48</v>
      </c>
      <c r="E335" s="13">
        <f t="shared" si="25"/>
        <v>1.7789072426937738E-2</v>
      </c>
      <c r="F335" s="13">
        <f t="shared" si="26"/>
        <v>5.7623049219687875E-2</v>
      </c>
      <c r="G335" s="12">
        <f t="shared" si="27"/>
        <v>2.4285714285714284</v>
      </c>
      <c r="H335" s="15">
        <f t="shared" si="28"/>
        <v>4.3202033036848789E-2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1.2706480304955528E-3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4</v>
      </c>
      <c r="D339" s="8">
        <v>15</v>
      </c>
      <c r="E339" s="13">
        <f t="shared" si="25"/>
        <v>5.0825921219822112E-3</v>
      </c>
      <c r="F339" s="13">
        <f t="shared" si="26"/>
        <v>1.800720288115246E-2</v>
      </c>
      <c r="G339" s="12">
        <f t="shared" si="27"/>
        <v>2.75</v>
      </c>
      <c r="H339" s="15">
        <f t="shared" si="28"/>
        <v>1.397712833545108E-2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5</v>
      </c>
      <c r="E342" s="13" t="str">
        <f t="shared" si="25"/>
        <v/>
      </c>
      <c r="F342" s="13">
        <f t="shared" si="26"/>
        <v>6.0024009603841539E-3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</v>
      </c>
      <c r="D343" s="8">
        <v>3</v>
      </c>
      <c r="E343" s="13">
        <f t="shared" si="25"/>
        <v>2.5412960609911056E-3</v>
      </c>
      <c r="F343" s="13">
        <f t="shared" si="26"/>
        <v>3.6014405762304922E-3</v>
      </c>
      <c r="G343" s="12">
        <f t="shared" si="27"/>
        <v>0.5</v>
      </c>
      <c r="H343" s="15">
        <f t="shared" si="28"/>
        <v>1.2706480304955528E-3</v>
      </c>
    </row>
    <row r="344" spans="2:8" ht="15" x14ac:dyDescent="0.2">
      <c r="B344" s="5" t="s">
        <v>131</v>
      </c>
      <c r="C344" s="8">
        <v>10</v>
      </c>
      <c r="D344" s="8">
        <v>16</v>
      </c>
      <c r="E344" s="13">
        <f t="shared" si="25"/>
        <v>1.2706480304955527E-2</v>
      </c>
      <c r="F344" s="13">
        <f t="shared" si="26"/>
        <v>1.920768307322929E-2</v>
      </c>
      <c r="G344" s="12">
        <f t="shared" si="27"/>
        <v>0.6</v>
      </c>
      <c r="H344" s="15">
        <f t="shared" si="28"/>
        <v>7.6238881829733159E-3</v>
      </c>
    </row>
    <row r="345" spans="2:8" ht="15" x14ac:dyDescent="0.2">
      <c r="B345" s="5" t="s">
        <v>366</v>
      </c>
      <c r="C345" s="8">
        <v>23</v>
      </c>
      <c r="D345" s="8">
        <v>24</v>
      </c>
      <c r="E345" s="13">
        <f t="shared" si="25"/>
        <v>2.9224904701397714E-2</v>
      </c>
      <c r="F345" s="13">
        <f t="shared" si="26"/>
        <v>2.8811524609843937E-2</v>
      </c>
      <c r="G345" s="12">
        <f t="shared" si="27"/>
        <v>4.3478260869565216E-2</v>
      </c>
      <c r="H345" s="15">
        <f t="shared" si="28"/>
        <v>1.2706480304955528E-3</v>
      </c>
    </row>
    <row r="346" spans="2:8" ht="15" x14ac:dyDescent="0.2">
      <c r="B346" s="5" t="s">
        <v>122</v>
      </c>
      <c r="C346" s="8">
        <v>3</v>
      </c>
      <c r="D346" s="8">
        <v>2</v>
      </c>
      <c r="E346" s="13">
        <f t="shared" si="25"/>
        <v>3.8119440914866584E-3</v>
      </c>
      <c r="F346" s="13">
        <f t="shared" si="26"/>
        <v>2.4009603841536613E-3</v>
      </c>
      <c r="G346" s="12">
        <f t="shared" si="27"/>
        <v>-0.33333333333333331</v>
      </c>
      <c r="H346" s="15">
        <f t="shared" si="28"/>
        <v>-1.2706480304955528E-3</v>
      </c>
    </row>
    <row r="347" spans="2:8" ht="15" x14ac:dyDescent="0.2">
      <c r="B347" s="5" t="s">
        <v>121</v>
      </c>
      <c r="C347" s="8">
        <v>24</v>
      </c>
      <c r="D347" s="8">
        <v>28</v>
      </c>
      <c r="E347" s="13">
        <f t="shared" si="25"/>
        <v>3.0495552731893267E-2</v>
      </c>
      <c r="F347" s="13">
        <f t="shared" si="26"/>
        <v>3.3613445378151259E-2</v>
      </c>
      <c r="G347" s="12">
        <f t="shared" si="27"/>
        <v>0.16666666666666666</v>
      </c>
      <c r="H347" s="15">
        <f t="shared" si="28"/>
        <v>5.0825921219822112E-3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</v>
      </c>
      <c r="D354" s="8">
        <v>11</v>
      </c>
      <c r="E354" s="13">
        <f t="shared" si="25"/>
        <v>3.8119440914866584E-3</v>
      </c>
      <c r="F354" s="13">
        <f t="shared" si="26"/>
        <v>1.3205282112845138E-2</v>
      </c>
      <c r="G354" s="12">
        <f t="shared" si="27"/>
        <v>2.6666666666666665</v>
      </c>
      <c r="H354" s="15">
        <f t="shared" si="28"/>
        <v>1.0165184243964422E-2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3</v>
      </c>
      <c r="E357" s="13" t="str">
        <f t="shared" si="25"/>
        <v/>
      </c>
      <c r="F357" s="13">
        <f t="shared" si="26"/>
        <v>3.6014405762304922E-3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4</v>
      </c>
      <c r="D358" s="8">
        <v>11</v>
      </c>
      <c r="E358" s="13">
        <f t="shared" si="25"/>
        <v>5.0825921219822112E-3</v>
      </c>
      <c r="F358" s="13">
        <f t="shared" si="26"/>
        <v>1.3205282112845138E-2</v>
      </c>
      <c r="G358" s="12">
        <f t="shared" si="27"/>
        <v>1.75</v>
      </c>
      <c r="H358" s="15">
        <f t="shared" si="28"/>
        <v>8.8945362134688691E-3</v>
      </c>
    </row>
    <row r="359" spans="2:8" ht="15" x14ac:dyDescent="0.2">
      <c r="B359" s="5" t="s">
        <v>123</v>
      </c>
      <c r="C359" s="8">
        <v>1</v>
      </c>
      <c r="D359" s="8">
        <v>0</v>
      </c>
      <c r="E359" s="13">
        <f t="shared" si="25"/>
        <v>1.2706480304955528E-3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1.2706480304955528E-3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4</v>
      </c>
      <c r="E363" s="13">
        <f t="shared" si="29"/>
        <v>2.5412960609911056E-3</v>
      </c>
      <c r="F363" s="13">
        <f t="shared" si="30"/>
        <v>4.8019207683073226E-3</v>
      </c>
      <c r="G363" s="12">
        <f t="shared" si="31"/>
        <v>1</v>
      </c>
      <c r="H363" s="15">
        <f t="shared" si="32"/>
        <v>2.5412960609911056E-3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0</v>
      </c>
      <c r="E369" s="13">
        <f t="shared" si="29"/>
        <v>1.2706480304955528E-3</v>
      </c>
      <c r="F369" s="13" t="str">
        <f t="shared" si="30"/>
        <v/>
      </c>
      <c r="G369" s="12" t="str">
        <f t="shared" si="31"/>
        <v>0</v>
      </c>
      <c r="H369" s="15">
        <f t="shared" si="32"/>
        <v>0</v>
      </c>
    </row>
    <row r="370" spans="2:8" ht="15" x14ac:dyDescent="0.2">
      <c r="B370" s="5" t="s">
        <v>135</v>
      </c>
      <c r="C370" s="8">
        <v>0</v>
      </c>
      <c r="D370" s="8">
        <v>3</v>
      </c>
      <c r="E370" s="13" t="str">
        <f t="shared" si="29"/>
        <v/>
      </c>
      <c r="F370" s="13">
        <f t="shared" si="30"/>
        <v>3.6014405762304922E-3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1</v>
      </c>
      <c r="E371" s="13" t="str">
        <f t="shared" si="29"/>
        <v/>
      </c>
      <c r="F371" s="13">
        <f t="shared" si="30"/>
        <v>1.2004801920768306E-3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3</v>
      </c>
      <c r="D372" s="8">
        <v>2</v>
      </c>
      <c r="E372" s="13">
        <f t="shared" si="29"/>
        <v>3.8119440914866584E-3</v>
      </c>
      <c r="F372" s="13">
        <f t="shared" si="30"/>
        <v>2.4009603841536613E-3</v>
      </c>
      <c r="G372" s="12">
        <f t="shared" si="31"/>
        <v>-0.33333333333333331</v>
      </c>
      <c r="H372" s="15">
        <f t="shared" si="32"/>
        <v>-1.2706480304955528E-3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1.2706480304955528E-3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3</v>
      </c>
      <c r="D377" s="8">
        <v>3</v>
      </c>
      <c r="E377" s="13">
        <f t="shared" si="29"/>
        <v>3.8119440914866584E-3</v>
      </c>
      <c r="F377" s="13">
        <f t="shared" si="30"/>
        <v>3.6014405762304922E-3</v>
      </c>
      <c r="G377" s="12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2</v>
      </c>
      <c r="D378" s="8">
        <v>7</v>
      </c>
      <c r="E378" s="13">
        <f t="shared" si="29"/>
        <v>2.5412960609911056E-3</v>
      </c>
      <c r="F378" s="13">
        <f t="shared" si="30"/>
        <v>8.4033613445378148E-3</v>
      </c>
      <c r="G378" s="12">
        <f t="shared" si="31"/>
        <v>2.5</v>
      </c>
      <c r="H378" s="15">
        <f t="shared" si="32"/>
        <v>6.3532401524777644E-3</v>
      </c>
    </row>
    <row r="379" spans="2:8" ht="15" x14ac:dyDescent="0.2">
      <c r="B379" s="5" t="s">
        <v>384</v>
      </c>
      <c r="C379" s="8">
        <v>2</v>
      </c>
      <c r="D379" s="8">
        <v>1</v>
      </c>
      <c r="E379" s="13">
        <f t="shared" si="29"/>
        <v>2.5412960609911056E-3</v>
      </c>
      <c r="F379" s="13">
        <f t="shared" si="30"/>
        <v>1.2004801920768306E-3</v>
      </c>
      <c r="G379" s="12">
        <f t="shared" si="31"/>
        <v>-0.5</v>
      </c>
      <c r="H379" s="15">
        <f t="shared" si="32"/>
        <v>-1.2706480304955528E-3</v>
      </c>
    </row>
    <row r="380" spans="2:8" ht="30" x14ac:dyDescent="0.2">
      <c r="B380" s="5" t="s">
        <v>385</v>
      </c>
      <c r="C380" s="8">
        <v>1</v>
      </c>
      <c r="D380" s="8">
        <v>6</v>
      </c>
      <c r="E380" s="13">
        <f t="shared" si="29"/>
        <v>1.2706480304955528E-3</v>
      </c>
      <c r="F380" s="13">
        <f t="shared" si="30"/>
        <v>7.2028811524609843E-3</v>
      </c>
      <c r="G380" s="12">
        <f t="shared" si="31"/>
        <v>5</v>
      </c>
      <c r="H380" s="15">
        <f t="shared" si="32"/>
        <v>6.3532401524777644E-3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3</v>
      </c>
      <c r="D383" s="8">
        <v>2</v>
      </c>
      <c r="E383" s="13">
        <f t="shared" si="29"/>
        <v>3.8119440914866584E-3</v>
      </c>
      <c r="F383" s="13">
        <f t="shared" si="30"/>
        <v>2.4009603841536613E-3</v>
      </c>
      <c r="G383" s="12">
        <f t="shared" si="31"/>
        <v>-0.33333333333333331</v>
      </c>
      <c r="H383" s="15">
        <f t="shared" si="32"/>
        <v>-1.2706480304955528E-3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</v>
      </c>
      <c r="D385" s="8">
        <v>0</v>
      </c>
      <c r="E385" s="13">
        <f t="shared" si="29"/>
        <v>1.2706480304955528E-3</v>
      </c>
      <c r="F385" s="13" t="str">
        <f t="shared" si="30"/>
        <v/>
      </c>
      <c r="G385" s="12" t="str">
        <f t="shared" si="31"/>
        <v>0</v>
      </c>
      <c r="H385" s="15">
        <f t="shared" si="32"/>
        <v>0</v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9</v>
      </c>
      <c r="D387" s="8">
        <v>3</v>
      </c>
      <c r="E387" s="13">
        <f t="shared" si="29"/>
        <v>1.1435832274459974E-2</v>
      </c>
      <c r="F387" s="13">
        <f t="shared" si="30"/>
        <v>3.6014405762304922E-3</v>
      </c>
      <c r="G387" s="12">
        <f t="shared" si="31"/>
        <v>-0.66666666666666663</v>
      </c>
      <c r="H387" s="15">
        <f t="shared" si="32"/>
        <v>-7.6238881829733159E-3</v>
      </c>
    </row>
    <row r="388" spans="2:8" ht="15" x14ac:dyDescent="0.2">
      <c r="B388" s="5" t="s">
        <v>389</v>
      </c>
      <c r="C388" s="8">
        <v>1</v>
      </c>
      <c r="D388" s="8">
        <v>0</v>
      </c>
      <c r="E388" s="13">
        <f t="shared" si="29"/>
        <v>1.2706480304955528E-3</v>
      </c>
      <c r="F388" s="13" t="str">
        <f t="shared" si="30"/>
        <v/>
      </c>
      <c r="G388" s="12" t="str">
        <f t="shared" si="31"/>
        <v>0</v>
      </c>
      <c r="H388" s="15">
        <f t="shared" si="32"/>
        <v>0</v>
      </c>
    </row>
    <row r="389" spans="2:8" ht="15" x14ac:dyDescent="0.2">
      <c r="B389" s="5" t="s">
        <v>143</v>
      </c>
      <c r="C389" s="8">
        <v>6</v>
      </c>
      <c r="D389" s="8">
        <v>3</v>
      </c>
      <c r="E389" s="13">
        <f t="shared" si="29"/>
        <v>7.6238881829733167E-3</v>
      </c>
      <c r="F389" s="13">
        <f t="shared" si="30"/>
        <v>3.6014405762304922E-3</v>
      </c>
      <c r="G389" s="12">
        <f t="shared" si="31"/>
        <v>-0.5</v>
      </c>
      <c r="H389" s="15">
        <f t="shared" si="32"/>
        <v>-3.8119440914866584E-3</v>
      </c>
    </row>
    <row r="390" spans="2:8" ht="15" x14ac:dyDescent="0.2">
      <c r="B390" s="5" t="s">
        <v>476</v>
      </c>
      <c r="C390" s="8">
        <v>0</v>
      </c>
      <c r="D390" s="8">
        <v>1</v>
      </c>
      <c r="E390" s="13" t="str">
        <f t="shared" si="29"/>
        <v/>
      </c>
      <c r="F390" s="13">
        <f t="shared" si="30"/>
        <v>1.2004801920768306E-3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3</v>
      </c>
      <c r="E391" s="13" t="str">
        <f t="shared" si="29"/>
        <v/>
      </c>
      <c r="F391" s="13">
        <f t="shared" si="30"/>
        <v>3.6014405762304922E-3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8</v>
      </c>
      <c r="D393" s="8">
        <v>12</v>
      </c>
      <c r="E393" s="13">
        <f t="shared" si="29"/>
        <v>1.0165184243964422E-2</v>
      </c>
      <c r="F393" s="13">
        <f t="shared" si="30"/>
        <v>1.4405762304921969E-2</v>
      </c>
      <c r="G393" s="12">
        <f t="shared" si="31"/>
        <v>0.5</v>
      </c>
      <c r="H393" s="15">
        <f t="shared" si="32"/>
        <v>5.0825921219822112E-3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</v>
      </c>
      <c r="D397" s="8">
        <v>0</v>
      </c>
      <c r="E397" s="13">
        <f t="shared" si="29"/>
        <v>1.2706480304955528E-3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1</v>
      </c>
      <c r="D398" s="8">
        <v>1</v>
      </c>
      <c r="E398" s="13">
        <f t="shared" si="29"/>
        <v>1.2706480304955528E-3</v>
      </c>
      <c r="F398" s="13">
        <f t="shared" si="30"/>
        <v>1.2004801920768306E-3</v>
      </c>
      <c r="G398" s="12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2</v>
      </c>
      <c r="D401" s="8">
        <v>5</v>
      </c>
      <c r="E401" s="13">
        <f t="shared" si="29"/>
        <v>2.5412960609911056E-3</v>
      </c>
      <c r="F401" s="13">
        <f t="shared" si="30"/>
        <v>6.0024009603841539E-3</v>
      </c>
      <c r="G401" s="12">
        <f t="shared" si="31"/>
        <v>1.5</v>
      </c>
      <c r="H401" s="15">
        <f t="shared" si="32"/>
        <v>3.8119440914866584E-3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7</v>
      </c>
      <c r="E403" s="13">
        <f t="shared" si="29"/>
        <v>1.2706480304955528E-3</v>
      </c>
      <c r="F403" s="13">
        <f t="shared" si="30"/>
        <v>8.4033613445378148E-3</v>
      </c>
      <c r="G403" s="12">
        <f t="shared" si="31"/>
        <v>6</v>
      </c>
      <c r="H403" s="15">
        <f t="shared" si="32"/>
        <v>7.6238881829733167E-3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2</v>
      </c>
      <c r="E405" s="13">
        <f t="shared" si="29"/>
        <v>1.2706480304955528E-3</v>
      </c>
      <c r="F405" s="13">
        <f t="shared" si="30"/>
        <v>2.4009603841536613E-3</v>
      </c>
      <c r="G405" s="12">
        <f t="shared" si="31"/>
        <v>1</v>
      </c>
      <c r="H405" s="15">
        <f t="shared" si="32"/>
        <v>1.2706480304955528E-3</v>
      </c>
    </row>
    <row r="406" spans="2:8" ht="15" x14ac:dyDescent="0.2">
      <c r="B406" s="5" t="s">
        <v>397</v>
      </c>
      <c r="C406" s="8">
        <v>31</v>
      </c>
      <c r="D406" s="8">
        <v>18</v>
      </c>
      <c r="E406" s="13">
        <f t="shared" si="29"/>
        <v>3.9390088945362133E-2</v>
      </c>
      <c r="F406" s="13">
        <f t="shared" si="30"/>
        <v>2.1608643457382955E-2</v>
      </c>
      <c r="G406" s="12">
        <f t="shared" si="31"/>
        <v>-0.41935483870967744</v>
      </c>
      <c r="H406" s="15">
        <f t="shared" si="32"/>
        <v>-1.6518424396442185E-2</v>
      </c>
    </row>
    <row r="407" spans="2:8" ht="15" x14ac:dyDescent="0.2">
      <c r="B407" s="5" t="s">
        <v>398</v>
      </c>
      <c r="C407" s="8">
        <v>3</v>
      </c>
      <c r="D407" s="8">
        <v>1</v>
      </c>
      <c r="E407" s="13">
        <f t="shared" si="29"/>
        <v>3.8119440914866584E-3</v>
      </c>
      <c r="F407" s="13">
        <f t="shared" si="30"/>
        <v>1.2004801920768306E-3</v>
      </c>
      <c r="G407" s="12">
        <f t="shared" si="31"/>
        <v>-0.66666666666666663</v>
      </c>
      <c r="H407" s="15">
        <f t="shared" si="32"/>
        <v>-2.5412960609911056E-3</v>
      </c>
    </row>
    <row r="408" spans="2:8" ht="15" x14ac:dyDescent="0.2">
      <c r="B408" s="5" t="s">
        <v>399</v>
      </c>
      <c r="C408" s="8">
        <v>3</v>
      </c>
      <c r="D408" s="8">
        <v>4</v>
      </c>
      <c r="E408" s="13">
        <f t="shared" si="29"/>
        <v>3.8119440914866584E-3</v>
      </c>
      <c r="F408" s="13">
        <f t="shared" si="30"/>
        <v>4.8019207683073226E-3</v>
      </c>
      <c r="G408" s="12">
        <f t="shared" si="31"/>
        <v>0.33333333333333331</v>
      </c>
      <c r="H408" s="15">
        <f t="shared" si="32"/>
        <v>1.2706480304955528E-3</v>
      </c>
    </row>
    <row r="409" spans="2:8" ht="15" x14ac:dyDescent="0.2">
      <c r="B409" s="5" t="s">
        <v>139</v>
      </c>
      <c r="C409" s="8">
        <v>0</v>
      </c>
      <c r="D409" s="8">
        <v>1</v>
      </c>
      <c r="E409" s="13" t="str">
        <f t="shared" si="29"/>
        <v/>
      </c>
      <c r="F409" s="13">
        <f t="shared" si="30"/>
        <v>1.2004801920768306E-3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1</v>
      </c>
      <c r="D411" s="8">
        <v>10</v>
      </c>
      <c r="E411" s="13">
        <f t="shared" si="29"/>
        <v>1.2706480304955528E-3</v>
      </c>
      <c r="F411" s="13">
        <f t="shared" si="30"/>
        <v>1.2004801920768308E-2</v>
      </c>
      <c r="G411" s="12">
        <f t="shared" si="31"/>
        <v>9</v>
      </c>
      <c r="H411" s="15">
        <f t="shared" si="32"/>
        <v>1.1435832274459976E-2</v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3</v>
      </c>
      <c r="E413" s="13" t="str">
        <f t="shared" si="29"/>
        <v/>
      </c>
      <c r="F413" s="13">
        <f t="shared" si="30"/>
        <v>3.6014405762304922E-3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1</v>
      </c>
      <c r="D414" s="8">
        <v>0</v>
      </c>
      <c r="E414" s="13">
        <f t="shared" si="29"/>
        <v>1.2706480304955528E-3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2</v>
      </c>
      <c r="E418" s="13" t="str">
        <f t="shared" si="29"/>
        <v/>
      </c>
      <c r="F418" s="13">
        <f t="shared" si="30"/>
        <v>2.4009603841536613E-3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1</v>
      </c>
      <c r="E422" s="13">
        <f t="shared" si="29"/>
        <v>1.2706480304955528E-3</v>
      </c>
      <c r="F422" s="13">
        <f t="shared" si="30"/>
        <v>1.2004801920768306E-3</v>
      </c>
      <c r="G422" s="12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</v>
      </c>
      <c r="D432" s="8">
        <v>3</v>
      </c>
      <c r="E432" s="13">
        <f t="shared" si="33"/>
        <v>1.2706480304955528E-3</v>
      </c>
      <c r="F432" s="13">
        <f t="shared" si="34"/>
        <v>3.6014405762304922E-3</v>
      </c>
      <c r="G432" s="12">
        <f t="shared" si="35"/>
        <v>2</v>
      </c>
      <c r="H432" s="15">
        <f t="shared" si="36"/>
        <v>2.5412960609911056E-3</v>
      </c>
    </row>
    <row r="433" spans="2:8" ht="15" x14ac:dyDescent="0.2">
      <c r="B433" s="5" t="s">
        <v>162</v>
      </c>
      <c r="C433" s="8">
        <v>1</v>
      </c>
      <c r="D433" s="8">
        <v>2</v>
      </c>
      <c r="E433" s="13">
        <f t="shared" si="33"/>
        <v>1.2706480304955528E-3</v>
      </c>
      <c r="F433" s="13">
        <f t="shared" si="34"/>
        <v>2.4009603841536613E-3</v>
      </c>
      <c r="G433" s="12">
        <f t="shared" si="35"/>
        <v>1</v>
      </c>
      <c r="H433" s="15">
        <f t="shared" si="36"/>
        <v>1.2706480304955528E-3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</v>
      </c>
      <c r="D437" s="8">
        <v>0</v>
      </c>
      <c r="E437" s="13">
        <f t="shared" si="33"/>
        <v>1.2706480304955528E-3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1</v>
      </c>
      <c r="D438" s="8">
        <v>3</v>
      </c>
      <c r="E438" s="13">
        <f t="shared" si="33"/>
        <v>1.2706480304955528E-3</v>
      </c>
      <c r="F438" s="13">
        <f t="shared" si="34"/>
        <v>3.6014405762304922E-3</v>
      </c>
      <c r="G438" s="12">
        <f t="shared" si="35"/>
        <v>2</v>
      </c>
      <c r="H438" s="15">
        <f t="shared" si="36"/>
        <v>2.5412960609911056E-3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1</v>
      </c>
      <c r="E451" s="13" t="str">
        <f t="shared" si="33"/>
        <v/>
      </c>
      <c r="F451" s="13">
        <f t="shared" si="34"/>
        <v>1.2004801920768306E-3</v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1</v>
      </c>
      <c r="E458" s="13" t="str">
        <f t="shared" si="33"/>
        <v/>
      </c>
      <c r="F458" s="13">
        <f t="shared" si="34"/>
        <v>1.2004801920768306E-3</v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8</v>
      </c>
      <c r="D460" s="8">
        <v>6</v>
      </c>
      <c r="E460" s="13">
        <f t="shared" si="33"/>
        <v>1.0165184243964422E-2</v>
      </c>
      <c r="F460" s="13">
        <f t="shared" si="34"/>
        <v>7.2028811524609843E-3</v>
      </c>
      <c r="G460" s="12">
        <f t="shared" si="35"/>
        <v>-0.25</v>
      </c>
      <c r="H460" s="15">
        <f t="shared" si="36"/>
        <v>-2.5412960609911056E-3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4</v>
      </c>
      <c r="D463" s="8">
        <v>7</v>
      </c>
      <c r="E463" s="13">
        <f t="shared" si="33"/>
        <v>5.0825921219822112E-3</v>
      </c>
      <c r="F463" s="13">
        <f t="shared" si="34"/>
        <v>8.4033613445378148E-3</v>
      </c>
      <c r="G463" s="12">
        <f t="shared" si="35"/>
        <v>0.75</v>
      </c>
      <c r="H463" s="15">
        <f t="shared" si="36"/>
        <v>3.8119440914866584E-3</v>
      </c>
    </row>
    <row r="464" spans="2:8" ht="15" x14ac:dyDescent="0.2">
      <c r="B464" s="5" t="s">
        <v>478</v>
      </c>
      <c r="C464" s="8">
        <v>1</v>
      </c>
      <c r="D464" s="8">
        <v>8</v>
      </c>
      <c r="E464" s="13">
        <f t="shared" si="33"/>
        <v>1.2706480304955528E-3</v>
      </c>
      <c r="F464" s="13">
        <f t="shared" si="34"/>
        <v>9.6038415366146452E-3</v>
      </c>
      <c r="G464" s="12">
        <f t="shared" si="35"/>
        <v>7</v>
      </c>
      <c r="H464" s="15">
        <f t="shared" si="36"/>
        <v>8.8945362134688691E-3</v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1.2004801920768306E-3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0</v>
      </c>
      <c r="E467" s="13">
        <f t="shared" si="33"/>
        <v>3.8119440914866584E-3</v>
      </c>
      <c r="F467" s="13" t="str">
        <f t="shared" si="34"/>
        <v/>
      </c>
      <c r="G467" s="12" t="str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1</v>
      </c>
      <c r="E471" s="13" t="str">
        <f t="shared" si="33"/>
        <v/>
      </c>
      <c r="F471" s="13">
        <f t="shared" si="34"/>
        <v>1.2004801920768306E-3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1</v>
      </c>
      <c r="E475" s="13" t="str">
        <f t="shared" si="33"/>
        <v/>
      </c>
      <c r="F475" s="13">
        <f t="shared" si="34"/>
        <v>1.2004801920768306E-3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5</v>
      </c>
      <c r="D478" s="8">
        <v>5</v>
      </c>
      <c r="E478" s="13">
        <f t="shared" si="33"/>
        <v>6.3532401524777635E-3</v>
      </c>
      <c r="F478" s="13">
        <f t="shared" si="34"/>
        <v>6.0024009603841539E-3</v>
      </c>
      <c r="G478" s="12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1</v>
      </c>
      <c r="D479" s="8">
        <v>1</v>
      </c>
      <c r="E479" s="13">
        <f t="shared" si="33"/>
        <v>1.2706480304955528E-3</v>
      </c>
      <c r="F479" s="13">
        <f t="shared" si="34"/>
        <v>1.2004801920768306E-3</v>
      </c>
      <c r="G479" s="12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1</v>
      </c>
      <c r="D480" s="8">
        <v>1</v>
      </c>
      <c r="E480" s="13">
        <f t="shared" si="33"/>
        <v>1.2706480304955528E-3</v>
      </c>
      <c r="F480" s="13">
        <f t="shared" si="34"/>
        <v>1.2004801920768306E-3</v>
      </c>
      <c r="G480" s="12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9</v>
      </c>
      <c r="D483" s="8">
        <v>9</v>
      </c>
      <c r="E483" s="13">
        <f t="shared" si="33"/>
        <v>1.1435832274459974E-2</v>
      </c>
      <c r="F483" s="13">
        <f t="shared" si="34"/>
        <v>1.0804321728691477E-2</v>
      </c>
      <c r="G483" s="12">
        <f t="shared" si="35"/>
        <v>0</v>
      </c>
      <c r="H483" s="15">
        <f t="shared" si="36"/>
        <v>0</v>
      </c>
    </row>
    <row r="484" spans="2:8" ht="30" x14ac:dyDescent="0.2">
      <c r="B484" s="5" t="s">
        <v>184</v>
      </c>
      <c r="C484" s="8">
        <v>0</v>
      </c>
      <c r="D484" s="8">
        <v>5</v>
      </c>
      <c r="E484" s="13" t="str">
        <f t="shared" si="33"/>
        <v/>
      </c>
      <c r="F484" s="13">
        <f t="shared" si="34"/>
        <v>6.0024009603841539E-3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11</v>
      </c>
      <c r="D485" s="8">
        <v>8</v>
      </c>
      <c r="E485" s="13">
        <f t="shared" si="33"/>
        <v>1.397712833545108E-2</v>
      </c>
      <c r="F485" s="13">
        <f t="shared" si="34"/>
        <v>9.6038415366146452E-3</v>
      </c>
      <c r="G485" s="12">
        <f t="shared" si="35"/>
        <v>-0.27272727272727271</v>
      </c>
      <c r="H485" s="15">
        <f t="shared" si="36"/>
        <v>-3.8119440914866579E-3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6</v>
      </c>
      <c r="D491" s="8">
        <v>8</v>
      </c>
      <c r="E491" s="13">
        <f t="shared" si="37"/>
        <v>7.6238881829733167E-3</v>
      </c>
      <c r="F491" s="13">
        <f t="shared" si="38"/>
        <v>9.6038415366146452E-3</v>
      </c>
      <c r="G491" s="12">
        <f t="shared" si="39"/>
        <v>0.33333333333333331</v>
      </c>
      <c r="H491" s="15">
        <f t="shared" si="40"/>
        <v>2.5412960609911056E-3</v>
      </c>
    </row>
    <row r="492" spans="2:8" ht="15" x14ac:dyDescent="0.2">
      <c r="B492" s="5" t="s">
        <v>480</v>
      </c>
      <c r="C492" s="8">
        <v>0</v>
      </c>
      <c r="D492" s="8">
        <v>1</v>
      </c>
      <c r="E492" s="13" t="str">
        <f t="shared" si="37"/>
        <v/>
      </c>
      <c r="F492" s="13">
        <f t="shared" si="38"/>
        <v>1.2004801920768306E-3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9</v>
      </c>
      <c r="D493" s="8">
        <v>3</v>
      </c>
      <c r="E493" s="13">
        <f t="shared" si="37"/>
        <v>1.1435832274459974E-2</v>
      </c>
      <c r="F493" s="13">
        <f t="shared" si="38"/>
        <v>3.6014405762304922E-3</v>
      </c>
      <c r="G493" s="12">
        <f t="shared" si="39"/>
        <v>-0.66666666666666663</v>
      </c>
      <c r="H493" s="15">
        <f t="shared" si="40"/>
        <v>-7.6238881829733159E-3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2</v>
      </c>
      <c r="D495" s="8">
        <v>0</v>
      </c>
      <c r="E495" s="13">
        <f t="shared" si="37"/>
        <v>2.5412960609911056E-3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80</v>
      </c>
      <c r="D505" s="33">
        <f>SUM(D506:D530)</f>
        <v>135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0.6875</v>
      </c>
      <c r="H505" s="35">
        <f>+IF(OR(AND(E505=""),(G505="")),"",E505*G505)</f>
        <v>0.6875</v>
      </c>
    </row>
    <row r="506" spans="2:8" ht="15" x14ac:dyDescent="0.2">
      <c r="B506" s="5" t="s">
        <v>454</v>
      </c>
      <c r="C506" s="8">
        <v>2</v>
      </c>
      <c r="D506" s="8">
        <v>4</v>
      </c>
      <c r="E506" s="13">
        <f>+IF(C506=0,"",C506/C$505)</f>
        <v>2.5000000000000001E-2</v>
      </c>
      <c r="F506" s="13">
        <f>+IF(D506=0,"",D506/D$505)</f>
        <v>2.9629629629629631E-2</v>
      </c>
      <c r="G506" s="12">
        <f>+IF(OR(AND(D506=0),(C506=0)),"0",((D506-C506)/C506))</f>
        <v>1</v>
      </c>
      <c r="H506" s="15">
        <f>+IF(OR(AND(E506=""),(G506="")),"",E506*G506)</f>
        <v>2.5000000000000001E-2</v>
      </c>
    </row>
    <row r="507" spans="2:8" ht="15" x14ac:dyDescent="0.2">
      <c r="B507" s="5" t="s">
        <v>187</v>
      </c>
      <c r="C507" s="8">
        <v>2</v>
      </c>
      <c r="D507" s="8">
        <v>17</v>
      </c>
      <c r="E507" s="13">
        <f t="shared" ref="E507:E530" si="41">+IF(C507=0,"",C507/C$505)</f>
        <v>2.5000000000000001E-2</v>
      </c>
      <c r="F507" s="13">
        <f t="shared" ref="F507:F530" si="42">+IF(D507=0,"",D507/D$505)</f>
        <v>0.12592592592592591</v>
      </c>
      <c r="G507" s="12">
        <f t="shared" ref="G507:G530" si="43">+IF(OR(AND(D507=0),(C507=0)),"0",((D507-C507)/C507))</f>
        <v>7.5</v>
      </c>
      <c r="H507" s="15">
        <f t="shared" ref="H507:H530" si="44">+IF(OR(AND(E507=""),(G507="")),"",E507*G507)</f>
        <v>0.1875</v>
      </c>
    </row>
    <row r="508" spans="2:8" ht="15" x14ac:dyDescent="0.2">
      <c r="B508" s="5" t="s">
        <v>455</v>
      </c>
      <c r="C508" s="8">
        <v>30</v>
      </c>
      <c r="D508" s="8">
        <v>41</v>
      </c>
      <c r="E508" s="13">
        <f t="shared" si="41"/>
        <v>0.375</v>
      </c>
      <c r="F508" s="13">
        <f t="shared" si="42"/>
        <v>0.3037037037037037</v>
      </c>
      <c r="G508" s="12">
        <f t="shared" si="43"/>
        <v>0.36666666666666664</v>
      </c>
      <c r="H508" s="15">
        <f t="shared" si="44"/>
        <v>0.13749999999999998</v>
      </c>
    </row>
    <row r="509" spans="2:8" ht="15" x14ac:dyDescent="0.2">
      <c r="B509" s="5" t="s">
        <v>456</v>
      </c>
      <c r="C509" s="8">
        <v>23</v>
      </c>
      <c r="D509" s="8">
        <v>23</v>
      </c>
      <c r="E509" s="13">
        <f t="shared" si="41"/>
        <v>0.28749999999999998</v>
      </c>
      <c r="F509" s="13">
        <f t="shared" si="42"/>
        <v>0.17037037037037037</v>
      </c>
      <c r="G509" s="12">
        <f t="shared" si="43"/>
        <v>0</v>
      </c>
      <c r="H509" s="15">
        <f t="shared" si="44"/>
        <v>0</v>
      </c>
    </row>
    <row r="510" spans="2:8" ht="15" x14ac:dyDescent="0.2">
      <c r="B510" s="5" t="s">
        <v>188</v>
      </c>
      <c r="C510" s="8">
        <v>4</v>
      </c>
      <c r="D510" s="8">
        <v>0</v>
      </c>
      <c r="E510" s="13">
        <f t="shared" si="41"/>
        <v>0.05</v>
      </c>
      <c r="F510" s="13" t="str">
        <f t="shared" si="42"/>
        <v/>
      </c>
      <c r="G510" s="12" t="str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1</v>
      </c>
      <c r="E512" s="13" t="str">
        <f t="shared" si="41"/>
        <v/>
      </c>
      <c r="F512" s="13">
        <f t="shared" si="42"/>
        <v>7.4074074074074077E-3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1</v>
      </c>
      <c r="D513" s="8">
        <v>0</v>
      </c>
      <c r="E513" s="13">
        <f t="shared" si="41"/>
        <v>1.2500000000000001E-2</v>
      </c>
      <c r="F513" s="13" t="str">
        <f t="shared" si="42"/>
        <v/>
      </c>
      <c r="G513" s="12" t="str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0</v>
      </c>
      <c r="D514" s="8">
        <v>2</v>
      </c>
      <c r="E514" s="13" t="str">
        <f t="shared" si="41"/>
        <v/>
      </c>
      <c r="F514" s="13">
        <f t="shared" si="42"/>
        <v>1.4814814814814815E-2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1</v>
      </c>
      <c r="D515" s="8">
        <v>1</v>
      </c>
      <c r="E515" s="13">
        <f t="shared" si="41"/>
        <v>1.2500000000000001E-2</v>
      </c>
      <c r="F515" s="13">
        <f t="shared" si="42"/>
        <v>7.4074074074074077E-3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3</v>
      </c>
      <c r="E517" s="13" t="str">
        <f t="shared" si="41"/>
        <v/>
      </c>
      <c r="F517" s="13">
        <f t="shared" si="42"/>
        <v>2.2222222222222223E-2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2</v>
      </c>
      <c r="D518" s="8">
        <v>1</v>
      </c>
      <c r="E518" s="13">
        <f t="shared" si="41"/>
        <v>2.5000000000000001E-2</v>
      </c>
      <c r="F518" s="13">
        <f t="shared" si="42"/>
        <v>7.4074074074074077E-3</v>
      </c>
      <c r="G518" s="12">
        <f t="shared" si="43"/>
        <v>-0.5</v>
      </c>
      <c r="H518" s="15">
        <f t="shared" si="44"/>
        <v>-1.2500000000000001E-2</v>
      </c>
    </row>
    <row r="519" spans="2:8" ht="15" x14ac:dyDescent="0.2">
      <c r="B519" s="5" t="s">
        <v>192</v>
      </c>
      <c r="C519" s="8">
        <v>4</v>
      </c>
      <c r="D519" s="8">
        <v>1</v>
      </c>
      <c r="E519" s="13">
        <f t="shared" si="41"/>
        <v>0.05</v>
      </c>
      <c r="F519" s="13">
        <f t="shared" si="42"/>
        <v>7.4074074074074077E-3</v>
      </c>
      <c r="G519" s="12">
        <f t="shared" si="43"/>
        <v>-0.75</v>
      </c>
      <c r="H519" s="15">
        <f t="shared" si="44"/>
        <v>-3.7500000000000006E-2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</v>
      </c>
      <c r="D521" s="8">
        <v>23</v>
      </c>
      <c r="E521" s="13">
        <f t="shared" si="41"/>
        <v>3.7499999999999999E-2</v>
      </c>
      <c r="F521" s="13">
        <f t="shared" si="42"/>
        <v>0.17037037037037037</v>
      </c>
      <c r="G521" s="12">
        <f t="shared" si="43"/>
        <v>6.666666666666667</v>
      </c>
      <c r="H521" s="15">
        <f t="shared" si="44"/>
        <v>0.25</v>
      </c>
    </row>
    <row r="522" spans="2:8" ht="25.5" customHeight="1" x14ac:dyDescent="0.2">
      <c r="B522" s="5" t="s">
        <v>193</v>
      </c>
      <c r="C522" s="8">
        <v>3</v>
      </c>
      <c r="D522" s="8">
        <v>5</v>
      </c>
      <c r="E522" s="13">
        <f t="shared" si="41"/>
        <v>3.7499999999999999E-2</v>
      </c>
      <c r="F522" s="13">
        <f t="shared" si="42"/>
        <v>3.7037037037037035E-2</v>
      </c>
      <c r="G522" s="12">
        <f t="shared" si="43"/>
        <v>0.66666666666666663</v>
      </c>
      <c r="H522" s="15">
        <f t="shared" si="44"/>
        <v>2.4999999999999998E-2</v>
      </c>
    </row>
    <row r="523" spans="2:8" ht="13.5" customHeight="1" x14ac:dyDescent="0.2">
      <c r="B523" s="5" t="s">
        <v>462</v>
      </c>
      <c r="C523" s="8">
        <v>1</v>
      </c>
      <c r="D523" s="8">
        <v>1</v>
      </c>
      <c r="E523" s="13">
        <f t="shared" si="41"/>
        <v>1.2500000000000001E-2</v>
      </c>
      <c r="F523" s="13">
        <f t="shared" si="42"/>
        <v>7.4074074074074077E-3</v>
      </c>
      <c r="G523" s="12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7.4074074074074077E-3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</v>
      </c>
      <c r="D526" s="8">
        <v>6</v>
      </c>
      <c r="E526" s="13">
        <f t="shared" si="41"/>
        <v>2.5000000000000001E-2</v>
      </c>
      <c r="F526" s="13">
        <f t="shared" si="42"/>
        <v>4.4444444444444446E-2</v>
      </c>
      <c r="G526" s="12">
        <f t="shared" si="43"/>
        <v>2</v>
      </c>
      <c r="H526" s="15">
        <f t="shared" si="44"/>
        <v>0.05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</v>
      </c>
      <c r="D529" s="8">
        <v>3</v>
      </c>
      <c r="E529" s="13">
        <f t="shared" si="41"/>
        <v>1.2500000000000001E-2</v>
      </c>
      <c r="F529" s="13">
        <f t="shared" si="42"/>
        <v>2.2222222222222223E-2</v>
      </c>
      <c r="G529" s="12">
        <f t="shared" si="43"/>
        <v>2</v>
      </c>
      <c r="H529" s="15">
        <f t="shared" si="44"/>
        <v>2.5000000000000001E-2</v>
      </c>
    </row>
    <row r="530" spans="2:8" ht="15" x14ac:dyDescent="0.2">
      <c r="B530" s="5" t="s">
        <v>467</v>
      </c>
      <c r="C530" s="8">
        <v>1</v>
      </c>
      <c r="D530" s="8">
        <v>2</v>
      </c>
      <c r="E530" s="13">
        <f t="shared" si="41"/>
        <v>1.2500000000000001E-2</v>
      </c>
      <c r="F530" s="13">
        <f t="shared" si="42"/>
        <v>1.4814814814814815E-2</v>
      </c>
      <c r="G530" s="12">
        <f t="shared" si="43"/>
        <v>1</v>
      </c>
      <c r="H530" s="15">
        <f t="shared" si="44"/>
        <v>1.2500000000000001E-2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506</v>
      </c>
      <c r="C8" s="33">
        <f>+C18+C70+C151+C294+C505</f>
        <v>2683</v>
      </c>
      <c r="D8" s="33">
        <f>+D18+D70+D151+D294+D505</f>
        <v>2861</v>
      </c>
      <c r="E8" s="34">
        <f>+C8/C$8</f>
        <v>1</v>
      </c>
      <c r="F8" s="34">
        <f>+D8/D$8</f>
        <v>1</v>
      </c>
      <c r="G8" s="34">
        <f>+(D8-C8)/C8</f>
        <v>6.6343645173313454E-2</v>
      </c>
      <c r="H8" s="35">
        <f>+E8*G8</f>
        <v>6.6343645173313454E-2</v>
      </c>
    </row>
    <row r="9" spans="2:8" x14ac:dyDescent="0.2">
      <c r="B9" s="30" t="str">
        <f>+B18</f>
        <v>Total Vacantes en ocupaciones de nivel Directivo</v>
      </c>
      <c r="C9" s="26">
        <f>+C18</f>
        <v>46</v>
      </c>
      <c r="D9" s="26">
        <f>+D18</f>
        <v>29</v>
      </c>
      <c r="E9" s="27">
        <f t="shared" ref="E9:E13" si="0">C9/$C$8</f>
        <v>1.7144986954901228E-2</v>
      </c>
      <c r="F9" s="27">
        <f>D9/$D$8</f>
        <v>1.0136315973435861E-2</v>
      </c>
      <c r="G9" s="12">
        <f>+IF(OR(AND(D9=0),(C9=0)),"0",((D9-C9)/C9))</f>
        <v>-0.36956521739130432</v>
      </c>
      <c r="H9" s="15">
        <f>+IF(OR(AND(E9=""),(G9="")),"",E9*G9)</f>
        <v>-6.3361908311591495E-3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668</v>
      </c>
      <c r="D10" s="26">
        <f>+D70</f>
        <v>528</v>
      </c>
      <c r="E10" s="27">
        <f t="shared" si="0"/>
        <v>0.24897502795378307</v>
      </c>
      <c r="F10" s="27">
        <f>D10/$D$8</f>
        <v>0.1845508563439357</v>
      </c>
      <c r="G10" s="12">
        <f>+IF(OR(AND(D10=0),(C10=0)),"0",((D10-C10)/C10))</f>
        <v>-0.20958083832335328</v>
      </c>
      <c r="H10" s="15">
        <f>+IF(OR(AND(E10=""),(G10="")),"",E10*G10)</f>
        <v>-5.2180395080134175E-2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260</v>
      </c>
      <c r="D11" s="26">
        <f>+D151</f>
        <v>236</v>
      </c>
      <c r="E11" s="27">
        <f t="shared" si="0"/>
        <v>9.6906448005963472E-2</v>
      </c>
      <c r="F11" s="27">
        <f>D11/$D$8</f>
        <v>8.2488640335547009E-2</v>
      </c>
      <c r="G11" s="12">
        <f>+IF(OR(AND(D11=0),(C11=0)),"0",((D11-C11)/C11))</f>
        <v>-9.2307692307692313E-2</v>
      </c>
      <c r="H11" s="15">
        <f>+IF(OR(AND(E11=""),(G11="")),"",E11*G11)</f>
        <v>-8.9452105851658588E-3</v>
      </c>
    </row>
    <row r="12" spans="2:8" x14ac:dyDescent="0.2">
      <c r="B12" s="30" t="str">
        <f>+B294</f>
        <v>Total Vacantes  en ocupaciones de nivel Calificados</v>
      </c>
      <c r="C12" s="26">
        <f>+C294</f>
        <v>1108</v>
      </c>
      <c r="D12" s="26">
        <f>+D294</f>
        <v>1517</v>
      </c>
      <c r="E12" s="27">
        <f t="shared" si="0"/>
        <v>0.41297055534849048</v>
      </c>
      <c r="F12" s="27">
        <f>D12/$D$8</f>
        <v>0.5302341838518001</v>
      </c>
      <c r="G12" s="12">
        <f>+IF(OR(AND(D12=0),(C12=0)),"0",((D12-C12)/C12))</f>
        <v>0.36913357400722024</v>
      </c>
      <c r="H12" s="15">
        <f>+IF(OR(AND(E12=""),(G12="")),"",E12*G12)</f>
        <v>0.15244129705553486</v>
      </c>
    </row>
    <row r="13" spans="2:8" x14ac:dyDescent="0.2">
      <c r="B13" s="30" t="str">
        <f>+B505</f>
        <v>Total Vacantes en ocupaciones de nivel Elemental</v>
      </c>
      <c r="C13" s="26">
        <f>+C505</f>
        <v>601</v>
      </c>
      <c r="D13" s="26">
        <f>+D505</f>
        <v>551</v>
      </c>
      <c r="E13" s="27">
        <f t="shared" si="0"/>
        <v>0.22400298173686173</v>
      </c>
      <c r="F13" s="27">
        <f>D13/$D$8</f>
        <v>0.19259000349528138</v>
      </c>
      <c r="G13" s="12">
        <f>+IF(OR(AND(D13=0),(C13=0)),"0",((D13-C13)/C13))</f>
        <v>-8.3194675540765387E-2</v>
      </c>
      <c r="H13" s="15">
        <f>+IF(OR(AND(E13=""),(G13="")),"",E13*G13)</f>
        <v>-1.8635855385762207E-2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46</v>
      </c>
      <c r="D18" s="33">
        <f>SUM(D19:D64)</f>
        <v>29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-0.36956521739130432</v>
      </c>
      <c r="H18" s="35">
        <f>+IF(OR(AND(E18=""),(G18="")),"",E18*G18)</f>
        <v>-0.36956521739130432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3</v>
      </c>
      <c r="D22" s="8">
        <v>1</v>
      </c>
      <c r="E22" s="11">
        <f t="shared" si="1"/>
        <v>6.5217391304347824E-2</v>
      </c>
      <c r="F22" s="11">
        <f t="shared" si="2"/>
        <v>3.4482758620689655E-2</v>
      </c>
      <c r="G22" s="12">
        <f t="shared" si="3"/>
        <v>-0.66666666666666663</v>
      </c>
      <c r="H22" s="15">
        <f t="shared" si="4"/>
        <v>-4.3478260869565216E-2</v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3.4482758620689655E-2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0</v>
      </c>
      <c r="E24" s="11">
        <f t="shared" si="1"/>
        <v>2.1739130434782608E-2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0</v>
      </c>
      <c r="D25" s="8">
        <v>2</v>
      </c>
      <c r="E25" s="11" t="str">
        <f t="shared" si="1"/>
        <v/>
      </c>
      <c r="F25" s="11">
        <f t="shared" si="2"/>
        <v>6.8965517241379309E-2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1</v>
      </c>
      <c r="D26" s="8">
        <v>3</v>
      </c>
      <c r="E26" s="11">
        <f t="shared" si="1"/>
        <v>2.1739130434782608E-2</v>
      </c>
      <c r="F26" s="11">
        <f t="shared" si="2"/>
        <v>0.10344827586206896</v>
      </c>
      <c r="G26" s="12">
        <f t="shared" si="3"/>
        <v>2</v>
      </c>
      <c r="H26" s="15">
        <f t="shared" si="4"/>
        <v>4.3478260869565216E-2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13</v>
      </c>
      <c r="D28" s="8">
        <v>6</v>
      </c>
      <c r="E28" s="11">
        <f t="shared" si="1"/>
        <v>0.28260869565217389</v>
      </c>
      <c r="F28" s="11">
        <f t="shared" si="2"/>
        <v>0.20689655172413793</v>
      </c>
      <c r="G28" s="12">
        <f t="shared" si="3"/>
        <v>-0.53846153846153844</v>
      </c>
      <c r="H28" s="15">
        <f t="shared" si="4"/>
        <v>-0.15217391304347824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1</v>
      </c>
      <c r="E31" s="11" t="str">
        <f t="shared" si="1"/>
        <v/>
      </c>
      <c r="F31" s="11">
        <f t="shared" si="2"/>
        <v>3.4482758620689655E-2</v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1</v>
      </c>
      <c r="E34" s="11">
        <f t="shared" si="1"/>
        <v>2.1739130434782608E-2</v>
      </c>
      <c r="F34" s="11">
        <f t="shared" si="2"/>
        <v>3.4482758620689655E-2</v>
      </c>
      <c r="G34" s="12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0</v>
      </c>
      <c r="E37" s="11">
        <f t="shared" si="1"/>
        <v>4.3478260869565216E-2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5</v>
      </c>
      <c r="D42" s="8">
        <v>2</v>
      </c>
      <c r="E42" s="11">
        <f t="shared" si="1"/>
        <v>0.10869565217391304</v>
      </c>
      <c r="F42" s="11">
        <f t="shared" si="2"/>
        <v>6.8965517241379309E-2</v>
      </c>
      <c r="G42" s="12">
        <f t="shared" si="3"/>
        <v>-0.6</v>
      </c>
      <c r="H42" s="15">
        <f t="shared" si="4"/>
        <v>-6.5217391304347824E-2</v>
      </c>
    </row>
    <row r="43" spans="2:8" ht="20.100000000000001" customHeight="1" x14ac:dyDescent="0.2">
      <c r="B43" s="5" t="s">
        <v>211</v>
      </c>
      <c r="C43" s="8">
        <v>5</v>
      </c>
      <c r="D43" s="8">
        <v>2</v>
      </c>
      <c r="E43" s="11">
        <f t="shared" si="1"/>
        <v>0.10869565217391304</v>
      </c>
      <c r="F43" s="11">
        <f t="shared" si="2"/>
        <v>6.8965517241379309E-2</v>
      </c>
      <c r="G43" s="12">
        <f t="shared" si="3"/>
        <v>-0.6</v>
      </c>
      <c r="H43" s="15">
        <f t="shared" si="4"/>
        <v>-6.5217391304347824E-2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2</v>
      </c>
      <c r="D47" s="8">
        <v>1</v>
      </c>
      <c r="E47" s="11">
        <f t="shared" si="1"/>
        <v>4.3478260869565216E-2</v>
      </c>
      <c r="F47" s="11">
        <f t="shared" si="2"/>
        <v>3.4482758620689655E-2</v>
      </c>
      <c r="G47" s="12">
        <f t="shared" si="3"/>
        <v>-0.5</v>
      </c>
      <c r="H47" s="15">
        <f t="shared" si="4"/>
        <v>-2.1739130434782608E-2</v>
      </c>
    </row>
    <row r="48" spans="2:8" ht="20.100000000000001" customHeight="1" x14ac:dyDescent="0.2">
      <c r="B48" s="5" t="s">
        <v>11</v>
      </c>
      <c r="C48" s="8">
        <v>7</v>
      </c>
      <c r="D48" s="8">
        <v>5</v>
      </c>
      <c r="E48" s="11">
        <f t="shared" si="1"/>
        <v>0.15217391304347827</v>
      </c>
      <c r="F48" s="11">
        <f t="shared" si="2"/>
        <v>0.17241379310344829</v>
      </c>
      <c r="G48" s="12">
        <f t="shared" si="3"/>
        <v>-0.2857142857142857</v>
      </c>
      <c r="H48" s="15">
        <f t="shared" si="4"/>
        <v>-4.3478260869565216E-2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2</v>
      </c>
      <c r="E52" s="11" t="str">
        <f t="shared" si="1"/>
        <v/>
      </c>
      <c r="F52" s="11">
        <f t="shared" si="2"/>
        <v>6.8965517241379309E-2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3</v>
      </c>
      <c r="D60" s="8">
        <v>1</v>
      </c>
      <c r="E60" s="11">
        <f t="shared" si="1"/>
        <v>6.5217391304347824E-2</v>
      </c>
      <c r="F60" s="11">
        <f t="shared" si="2"/>
        <v>3.4482758620689655E-2</v>
      </c>
      <c r="G60" s="12">
        <f t="shared" si="3"/>
        <v>-0.66666666666666663</v>
      </c>
      <c r="H60" s="15">
        <f t="shared" si="4"/>
        <v>-4.3478260869565216E-2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3.4482758620689655E-2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3</v>
      </c>
      <c r="D63" s="8">
        <v>0</v>
      </c>
      <c r="E63" s="11">
        <f t="shared" si="1"/>
        <v>6.5217391304347824E-2</v>
      </c>
      <c r="F63" s="11" t="str">
        <f t="shared" si="2"/>
        <v/>
      </c>
      <c r="G63" s="12" t="str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668</v>
      </c>
      <c r="D70" s="33">
        <f>SUM(D71:D145)</f>
        <v>528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-0.20958083832335328</v>
      </c>
      <c r="H70" s="35">
        <f>+IF(OR(AND(E70=""),(G70="")),"",E70*G70)</f>
        <v>-0.20958083832335328</v>
      </c>
    </row>
    <row r="71" spans="2:8" ht="15" x14ac:dyDescent="0.2">
      <c r="B71" s="5" t="s">
        <v>20</v>
      </c>
      <c r="C71" s="8">
        <v>18</v>
      </c>
      <c r="D71" s="8">
        <v>8</v>
      </c>
      <c r="E71" s="13">
        <f>+IF(C71=0,"",C71/C$70)</f>
        <v>2.6946107784431138E-2</v>
      </c>
      <c r="F71" s="13">
        <f>+IF(D71=0,"",D71/D$70)</f>
        <v>1.5151515151515152E-2</v>
      </c>
      <c r="G71" s="12">
        <f>+IF(OR(AND(D71=0),(C71=0)),"0",((D71-C71)/C71))</f>
        <v>-0.55555555555555558</v>
      </c>
      <c r="H71" s="15">
        <f>+IF(OR(AND(E71=""),(G71="")),"",E71*G71)</f>
        <v>-1.4970059880239523E-2</v>
      </c>
    </row>
    <row r="72" spans="2:8" ht="15" x14ac:dyDescent="0.2">
      <c r="B72" s="5" t="s">
        <v>21</v>
      </c>
      <c r="C72" s="8">
        <v>0</v>
      </c>
      <c r="D72" s="8">
        <v>1</v>
      </c>
      <c r="E72" s="13" t="str">
        <f t="shared" ref="E72:E135" si="5">+IF(C72=0,"",C72/C$70)</f>
        <v/>
      </c>
      <c r="F72" s="13">
        <f t="shared" ref="F72:F135" si="6">+IF(D72=0,"",D72/D$70)</f>
        <v>1.893939393939394E-3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9</v>
      </c>
      <c r="D73" s="8">
        <v>8</v>
      </c>
      <c r="E73" s="13">
        <f t="shared" si="5"/>
        <v>1.3473053892215569E-2</v>
      </c>
      <c r="F73" s="13">
        <f t="shared" si="6"/>
        <v>1.5151515151515152E-2</v>
      </c>
      <c r="G73" s="12">
        <f t="shared" si="7"/>
        <v>-0.1111111111111111</v>
      </c>
      <c r="H73" s="15">
        <f t="shared" si="8"/>
        <v>-1.497005988023952E-3</v>
      </c>
    </row>
    <row r="74" spans="2:8" ht="15" x14ac:dyDescent="0.2">
      <c r="B74" s="5" t="s">
        <v>222</v>
      </c>
      <c r="C74" s="8">
        <v>8</v>
      </c>
      <c r="D74" s="8">
        <v>14</v>
      </c>
      <c r="E74" s="13">
        <f t="shared" si="5"/>
        <v>1.1976047904191617E-2</v>
      </c>
      <c r="F74" s="13">
        <f t="shared" si="6"/>
        <v>2.6515151515151516E-2</v>
      </c>
      <c r="G74" s="12">
        <f t="shared" si="7"/>
        <v>0.75</v>
      </c>
      <c r="H74" s="15">
        <f t="shared" si="8"/>
        <v>8.982035928143714E-3</v>
      </c>
    </row>
    <row r="75" spans="2:8" ht="15" x14ac:dyDescent="0.2">
      <c r="B75" s="5" t="s">
        <v>23</v>
      </c>
      <c r="C75" s="8">
        <v>1</v>
      </c>
      <c r="D75" s="8">
        <v>5</v>
      </c>
      <c r="E75" s="13">
        <f t="shared" si="5"/>
        <v>1.4970059880239522E-3</v>
      </c>
      <c r="F75" s="13">
        <f t="shared" si="6"/>
        <v>9.46969696969697E-3</v>
      </c>
      <c r="G75" s="12">
        <f t="shared" si="7"/>
        <v>4</v>
      </c>
      <c r="H75" s="15">
        <f t="shared" si="8"/>
        <v>5.9880239520958087E-3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2</v>
      </c>
      <c r="D77" s="8">
        <v>1</v>
      </c>
      <c r="E77" s="13">
        <f t="shared" si="5"/>
        <v>2.9940119760479044E-3</v>
      </c>
      <c r="F77" s="13">
        <f t="shared" si="6"/>
        <v>1.893939393939394E-3</v>
      </c>
      <c r="G77" s="12">
        <f t="shared" si="7"/>
        <v>-0.5</v>
      </c>
      <c r="H77" s="15">
        <f t="shared" si="8"/>
        <v>-1.4970059880239522E-3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1</v>
      </c>
      <c r="E80" s="13" t="str">
        <f t="shared" si="5"/>
        <v/>
      </c>
      <c r="F80" s="13">
        <f t="shared" si="6"/>
        <v>1.893939393939394E-3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2</v>
      </c>
      <c r="E81" s="13" t="str">
        <f t="shared" si="5"/>
        <v/>
      </c>
      <c r="F81" s="13">
        <f t="shared" si="6"/>
        <v>3.787878787878788E-3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6</v>
      </c>
      <c r="D82" s="8">
        <v>6</v>
      </c>
      <c r="E82" s="13">
        <f t="shared" si="5"/>
        <v>8.9820359281437123E-3</v>
      </c>
      <c r="F82" s="13">
        <f t="shared" si="6"/>
        <v>1.1363636363636364E-2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12</v>
      </c>
      <c r="D83" s="8">
        <v>18</v>
      </c>
      <c r="E83" s="13">
        <f t="shared" si="5"/>
        <v>1.7964071856287425E-2</v>
      </c>
      <c r="F83" s="13">
        <f t="shared" si="6"/>
        <v>3.4090909090909088E-2</v>
      </c>
      <c r="G83" s="12">
        <f t="shared" si="7"/>
        <v>0.5</v>
      </c>
      <c r="H83" s="15">
        <f t="shared" si="8"/>
        <v>8.9820359281437123E-3</v>
      </c>
    </row>
    <row r="84" spans="2:8" ht="15" x14ac:dyDescent="0.2">
      <c r="B84" s="5" t="s">
        <v>230</v>
      </c>
      <c r="C84" s="8">
        <v>3</v>
      </c>
      <c r="D84" s="8">
        <v>2</v>
      </c>
      <c r="E84" s="13">
        <f t="shared" si="5"/>
        <v>4.4910179640718561E-3</v>
      </c>
      <c r="F84" s="13">
        <f t="shared" si="6"/>
        <v>3.787878787878788E-3</v>
      </c>
      <c r="G84" s="12">
        <f t="shared" si="7"/>
        <v>-0.33333333333333331</v>
      </c>
      <c r="H84" s="15">
        <f t="shared" si="8"/>
        <v>-1.497005988023952E-3</v>
      </c>
    </row>
    <row r="85" spans="2:8" ht="15" x14ac:dyDescent="0.2">
      <c r="B85" s="5" t="s">
        <v>28</v>
      </c>
      <c r="C85" s="8">
        <v>4</v>
      </c>
      <c r="D85" s="8">
        <v>2</v>
      </c>
      <c r="E85" s="13">
        <f t="shared" si="5"/>
        <v>5.9880239520958087E-3</v>
      </c>
      <c r="F85" s="13">
        <f t="shared" si="6"/>
        <v>3.787878787878788E-3</v>
      </c>
      <c r="G85" s="12">
        <f t="shared" si="7"/>
        <v>-0.5</v>
      </c>
      <c r="H85" s="15">
        <f t="shared" si="8"/>
        <v>-2.9940119760479044E-3</v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1.893939393939394E-3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1.893939393939394E-3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8</v>
      </c>
      <c r="D88" s="8">
        <v>1</v>
      </c>
      <c r="E88" s="13">
        <f t="shared" si="5"/>
        <v>1.1976047904191617E-2</v>
      </c>
      <c r="F88" s="13">
        <f t="shared" si="6"/>
        <v>1.893939393939394E-3</v>
      </c>
      <c r="G88" s="12">
        <f t="shared" si="7"/>
        <v>-0.875</v>
      </c>
      <c r="H88" s="15">
        <f t="shared" si="8"/>
        <v>-1.0479041916167666E-2</v>
      </c>
    </row>
    <row r="89" spans="2:8" ht="15" x14ac:dyDescent="0.2">
      <c r="B89" s="5" t="s">
        <v>26</v>
      </c>
      <c r="C89" s="8">
        <v>1</v>
      </c>
      <c r="D89" s="8">
        <v>0</v>
      </c>
      <c r="E89" s="13">
        <f t="shared" si="5"/>
        <v>1.4970059880239522E-3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6</v>
      </c>
      <c r="D92" s="8">
        <v>26</v>
      </c>
      <c r="E92" s="13">
        <f t="shared" si="5"/>
        <v>8.9820359281437123E-3</v>
      </c>
      <c r="F92" s="13">
        <f t="shared" si="6"/>
        <v>4.924242424242424E-2</v>
      </c>
      <c r="G92" s="12">
        <f t="shared" si="7"/>
        <v>3.3333333333333335</v>
      </c>
      <c r="H92" s="15">
        <f t="shared" si="8"/>
        <v>2.9940119760479042E-2</v>
      </c>
    </row>
    <row r="93" spans="2:8" ht="15" x14ac:dyDescent="0.2">
      <c r="B93" s="5" t="s">
        <v>564</v>
      </c>
      <c r="C93" s="8">
        <v>16</v>
      </c>
      <c r="D93" s="8">
        <v>5</v>
      </c>
      <c r="E93" s="13">
        <f t="shared" si="5"/>
        <v>2.3952095808383235E-2</v>
      </c>
      <c r="F93" s="13">
        <f t="shared" si="6"/>
        <v>9.46969696969697E-3</v>
      </c>
      <c r="G93" s="12">
        <f t="shared" si="7"/>
        <v>-0.6875</v>
      </c>
      <c r="H93" s="15">
        <f t="shared" si="8"/>
        <v>-1.6467065868263474E-2</v>
      </c>
    </row>
    <row r="94" spans="2:8" ht="15" x14ac:dyDescent="0.2">
      <c r="B94" s="5" t="s">
        <v>25</v>
      </c>
      <c r="C94" s="8">
        <v>2</v>
      </c>
      <c r="D94" s="8">
        <v>2</v>
      </c>
      <c r="E94" s="13">
        <f t="shared" si="5"/>
        <v>2.9940119760479044E-3</v>
      </c>
      <c r="F94" s="13">
        <f t="shared" si="6"/>
        <v>3.787878787878788E-3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1.4970059880239522E-3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1</v>
      </c>
      <c r="E98" s="13">
        <f t="shared" si="5"/>
        <v>1.4970059880239522E-3</v>
      </c>
      <c r="F98" s="13">
        <f t="shared" si="6"/>
        <v>1.893939393939394E-3</v>
      </c>
      <c r="G98" s="12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2</v>
      </c>
      <c r="D100" s="8">
        <v>2</v>
      </c>
      <c r="E100" s="13">
        <f t="shared" si="5"/>
        <v>2.9940119760479044E-3</v>
      </c>
      <c r="F100" s="13">
        <f t="shared" si="6"/>
        <v>3.787878787878788E-3</v>
      </c>
      <c r="G100" s="12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4</v>
      </c>
      <c r="D101" s="8">
        <v>0</v>
      </c>
      <c r="E101" s="13">
        <f t="shared" si="5"/>
        <v>5.9880239520958087E-3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6</v>
      </c>
      <c r="D102" s="8">
        <v>7</v>
      </c>
      <c r="E102" s="13">
        <f t="shared" si="5"/>
        <v>8.9820359281437123E-3</v>
      </c>
      <c r="F102" s="13">
        <f t="shared" si="6"/>
        <v>1.3257575757575758E-2</v>
      </c>
      <c r="G102" s="12">
        <f t="shared" si="7"/>
        <v>0.16666666666666666</v>
      </c>
      <c r="H102" s="15">
        <f t="shared" si="8"/>
        <v>1.497005988023952E-3</v>
      </c>
    </row>
    <row r="103" spans="2:8" ht="15" x14ac:dyDescent="0.2">
      <c r="B103" s="5" t="s">
        <v>243</v>
      </c>
      <c r="C103" s="8">
        <v>11</v>
      </c>
      <c r="D103" s="8">
        <v>1</v>
      </c>
      <c r="E103" s="13">
        <f t="shared" si="5"/>
        <v>1.6467065868263474E-2</v>
      </c>
      <c r="F103" s="13">
        <f t="shared" si="6"/>
        <v>1.893939393939394E-3</v>
      </c>
      <c r="G103" s="12">
        <f t="shared" si="7"/>
        <v>-0.90909090909090906</v>
      </c>
      <c r="H103" s="15">
        <f t="shared" si="8"/>
        <v>-1.4970059880239521E-2</v>
      </c>
    </row>
    <row r="104" spans="2:8" ht="15" x14ac:dyDescent="0.2">
      <c r="B104" s="5" t="s">
        <v>34</v>
      </c>
      <c r="C104" s="8">
        <v>1</v>
      </c>
      <c r="D104" s="8">
        <v>6</v>
      </c>
      <c r="E104" s="13">
        <f t="shared" si="5"/>
        <v>1.4970059880239522E-3</v>
      </c>
      <c r="F104" s="13">
        <f t="shared" si="6"/>
        <v>1.1363636363636364E-2</v>
      </c>
      <c r="G104" s="12">
        <f t="shared" si="7"/>
        <v>5</v>
      </c>
      <c r="H104" s="15">
        <f t="shared" si="8"/>
        <v>7.4850299401197605E-3</v>
      </c>
    </row>
    <row r="105" spans="2:8" ht="15" x14ac:dyDescent="0.2">
      <c r="B105" s="5" t="s">
        <v>244</v>
      </c>
      <c r="C105" s="8">
        <v>1</v>
      </c>
      <c r="D105" s="8">
        <v>2</v>
      </c>
      <c r="E105" s="13">
        <f t="shared" si="5"/>
        <v>1.4970059880239522E-3</v>
      </c>
      <c r="F105" s="13">
        <f t="shared" si="6"/>
        <v>3.787878787878788E-3</v>
      </c>
      <c r="G105" s="12">
        <f t="shared" si="7"/>
        <v>1</v>
      </c>
      <c r="H105" s="15">
        <f t="shared" si="8"/>
        <v>1.4970059880239522E-3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17</v>
      </c>
      <c r="D107" s="8">
        <v>12</v>
      </c>
      <c r="E107" s="13">
        <f t="shared" si="5"/>
        <v>2.5449101796407185E-2</v>
      </c>
      <c r="F107" s="13">
        <f t="shared" si="6"/>
        <v>2.2727272727272728E-2</v>
      </c>
      <c r="G107" s="12">
        <f t="shared" si="7"/>
        <v>-0.29411764705882354</v>
      </c>
      <c r="H107" s="15">
        <f t="shared" si="8"/>
        <v>-7.4850299401197605E-3</v>
      </c>
    </row>
    <row r="108" spans="2:8" ht="15" x14ac:dyDescent="0.2">
      <c r="B108" s="5" t="s">
        <v>31</v>
      </c>
      <c r="C108" s="8">
        <v>3</v>
      </c>
      <c r="D108" s="8">
        <v>4</v>
      </c>
      <c r="E108" s="13">
        <f t="shared" si="5"/>
        <v>4.4910179640718561E-3</v>
      </c>
      <c r="F108" s="13">
        <f t="shared" si="6"/>
        <v>7.575757575757576E-3</v>
      </c>
      <c r="G108" s="12">
        <f t="shared" si="7"/>
        <v>0.33333333333333331</v>
      </c>
      <c r="H108" s="15">
        <f t="shared" si="8"/>
        <v>1.497005988023952E-3</v>
      </c>
    </row>
    <row r="109" spans="2:8" ht="15" x14ac:dyDescent="0.2">
      <c r="B109" s="5" t="s">
        <v>247</v>
      </c>
      <c r="C109" s="8">
        <v>1</v>
      </c>
      <c r="D109" s="8">
        <v>9</v>
      </c>
      <c r="E109" s="13">
        <f t="shared" si="5"/>
        <v>1.4970059880239522E-3</v>
      </c>
      <c r="F109" s="13">
        <f t="shared" si="6"/>
        <v>1.7045454545454544E-2</v>
      </c>
      <c r="G109" s="12">
        <f t="shared" si="7"/>
        <v>8</v>
      </c>
      <c r="H109" s="15">
        <f t="shared" si="8"/>
        <v>1.1976047904191617E-2</v>
      </c>
    </row>
    <row r="110" spans="2:8" ht="15" x14ac:dyDescent="0.2">
      <c r="B110" s="5" t="s">
        <v>32</v>
      </c>
      <c r="C110" s="8">
        <v>1</v>
      </c>
      <c r="D110" s="8">
        <v>16</v>
      </c>
      <c r="E110" s="13">
        <f t="shared" si="5"/>
        <v>1.4970059880239522E-3</v>
      </c>
      <c r="F110" s="13">
        <f t="shared" si="6"/>
        <v>3.0303030303030304E-2</v>
      </c>
      <c r="G110" s="12">
        <f t="shared" si="7"/>
        <v>15</v>
      </c>
      <c r="H110" s="15">
        <f t="shared" si="8"/>
        <v>2.2455089820359281E-2</v>
      </c>
    </row>
    <row r="111" spans="2:8" ht="15" x14ac:dyDescent="0.2">
      <c r="B111" s="5" t="s">
        <v>30</v>
      </c>
      <c r="C111" s="8">
        <v>1</v>
      </c>
      <c r="D111" s="8">
        <v>2</v>
      </c>
      <c r="E111" s="13">
        <f t="shared" si="5"/>
        <v>1.4970059880239522E-3</v>
      </c>
      <c r="F111" s="13">
        <f t="shared" si="6"/>
        <v>3.787878787878788E-3</v>
      </c>
      <c r="G111" s="12">
        <f t="shared" si="7"/>
        <v>1</v>
      </c>
      <c r="H111" s="15">
        <f t="shared" si="8"/>
        <v>1.4970059880239522E-3</v>
      </c>
    </row>
    <row r="112" spans="2:8" ht="15" x14ac:dyDescent="0.2">
      <c r="B112" s="5" t="s">
        <v>33</v>
      </c>
      <c r="C112" s="8">
        <v>9</v>
      </c>
      <c r="D112" s="8">
        <v>6</v>
      </c>
      <c r="E112" s="13">
        <f t="shared" si="5"/>
        <v>1.3473053892215569E-2</v>
      </c>
      <c r="F112" s="13">
        <f t="shared" si="6"/>
        <v>1.1363636363636364E-2</v>
      </c>
      <c r="G112" s="12">
        <f t="shared" si="7"/>
        <v>-0.33333333333333331</v>
      </c>
      <c r="H112" s="15">
        <f t="shared" si="8"/>
        <v>-4.4910179640718561E-3</v>
      </c>
    </row>
    <row r="113" spans="2:8" ht="15" x14ac:dyDescent="0.2">
      <c r="B113" s="5" t="s">
        <v>248</v>
      </c>
      <c r="C113" s="8">
        <v>65</v>
      </c>
      <c r="D113" s="8">
        <v>14</v>
      </c>
      <c r="E113" s="13">
        <f t="shared" si="5"/>
        <v>9.730538922155689E-2</v>
      </c>
      <c r="F113" s="13">
        <f t="shared" si="6"/>
        <v>2.6515151515151516E-2</v>
      </c>
      <c r="G113" s="12">
        <f t="shared" si="7"/>
        <v>-0.7846153846153846</v>
      </c>
      <c r="H113" s="15">
        <f t="shared" si="8"/>
        <v>-7.6347305389221562E-2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4</v>
      </c>
      <c r="E115" s="13">
        <f t="shared" si="5"/>
        <v>4.4910179640718561E-3</v>
      </c>
      <c r="F115" s="13">
        <f t="shared" si="6"/>
        <v>7.575757575757576E-3</v>
      </c>
      <c r="G115" s="12">
        <f t="shared" si="7"/>
        <v>0.33333333333333331</v>
      </c>
      <c r="H115" s="15">
        <f t="shared" si="8"/>
        <v>1.497005988023952E-3</v>
      </c>
    </row>
    <row r="116" spans="2:8" ht="15" x14ac:dyDescent="0.2">
      <c r="B116" s="5" t="s">
        <v>249</v>
      </c>
      <c r="C116" s="8">
        <v>189</v>
      </c>
      <c r="D116" s="8">
        <v>9</v>
      </c>
      <c r="E116" s="13">
        <f t="shared" si="5"/>
        <v>0.28293413173652693</v>
      </c>
      <c r="F116" s="13">
        <f t="shared" si="6"/>
        <v>1.7045454545454544E-2</v>
      </c>
      <c r="G116" s="12">
        <f t="shared" si="7"/>
        <v>-0.95238095238095233</v>
      </c>
      <c r="H116" s="15">
        <f t="shared" si="8"/>
        <v>-0.26946107784431134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78</v>
      </c>
      <c r="D118" s="8">
        <v>137</v>
      </c>
      <c r="E118" s="13">
        <f t="shared" si="5"/>
        <v>0.11676646706586827</v>
      </c>
      <c r="F118" s="13">
        <f t="shared" si="6"/>
        <v>0.25946969696969696</v>
      </c>
      <c r="G118" s="12">
        <f t="shared" si="7"/>
        <v>0.75641025641025639</v>
      </c>
      <c r="H118" s="15">
        <f t="shared" si="8"/>
        <v>8.8323353293413176E-2</v>
      </c>
    </row>
    <row r="119" spans="2:8" ht="15" x14ac:dyDescent="0.2">
      <c r="B119" s="5" t="s">
        <v>252</v>
      </c>
      <c r="C119" s="8">
        <v>53</v>
      </c>
      <c r="D119" s="8">
        <v>55</v>
      </c>
      <c r="E119" s="13">
        <f t="shared" si="5"/>
        <v>7.9341317365269462E-2</v>
      </c>
      <c r="F119" s="13">
        <f t="shared" si="6"/>
        <v>0.10416666666666667</v>
      </c>
      <c r="G119" s="12">
        <f t="shared" si="7"/>
        <v>3.7735849056603772E-2</v>
      </c>
      <c r="H119" s="15">
        <f t="shared" si="8"/>
        <v>2.9940119760479039E-3</v>
      </c>
    </row>
    <row r="120" spans="2:8" ht="15" x14ac:dyDescent="0.2">
      <c r="B120" s="5" t="s">
        <v>253</v>
      </c>
      <c r="C120" s="8">
        <v>53</v>
      </c>
      <c r="D120" s="8">
        <v>26</v>
      </c>
      <c r="E120" s="13">
        <f t="shared" si="5"/>
        <v>7.9341317365269462E-2</v>
      </c>
      <c r="F120" s="13">
        <f t="shared" si="6"/>
        <v>4.924242424242424E-2</v>
      </c>
      <c r="G120" s="12">
        <f t="shared" si="7"/>
        <v>-0.50943396226415094</v>
      </c>
      <c r="H120" s="15">
        <f t="shared" si="8"/>
        <v>-4.0419161676646706E-2</v>
      </c>
    </row>
    <row r="121" spans="2:8" ht="15" x14ac:dyDescent="0.2">
      <c r="B121" s="5" t="s">
        <v>35</v>
      </c>
      <c r="C121" s="8">
        <v>14</v>
      </c>
      <c r="D121" s="8">
        <v>7</v>
      </c>
      <c r="E121" s="13">
        <f t="shared" si="5"/>
        <v>2.0958083832335328E-2</v>
      </c>
      <c r="F121" s="13">
        <f t="shared" si="6"/>
        <v>1.3257575757575758E-2</v>
      </c>
      <c r="G121" s="12">
        <f t="shared" si="7"/>
        <v>-0.5</v>
      </c>
      <c r="H121" s="15">
        <f t="shared" si="8"/>
        <v>-1.0479041916167664E-2</v>
      </c>
    </row>
    <row r="122" spans="2:8" ht="15" x14ac:dyDescent="0.2">
      <c r="B122" s="5" t="s">
        <v>39</v>
      </c>
      <c r="C122" s="8">
        <v>29</v>
      </c>
      <c r="D122" s="8">
        <v>2</v>
      </c>
      <c r="E122" s="13">
        <f t="shared" si="5"/>
        <v>4.3413173652694613E-2</v>
      </c>
      <c r="F122" s="13">
        <f t="shared" si="6"/>
        <v>3.787878787878788E-3</v>
      </c>
      <c r="G122" s="12">
        <f t="shared" si="7"/>
        <v>-0.93103448275862066</v>
      </c>
      <c r="H122" s="15">
        <f t="shared" si="8"/>
        <v>-4.0419161676646706E-2</v>
      </c>
    </row>
    <row r="123" spans="2:8" ht="15" x14ac:dyDescent="0.2">
      <c r="B123" s="5" t="s">
        <v>37</v>
      </c>
      <c r="C123" s="8">
        <v>6</v>
      </c>
      <c r="D123" s="8">
        <v>5</v>
      </c>
      <c r="E123" s="13">
        <f t="shared" si="5"/>
        <v>8.9820359281437123E-3</v>
      </c>
      <c r="F123" s="13">
        <f t="shared" si="6"/>
        <v>9.46969696969697E-3</v>
      </c>
      <c r="G123" s="12">
        <f t="shared" si="7"/>
        <v>-0.16666666666666666</v>
      </c>
      <c r="H123" s="15">
        <f t="shared" si="8"/>
        <v>-1.497005988023952E-3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5</v>
      </c>
      <c r="E125" s="13" t="str">
        <f t="shared" si="5"/>
        <v/>
      </c>
      <c r="F125" s="13">
        <f t="shared" si="6"/>
        <v>9.46969696969697E-3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1.893939393939394E-3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1</v>
      </c>
      <c r="E127" s="13">
        <f t="shared" si="5"/>
        <v>1.4970059880239522E-3</v>
      </c>
      <c r="F127" s="13">
        <f t="shared" si="6"/>
        <v>1.893939393939394E-3</v>
      </c>
      <c r="G127" s="12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0</v>
      </c>
      <c r="E129" s="13" t="str">
        <f t="shared" si="5"/>
        <v/>
      </c>
      <c r="F129" s="13" t="str">
        <f t="shared" si="6"/>
        <v/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53</v>
      </c>
      <c r="E130" s="13" t="str">
        <f t="shared" si="5"/>
        <v/>
      </c>
      <c r="F130" s="13">
        <f t="shared" si="6"/>
        <v>0.10037878787878787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1.893939393939394E-3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3</v>
      </c>
      <c r="D132" s="8">
        <v>0</v>
      </c>
      <c r="E132" s="13">
        <f t="shared" si="5"/>
        <v>4.4910179640718561E-3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</v>
      </c>
      <c r="D134" s="8">
        <v>4</v>
      </c>
      <c r="E134" s="13">
        <f t="shared" si="5"/>
        <v>7.4850299401197605E-3</v>
      </c>
      <c r="F134" s="13">
        <f t="shared" si="6"/>
        <v>7.575757575757576E-3</v>
      </c>
      <c r="G134" s="12">
        <f t="shared" si="7"/>
        <v>-0.2</v>
      </c>
      <c r="H134" s="15">
        <f t="shared" si="8"/>
        <v>-1.4970059880239522E-3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6</v>
      </c>
      <c r="E137" s="13">
        <f t="shared" si="9"/>
        <v>4.4910179640718561E-3</v>
      </c>
      <c r="F137" s="13">
        <f t="shared" si="10"/>
        <v>1.1363636363636364E-2</v>
      </c>
      <c r="G137" s="12">
        <f t="shared" si="11"/>
        <v>1</v>
      </c>
      <c r="H137" s="15">
        <f t="shared" si="12"/>
        <v>4.4910179640718561E-3</v>
      </c>
    </row>
    <row r="138" spans="2:8" ht="15" x14ac:dyDescent="0.2">
      <c r="B138" s="5" t="s">
        <v>261</v>
      </c>
      <c r="C138" s="8">
        <v>1</v>
      </c>
      <c r="D138" s="8">
        <v>2</v>
      </c>
      <c r="E138" s="13">
        <f t="shared" si="9"/>
        <v>1.4970059880239522E-3</v>
      </c>
      <c r="F138" s="13">
        <f t="shared" si="10"/>
        <v>3.787878787878788E-3</v>
      </c>
      <c r="G138" s="12">
        <f t="shared" si="11"/>
        <v>1</v>
      </c>
      <c r="H138" s="15">
        <f t="shared" si="12"/>
        <v>1.4970059880239522E-3</v>
      </c>
    </row>
    <row r="139" spans="2:8" ht="30" x14ac:dyDescent="0.2">
      <c r="B139" s="5" t="s">
        <v>262</v>
      </c>
      <c r="C139" s="8">
        <v>1</v>
      </c>
      <c r="D139" s="8">
        <v>0</v>
      </c>
      <c r="E139" s="13">
        <f t="shared" si="9"/>
        <v>1.4970059880239522E-3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1.4970059880239522E-3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1</v>
      </c>
      <c r="D142" s="8">
        <v>0</v>
      </c>
      <c r="E142" s="13">
        <f t="shared" si="9"/>
        <v>1.4970059880239522E-3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7</v>
      </c>
      <c r="D143" s="8">
        <v>22</v>
      </c>
      <c r="E143" s="13">
        <f t="shared" si="9"/>
        <v>1.0479041916167664E-2</v>
      </c>
      <c r="F143" s="13">
        <f t="shared" si="10"/>
        <v>4.1666666666666664E-2</v>
      </c>
      <c r="G143" s="12">
        <f t="shared" si="11"/>
        <v>2.1428571428571428</v>
      </c>
      <c r="H143" s="15">
        <f t="shared" si="12"/>
        <v>2.2455089820359278E-2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1.893939393939394E-3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1.893939393939394E-3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260</v>
      </c>
      <c r="D151" s="33">
        <f>SUM(D152:D288)</f>
        <v>236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-9.2307692307692313E-2</v>
      </c>
      <c r="H151" s="35">
        <f>+IF(OR(AND(E151=""),(G151="")),"",E151*G151)</f>
        <v>-9.2307692307692313E-2</v>
      </c>
    </row>
    <row r="152" spans="2:8" ht="15" x14ac:dyDescent="0.2">
      <c r="B152" s="7" t="s">
        <v>54</v>
      </c>
      <c r="C152" s="8">
        <v>2</v>
      </c>
      <c r="D152" s="8">
        <v>5</v>
      </c>
      <c r="E152" s="13">
        <f>+IF(C152=0,"",C152/C$151)</f>
        <v>7.6923076923076927E-3</v>
      </c>
      <c r="F152" s="13">
        <f>+IF(D152=0,"",D152/D$151)</f>
        <v>2.1186440677966101E-2</v>
      </c>
      <c r="G152" s="12">
        <f>+IF(OR(AND(D152=0),(C152=0)),"0",((D152-C152)/C152))</f>
        <v>1.5</v>
      </c>
      <c r="H152" s="15">
        <f>+IF(OR(AND(E152=""),(G152="")),"",E152*G152)</f>
        <v>1.1538461538461539E-2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8</v>
      </c>
      <c r="D154" s="8">
        <v>5</v>
      </c>
      <c r="E154" s="13">
        <f t="shared" si="13"/>
        <v>3.0769230769230771E-2</v>
      </c>
      <c r="F154" s="13">
        <f t="shared" si="14"/>
        <v>2.1186440677966101E-2</v>
      </c>
      <c r="G154" s="12">
        <f t="shared" si="15"/>
        <v>-0.375</v>
      </c>
      <c r="H154" s="15">
        <f t="shared" si="16"/>
        <v>-1.1538461538461539E-2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4</v>
      </c>
      <c r="E156" s="13" t="str">
        <f t="shared" si="13"/>
        <v/>
      </c>
      <c r="F156" s="13">
        <f t="shared" si="14"/>
        <v>1.6949152542372881E-2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9</v>
      </c>
      <c r="D157" s="8">
        <v>11</v>
      </c>
      <c r="E157" s="13">
        <f t="shared" si="13"/>
        <v>3.4615384615384617E-2</v>
      </c>
      <c r="F157" s="13">
        <f t="shared" si="14"/>
        <v>4.6610169491525424E-2</v>
      </c>
      <c r="G157" s="12">
        <f t="shared" si="15"/>
        <v>0.22222222222222221</v>
      </c>
      <c r="H157" s="15">
        <f t="shared" si="16"/>
        <v>7.6923076923076927E-3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0</v>
      </c>
      <c r="E159" s="13">
        <f t="shared" si="13"/>
        <v>3.8461538461538464E-3</v>
      </c>
      <c r="F159" s="13" t="str">
        <f t="shared" si="14"/>
        <v/>
      </c>
      <c r="G159" s="12" t="str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1</v>
      </c>
      <c r="E163" s="13" t="str">
        <f t="shared" si="13"/>
        <v/>
      </c>
      <c r="F163" s="13">
        <f t="shared" si="14"/>
        <v>4.2372881355932203E-3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2</v>
      </c>
      <c r="D164" s="8">
        <v>5</v>
      </c>
      <c r="E164" s="13">
        <f t="shared" si="13"/>
        <v>7.6923076923076927E-3</v>
      </c>
      <c r="F164" s="13">
        <f t="shared" si="14"/>
        <v>2.1186440677966101E-2</v>
      </c>
      <c r="G164" s="12">
        <f t="shared" si="15"/>
        <v>1.5</v>
      </c>
      <c r="H164" s="15">
        <f t="shared" si="16"/>
        <v>1.1538461538461539E-2</v>
      </c>
    </row>
    <row r="165" spans="2:8" ht="15" x14ac:dyDescent="0.2">
      <c r="B165" s="7" t="s">
        <v>57</v>
      </c>
      <c r="C165" s="8">
        <v>3</v>
      </c>
      <c r="D165" s="8">
        <v>3</v>
      </c>
      <c r="E165" s="13">
        <f t="shared" si="13"/>
        <v>1.1538461538461539E-2</v>
      </c>
      <c r="F165" s="13">
        <f t="shared" si="14"/>
        <v>1.2711864406779662E-2</v>
      </c>
      <c r="G165" s="12">
        <f t="shared" si="15"/>
        <v>0</v>
      </c>
      <c r="H165" s="15">
        <f t="shared" si="16"/>
        <v>0</v>
      </c>
    </row>
    <row r="166" spans="2:8" ht="15" x14ac:dyDescent="0.2">
      <c r="B166" s="7" t="s">
        <v>270</v>
      </c>
      <c r="C166" s="8">
        <v>2</v>
      </c>
      <c r="D166" s="8">
        <v>7</v>
      </c>
      <c r="E166" s="13">
        <f t="shared" si="13"/>
        <v>7.6923076923076927E-3</v>
      </c>
      <c r="F166" s="13">
        <f t="shared" si="14"/>
        <v>2.9661016949152543E-2</v>
      </c>
      <c r="G166" s="12">
        <f t="shared" si="15"/>
        <v>2.5</v>
      </c>
      <c r="H166" s="15">
        <f t="shared" si="16"/>
        <v>1.9230769230769232E-2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11</v>
      </c>
      <c r="D169" s="8">
        <v>0</v>
      </c>
      <c r="E169" s="13">
        <f t="shared" si="13"/>
        <v>4.230769230769231E-2</v>
      </c>
      <c r="F169" s="13" t="str">
        <f t="shared" si="14"/>
        <v/>
      </c>
      <c r="G169" s="12" t="str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2</v>
      </c>
      <c r="D173" s="8">
        <v>0</v>
      </c>
      <c r="E173" s="13">
        <f t="shared" si="13"/>
        <v>7.6923076923076927E-3</v>
      </c>
      <c r="F173" s="13" t="str">
        <f t="shared" si="14"/>
        <v/>
      </c>
      <c r="G173" s="12" t="str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3</v>
      </c>
      <c r="D174" s="8">
        <v>6</v>
      </c>
      <c r="E174" s="13">
        <f t="shared" si="13"/>
        <v>1.1538461538461539E-2</v>
      </c>
      <c r="F174" s="13">
        <f t="shared" si="14"/>
        <v>2.5423728813559324E-2</v>
      </c>
      <c r="G174" s="12">
        <f t="shared" si="15"/>
        <v>1</v>
      </c>
      <c r="H174" s="15">
        <f t="shared" si="16"/>
        <v>1.1538461538461539E-2</v>
      </c>
    </row>
    <row r="175" spans="2:8" ht="15" x14ac:dyDescent="0.2">
      <c r="B175" s="7" t="s">
        <v>277</v>
      </c>
      <c r="C175" s="8">
        <v>1</v>
      </c>
      <c r="D175" s="8">
        <v>1</v>
      </c>
      <c r="E175" s="13">
        <f t="shared" si="13"/>
        <v>3.8461538461538464E-3</v>
      </c>
      <c r="F175" s="13">
        <f t="shared" si="14"/>
        <v>4.2372881355932203E-3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6</v>
      </c>
      <c r="D176" s="8">
        <v>2</v>
      </c>
      <c r="E176" s="13">
        <f t="shared" si="13"/>
        <v>2.3076923076923078E-2</v>
      </c>
      <c r="F176" s="13">
        <f t="shared" si="14"/>
        <v>8.4745762711864406E-3</v>
      </c>
      <c r="G176" s="12">
        <f t="shared" si="15"/>
        <v>-0.66666666666666663</v>
      </c>
      <c r="H176" s="15">
        <f t="shared" si="16"/>
        <v>-1.5384615384615385E-2</v>
      </c>
    </row>
    <row r="177" spans="2:8" ht="15" x14ac:dyDescent="0.2">
      <c r="B177" s="7" t="s">
        <v>279</v>
      </c>
      <c r="C177" s="8">
        <v>21</v>
      </c>
      <c r="D177" s="8">
        <v>17</v>
      </c>
      <c r="E177" s="13">
        <f t="shared" si="13"/>
        <v>8.0769230769230774E-2</v>
      </c>
      <c r="F177" s="13">
        <f t="shared" si="14"/>
        <v>7.2033898305084748E-2</v>
      </c>
      <c r="G177" s="12">
        <f t="shared" si="15"/>
        <v>-0.19047619047619047</v>
      </c>
      <c r="H177" s="15">
        <f t="shared" si="16"/>
        <v>-1.5384615384615385E-2</v>
      </c>
    </row>
    <row r="178" spans="2:8" ht="15" x14ac:dyDescent="0.2">
      <c r="B178" s="7" t="s">
        <v>280</v>
      </c>
      <c r="C178" s="8">
        <v>6</v>
      </c>
      <c r="D178" s="8">
        <v>6</v>
      </c>
      <c r="E178" s="13">
        <f t="shared" si="13"/>
        <v>2.3076923076923078E-2</v>
      </c>
      <c r="F178" s="13">
        <f t="shared" si="14"/>
        <v>2.5423728813559324E-2</v>
      </c>
      <c r="G178" s="12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1</v>
      </c>
      <c r="D179" s="8">
        <v>1</v>
      </c>
      <c r="E179" s="13">
        <f t="shared" si="13"/>
        <v>3.8461538461538464E-3</v>
      </c>
      <c r="F179" s="13">
        <f t="shared" si="14"/>
        <v>4.2372881355932203E-3</v>
      </c>
      <c r="G179" s="12">
        <f t="shared" si="15"/>
        <v>0</v>
      </c>
      <c r="H179" s="15">
        <f t="shared" si="16"/>
        <v>0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2</v>
      </c>
      <c r="E181" s="13" t="str">
        <f t="shared" si="13"/>
        <v/>
      </c>
      <c r="F181" s="13">
        <f t="shared" si="14"/>
        <v>8.4745762711864406E-3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</v>
      </c>
      <c r="D182" s="8">
        <v>2</v>
      </c>
      <c r="E182" s="13">
        <f t="shared" si="13"/>
        <v>3.8461538461538464E-3</v>
      </c>
      <c r="F182" s="13">
        <f t="shared" si="14"/>
        <v>8.4745762711864406E-3</v>
      </c>
      <c r="G182" s="12">
        <f t="shared" si="15"/>
        <v>1</v>
      </c>
      <c r="H182" s="15">
        <f t="shared" si="16"/>
        <v>3.8461538461538464E-3</v>
      </c>
    </row>
    <row r="183" spans="2:8" ht="15" x14ac:dyDescent="0.2">
      <c r="B183" s="7" t="s">
        <v>285</v>
      </c>
      <c r="C183" s="8">
        <v>5</v>
      </c>
      <c r="D183" s="8">
        <v>4</v>
      </c>
      <c r="E183" s="13">
        <f t="shared" si="13"/>
        <v>1.9230769230769232E-2</v>
      </c>
      <c r="F183" s="13">
        <f t="shared" si="14"/>
        <v>1.6949152542372881E-2</v>
      </c>
      <c r="G183" s="12">
        <f t="shared" si="15"/>
        <v>-0.2</v>
      </c>
      <c r="H183" s="15">
        <f t="shared" si="16"/>
        <v>-3.8461538461538464E-3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3.8461538461538464E-3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13</v>
      </c>
      <c r="D186" s="8">
        <v>11</v>
      </c>
      <c r="E186" s="13">
        <f t="shared" si="13"/>
        <v>0.05</v>
      </c>
      <c r="F186" s="13">
        <f t="shared" si="14"/>
        <v>4.6610169491525424E-2</v>
      </c>
      <c r="G186" s="12">
        <f t="shared" si="15"/>
        <v>-0.15384615384615385</v>
      </c>
      <c r="H186" s="15">
        <f t="shared" si="16"/>
        <v>-7.6923076923076927E-3</v>
      </c>
    </row>
    <row r="187" spans="2:8" ht="15" x14ac:dyDescent="0.2">
      <c r="B187" s="7" t="s">
        <v>287</v>
      </c>
      <c r="C187" s="8">
        <v>2</v>
      </c>
      <c r="D187" s="8">
        <v>2</v>
      </c>
      <c r="E187" s="13">
        <f t="shared" si="13"/>
        <v>7.6923076923076927E-3</v>
      </c>
      <c r="F187" s="13">
        <f t="shared" si="14"/>
        <v>8.4745762711864406E-3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</v>
      </c>
      <c r="E195" s="13" t="str">
        <f t="shared" si="13"/>
        <v/>
      </c>
      <c r="F195" s="13">
        <f t="shared" si="14"/>
        <v>4.2372881355932203E-3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14</v>
      </c>
      <c r="D196" s="8">
        <v>12</v>
      </c>
      <c r="E196" s="13">
        <f t="shared" si="13"/>
        <v>5.3846153846153849E-2</v>
      </c>
      <c r="F196" s="13">
        <f t="shared" si="14"/>
        <v>5.0847457627118647E-2</v>
      </c>
      <c r="G196" s="12">
        <f t="shared" si="15"/>
        <v>-0.14285714285714285</v>
      </c>
      <c r="H196" s="15">
        <f t="shared" si="16"/>
        <v>-7.6923076923076927E-3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3</v>
      </c>
      <c r="D201" s="8">
        <v>2</v>
      </c>
      <c r="E201" s="13">
        <f t="shared" si="13"/>
        <v>1.1538461538461539E-2</v>
      </c>
      <c r="F201" s="13">
        <f t="shared" si="14"/>
        <v>8.4745762711864406E-3</v>
      </c>
      <c r="G201" s="12">
        <f t="shared" si="15"/>
        <v>-0.33333333333333331</v>
      </c>
      <c r="H201" s="15">
        <f t="shared" si="16"/>
        <v>-3.8461538461538464E-3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2</v>
      </c>
      <c r="D203" s="8">
        <v>0</v>
      </c>
      <c r="E203" s="13">
        <f t="shared" si="13"/>
        <v>7.6923076923076927E-3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0</v>
      </c>
      <c r="E205" s="13">
        <f t="shared" si="13"/>
        <v>3.8461538461538464E-3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1</v>
      </c>
      <c r="D206" s="8">
        <v>0</v>
      </c>
      <c r="E206" s="13">
        <f t="shared" si="13"/>
        <v>3.8461538461538464E-3</v>
      </c>
      <c r="F206" s="13" t="str">
        <f t="shared" si="14"/>
        <v/>
      </c>
      <c r="G206" s="12" t="str">
        <f t="shared" si="15"/>
        <v>0</v>
      </c>
      <c r="H206" s="15">
        <f t="shared" si="16"/>
        <v>0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</v>
      </c>
      <c r="D208" s="8">
        <v>4</v>
      </c>
      <c r="E208" s="13">
        <f t="shared" si="13"/>
        <v>1.5384615384615385E-2</v>
      </c>
      <c r="F208" s="13">
        <f t="shared" si="14"/>
        <v>1.6949152542372881E-2</v>
      </c>
      <c r="G208" s="12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2</v>
      </c>
      <c r="D209" s="8">
        <v>0</v>
      </c>
      <c r="E209" s="13">
        <f t="shared" si="13"/>
        <v>7.6923076923076927E-3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4.2372881355932203E-3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2</v>
      </c>
      <c r="E211" s="13" t="str">
        <f t="shared" si="13"/>
        <v/>
      </c>
      <c r="F211" s="13">
        <f t="shared" si="14"/>
        <v>8.4745762711864406E-3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8</v>
      </c>
      <c r="D215" s="8">
        <v>0</v>
      </c>
      <c r="E215" s="13">
        <f t="shared" si="13"/>
        <v>3.0769230769230771E-2</v>
      </c>
      <c r="F215" s="13" t="str">
        <f t="shared" si="14"/>
        <v/>
      </c>
      <c r="G215" s="12" t="str">
        <f t="shared" si="15"/>
        <v>0</v>
      </c>
      <c r="H215" s="15">
        <f t="shared" si="16"/>
        <v>0</v>
      </c>
    </row>
    <row r="216" spans="2:8" ht="15" x14ac:dyDescent="0.2">
      <c r="B216" s="7" t="s">
        <v>304</v>
      </c>
      <c r="C216" s="8">
        <v>2</v>
      </c>
      <c r="D216" s="8">
        <v>1</v>
      </c>
      <c r="E216" s="13">
        <f t="shared" si="13"/>
        <v>7.6923076923076927E-3</v>
      </c>
      <c r="F216" s="13">
        <f t="shared" si="14"/>
        <v>4.2372881355932203E-3</v>
      </c>
      <c r="G216" s="12">
        <f t="shared" si="15"/>
        <v>-0.5</v>
      </c>
      <c r="H216" s="15">
        <f t="shared" si="16"/>
        <v>-3.8461538461538464E-3</v>
      </c>
    </row>
    <row r="217" spans="2:8" ht="15" x14ac:dyDescent="0.2">
      <c r="B217" s="7" t="s">
        <v>469</v>
      </c>
      <c r="C217" s="8">
        <v>2</v>
      </c>
      <c r="D217" s="8">
        <v>0</v>
      </c>
      <c r="E217" s="13">
        <f t="shared" ref="E217:E280" si="17">+IF(C217=0,"",C217/C$151)</f>
        <v>7.6923076923076927E-3</v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1</v>
      </c>
      <c r="E219" s="13" t="str">
        <f t="shared" si="17"/>
        <v/>
      </c>
      <c r="F219" s="13">
        <f t="shared" si="18"/>
        <v>4.2372881355932203E-3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1</v>
      </c>
      <c r="D223" s="8">
        <v>1</v>
      </c>
      <c r="E223" s="13">
        <f t="shared" si="17"/>
        <v>3.8461538461538464E-3</v>
      </c>
      <c r="F223" s="13">
        <f t="shared" si="18"/>
        <v>4.2372881355932203E-3</v>
      </c>
      <c r="G223" s="12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4.2372881355932203E-3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</v>
      </c>
      <c r="D229" s="8">
        <v>9</v>
      </c>
      <c r="E229" s="13">
        <f t="shared" si="17"/>
        <v>1.1538461538461539E-2</v>
      </c>
      <c r="F229" s="13">
        <f t="shared" si="18"/>
        <v>3.8135593220338986E-2</v>
      </c>
      <c r="G229" s="12">
        <f t="shared" si="19"/>
        <v>2</v>
      </c>
      <c r="H229" s="15">
        <f t="shared" si="20"/>
        <v>2.3076923076923078E-2</v>
      </c>
    </row>
    <row r="230" spans="2:8" ht="15" x14ac:dyDescent="0.2">
      <c r="B230" s="7" t="s">
        <v>312</v>
      </c>
      <c r="C230" s="8">
        <v>1</v>
      </c>
      <c r="D230" s="8">
        <v>0</v>
      </c>
      <c r="E230" s="13">
        <f t="shared" si="17"/>
        <v>3.8461538461538464E-3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0</v>
      </c>
      <c r="D231" s="8">
        <v>1</v>
      </c>
      <c r="E231" s="13" t="str">
        <f t="shared" si="17"/>
        <v/>
      </c>
      <c r="F231" s="13">
        <f t="shared" si="18"/>
        <v>4.2372881355932203E-3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4</v>
      </c>
      <c r="D232" s="8">
        <v>8</v>
      </c>
      <c r="E232" s="13">
        <f t="shared" si="17"/>
        <v>1.5384615384615385E-2</v>
      </c>
      <c r="F232" s="13">
        <f t="shared" si="18"/>
        <v>3.3898305084745763E-2</v>
      </c>
      <c r="G232" s="12">
        <f t="shared" si="19"/>
        <v>1</v>
      </c>
      <c r="H232" s="15">
        <f t="shared" si="20"/>
        <v>1.5384615384615385E-2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43</v>
      </c>
      <c r="D235" s="8">
        <v>40</v>
      </c>
      <c r="E235" s="13">
        <f t="shared" si="17"/>
        <v>0.16538461538461538</v>
      </c>
      <c r="F235" s="13">
        <f t="shared" si="18"/>
        <v>0.16949152542372881</v>
      </c>
      <c r="G235" s="12">
        <f t="shared" si="19"/>
        <v>-6.9767441860465115E-2</v>
      </c>
      <c r="H235" s="15">
        <f t="shared" si="20"/>
        <v>-1.1538461538461537E-2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1</v>
      </c>
      <c r="E237" s="13">
        <f t="shared" si="17"/>
        <v>1.9230769230769232E-2</v>
      </c>
      <c r="F237" s="13">
        <f t="shared" si="18"/>
        <v>4.2372881355932203E-3</v>
      </c>
      <c r="G237" s="12">
        <f t="shared" si="19"/>
        <v>-0.8</v>
      </c>
      <c r="H237" s="15">
        <f t="shared" si="20"/>
        <v>-1.5384615384615385E-2</v>
      </c>
    </row>
    <row r="238" spans="2:8" ht="15" x14ac:dyDescent="0.2">
      <c r="B238" s="7" t="s">
        <v>85</v>
      </c>
      <c r="C238" s="8">
        <v>16</v>
      </c>
      <c r="D238" s="8">
        <v>6</v>
      </c>
      <c r="E238" s="13">
        <f t="shared" si="17"/>
        <v>6.1538461538461542E-2</v>
      </c>
      <c r="F238" s="13">
        <f t="shared" si="18"/>
        <v>2.5423728813559324E-2</v>
      </c>
      <c r="G238" s="12">
        <f t="shared" si="19"/>
        <v>-0.625</v>
      </c>
      <c r="H238" s="15">
        <f t="shared" si="20"/>
        <v>-3.8461538461538464E-2</v>
      </c>
    </row>
    <row r="239" spans="2:8" ht="15" x14ac:dyDescent="0.2">
      <c r="B239" s="7" t="s">
        <v>81</v>
      </c>
      <c r="C239" s="8">
        <v>1</v>
      </c>
      <c r="D239" s="8">
        <v>1</v>
      </c>
      <c r="E239" s="13">
        <f t="shared" si="17"/>
        <v>3.8461538461538464E-3</v>
      </c>
      <c r="F239" s="13">
        <f t="shared" si="18"/>
        <v>4.2372881355932203E-3</v>
      </c>
      <c r="G239" s="12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4</v>
      </c>
      <c r="D245" s="8">
        <v>1</v>
      </c>
      <c r="E245" s="13">
        <f t="shared" si="17"/>
        <v>1.5384615384615385E-2</v>
      </c>
      <c r="F245" s="13">
        <f t="shared" si="18"/>
        <v>4.2372881355932203E-3</v>
      </c>
      <c r="G245" s="12">
        <f t="shared" si="19"/>
        <v>-0.75</v>
      </c>
      <c r="H245" s="15">
        <f t="shared" si="20"/>
        <v>-1.1538461538461539E-2</v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4.2372881355932203E-3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6</v>
      </c>
      <c r="D247" s="8">
        <v>14</v>
      </c>
      <c r="E247" s="13">
        <f t="shared" si="17"/>
        <v>2.3076923076923078E-2</v>
      </c>
      <c r="F247" s="13">
        <f t="shared" si="18"/>
        <v>5.9322033898305086E-2</v>
      </c>
      <c r="G247" s="12">
        <f t="shared" si="19"/>
        <v>1.3333333333333333</v>
      </c>
      <c r="H247" s="15">
        <f t="shared" si="20"/>
        <v>3.0769230769230771E-2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6</v>
      </c>
      <c r="D249" s="8">
        <v>12</v>
      </c>
      <c r="E249" s="13">
        <f t="shared" si="17"/>
        <v>2.3076923076923078E-2</v>
      </c>
      <c r="F249" s="13">
        <f t="shared" si="18"/>
        <v>5.0847457627118647E-2</v>
      </c>
      <c r="G249" s="12">
        <f t="shared" si="19"/>
        <v>1</v>
      </c>
      <c r="H249" s="15">
        <f t="shared" si="20"/>
        <v>2.3076923076923078E-2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</v>
      </c>
      <c r="D253" s="8">
        <v>0</v>
      </c>
      <c r="E253" s="13">
        <f t="shared" si="17"/>
        <v>7.6923076923076927E-3</v>
      </c>
      <c r="F253" s="13" t="str">
        <f t="shared" si="18"/>
        <v/>
      </c>
      <c r="G253" s="12" t="str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1</v>
      </c>
      <c r="D254" s="8">
        <v>0</v>
      </c>
      <c r="E254" s="13">
        <f t="shared" si="17"/>
        <v>3.8461538461538464E-3</v>
      </c>
      <c r="F254" s="13" t="str">
        <f t="shared" si="18"/>
        <v/>
      </c>
      <c r="G254" s="12" t="str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</v>
      </c>
      <c r="D256" s="8">
        <v>4</v>
      </c>
      <c r="E256" s="13">
        <f t="shared" si="17"/>
        <v>1.5384615384615385E-2</v>
      </c>
      <c r="F256" s="13">
        <f t="shared" si="18"/>
        <v>1.6949152542372881E-2</v>
      </c>
      <c r="G256" s="12">
        <f t="shared" si="19"/>
        <v>0</v>
      </c>
      <c r="H256" s="15">
        <f t="shared" si="20"/>
        <v>0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4</v>
      </c>
      <c r="D262" s="8">
        <v>0</v>
      </c>
      <c r="E262" s="13">
        <f t="shared" si="17"/>
        <v>1.5384615384615385E-2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2</v>
      </c>
      <c r="E266" s="13">
        <f t="shared" si="17"/>
        <v>3.8461538461538464E-3</v>
      </c>
      <c r="F266" s="13">
        <f t="shared" si="18"/>
        <v>8.4745762711864406E-3</v>
      </c>
      <c r="G266" s="12">
        <f t="shared" si="19"/>
        <v>1</v>
      </c>
      <c r="H266" s="15">
        <f t="shared" si="20"/>
        <v>3.8461538461538464E-3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11</v>
      </c>
      <c r="D268" s="8">
        <v>13</v>
      </c>
      <c r="E268" s="13">
        <f t="shared" si="17"/>
        <v>4.230769230769231E-2</v>
      </c>
      <c r="F268" s="13">
        <f t="shared" si="18"/>
        <v>5.5084745762711863E-2</v>
      </c>
      <c r="G268" s="12">
        <f t="shared" si="19"/>
        <v>0.18181818181818182</v>
      </c>
      <c r="H268" s="15">
        <f t="shared" si="20"/>
        <v>7.6923076923076927E-3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6</v>
      </c>
      <c r="D272" s="8">
        <v>0</v>
      </c>
      <c r="E272" s="13">
        <f t="shared" si="17"/>
        <v>2.3076923076923078E-2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1</v>
      </c>
      <c r="D273" s="8">
        <v>0</v>
      </c>
      <c r="E273" s="13">
        <f t="shared" si="17"/>
        <v>3.8461538461538464E-3</v>
      </c>
      <c r="F273" s="13" t="str">
        <f t="shared" si="18"/>
        <v/>
      </c>
      <c r="G273" s="12" t="str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1</v>
      </c>
      <c r="E282" s="13" t="str">
        <f t="shared" si="21"/>
        <v/>
      </c>
      <c r="F282" s="13">
        <f t="shared" si="22"/>
        <v>4.2372881355932203E-3</v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1</v>
      </c>
      <c r="E283" s="13" t="str">
        <f t="shared" si="21"/>
        <v/>
      </c>
      <c r="F283" s="13">
        <f t="shared" si="22"/>
        <v>4.2372881355932203E-3</v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0</v>
      </c>
      <c r="E286" s="13">
        <f t="shared" si="21"/>
        <v>3.8461538461538464E-3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1108</v>
      </c>
      <c r="D294" s="33">
        <f>SUM(D295:D499)</f>
        <v>1517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0.36913357400722024</v>
      </c>
      <c r="H294" s="35">
        <f>+IF(OR(AND(E294=""),(G294="")),"",E294*G294)</f>
        <v>0.36913357400722024</v>
      </c>
    </row>
    <row r="295" spans="2:8" ht="15" x14ac:dyDescent="0.2">
      <c r="B295" s="5" t="s">
        <v>100</v>
      </c>
      <c r="C295" s="8">
        <v>61</v>
      </c>
      <c r="D295" s="8">
        <v>48</v>
      </c>
      <c r="E295" s="13">
        <f>+IF(C295=0,"",C295/C$294)</f>
        <v>5.5054151624548735E-2</v>
      </c>
      <c r="F295" s="13">
        <f>+IF(D295=0,"",D295/D$294)</f>
        <v>3.1641397495056033E-2</v>
      </c>
      <c r="G295" s="12">
        <f>+IF(OR(AND(D295=0),(C295=0)),"0",((D295-C295)/C295))</f>
        <v>-0.21311475409836064</v>
      </c>
      <c r="H295" s="15">
        <f>+IF(OR(AND(E295=""),(G295="")),"",E295*G295)</f>
        <v>-1.1732851985559565E-2</v>
      </c>
    </row>
    <row r="296" spans="2:8" ht="15" x14ac:dyDescent="0.2">
      <c r="B296" s="5" t="s">
        <v>113</v>
      </c>
      <c r="C296" s="8">
        <v>1</v>
      </c>
      <c r="D296" s="8">
        <v>2</v>
      </c>
      <c r="E296" s="13">
        <f t="shared" ref="E296:E359" si="25">+IF(C296=0,"",C296/C$294)</f>
        <v>9.025270758122744E-4</v>
      </c>
      <c r="F296" s="13">
        <f t="shared" ref="F296:F359" si="26">+IF(D296=0,"",D296/D$294)</f>
        <v>1.3183915622940012E-3</v>
      </c>
      <c r="G296" s="12">
        <f t="shared" ref="G296:G359" si="27">+IF(OR(AND(D296=0),(C296=0)),"0",((D296-C296)/C296))</f>
        <v>1</v>
      </c>
      <c r="H296" s="15">
        <f t="shared" ref="H296:H359" si="28">+IF(OR(AND(E296=""),(G296="")),"",E296*G296)</f>
        <v>9.025270758122744E-4</v>
      </c>
    </row>
    <row r="297" spans="2:8" ht="15" x14ac:dyDescent="0.2">
      <c r="B297" s="5" t="s">
        <v>104</v>
      </c>
      <c r="C297" s="8">
        <v>5</v>
      </c>
      <c r="D297" s="8">
        <v>10</v>
      </c>
      <c r="E297" s="13">
        <f t="shared" si="25"/>
        <v>4.5126353790613718E-3</v>
      </c>
      <c r="F297" s="13">
        <f t="shared" si="26"/>
        <v>6.5919578114700065E-3</v>
      </c>
      <c r="G297" s="12">
        <f t="shared" si="27"/>
        <v>1</v>
      </c>
      <c r="H297" s="15">
        <f t="shared" si="28"/>
        <v>4.5126353790613718E-3</v>
      </c>
    </row>
    <row r="298" spans="2:8" ht="15" x14ac:dyDescent="0.2">
      <c r="B298" s="5" t="s">
        <v>95</v>
      </c>
      <c r="C298" s="8">
        <v>5</v>
      </c>
      <c r="D298" s="8">
        <v>6</v>
      </c>
      <c r="E298" s="13">
        <f t="shared" si="25"/>
        <v>4.5126353790613718E-3</v>
      </c>
      <c r="F298" s="13">
        <f t="shared" si="26"/>
        <v>3.9551746868820041E-3</v>
      </c>
      <c r="G298" s="12">
        <f t="shared" si="27"/>
        <v>0.2</v>
      </c>
      <c r="H298" s="15">
        <f t="shared" si="28"/>
        <v>9.025270758122744E-4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56</v>
      </c>
      <c r="D301" s="8">
        <v>76</v>
      </c>
      <c r="E301" s="13">
        <f t="shared" si="25"/>
        <v>5.0541516245487361E-2</v>
      </c>
      <c r="F301" s="13">
        <f t="shared" si="26"/>
        <v>5.0098879367172049E-2</v>
      </c>
      <c r="G301" s="12">
        <f t="shared" si="27"/>
        <v>0.35714285714285715</v>
      </c>
      <c r="H301" s="15">
        <f t="shared" si="28"/>
        <v>1.8050541516245487E-2</v>
      </c>
    </row>
    <row r="302" spans="2:8" ht="15" x14ac:dyDescent="0.2">
      <c r="B302" s="5" t="s">
        <v>109</v>
      </c>
      <c r="C302" s="8">
        <v>1</v>
      </c>
      <c r="D302" s="8">
        <v>0</v>
      </c>
      <c r="E302" s="13">
        <f t="shared" si="25"/>
        <v>9.025270758122744E-4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5</v>
      </c>
      <c r="D304" s="8">
        <v>7</v>
      </c>
      <c r="E304" s="13">
        <f t="shared" si="25"/>
        <v>4.5126353790613718E-3</v>
      </c>
      <c r="F304" s="13">
        <f t="shared" si="26"/>
        <v>4.6143704680290049E-3</v>
      </c>
      <c r="G304" s="12">
        <f t="shared" si="27"/>
        <v>0.4</v>
      </c>
      <c r="H304" s="15">
        <f t="shared" si="28"/>
        <v>1.8050541516245488E-3</v>
      </c>
    </row>
    <row r="305" spans="2:8" ht="15" x14ac:dyDescent="0.2">
      <c r="B305" s="5" t="s">
        <v>351</v>
      </c>
      <c r="C305" s="8">
        <v>1</v>
      </c>
      <c r="D305" s="8">
        <v>0</v>
      </c>
      <c r="E305" s="13">
        <f t="shared" si="25"/>
        <v>9.025270758122744E-4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21</v>
      </c>
      <c r="D307" s="8">
        <v>271</v>
      </c>
      <c r="E307" s="13">
        <f t="shared" si="25"/>
        <v>1.895306859205776E-2</v>
      </c>
      <c r="F307" s="13">
        <f t="shared" si="26"/>
        <v>0.17864205669083719</v>
      </c>
      <c r="G307" s="12">
        <f t="shared" si="27"/>
        <v>11.904761904761905</v>
      </c>
      <c r="H307" s="15">
        <f t="shared" si="28"/>
        <v>0.22563176895306858</v>
      </c>
    </row>
    <row r="308" spans="2:8" ht="15" x14ac:dyDescent="0.2">
      <c r="B308" s="5" t="s">
        <v>99</v>
      </c>
      <c r="C308" s="8">
        <v>1</v>
      </c>
      <c r="D308" s="8">
        <v>4</v>
      </c>
      <c r="E308" s="13">
        <f t="shared" si="25"/>
        <v>9.025270758122744E-4</v>
      </c>
      <c r="F308" s="13">
        <f t="shared" si="26"/>
        <v>2.6367831245880024E-3</v>
      </c>
      <c r="G308" s="12">
        <f t="shared" si="27"/>
        <v>3</v>
      </c>
      <c r="H308" s="15">
        <f t="shared" si="28"/>
        <v>2.7075812274368234E-3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8</v>
      </c>
      <c r="D310" s="8">
        <v>4</v>
      </c>
      <c r="E310" s="13">
        <f t="shared" si="25"/>
        <v>7.2202166064981952E-3</v>
      </c>
      <c r="F310" s="13">
        <f t="shared" si="26"/>
        <v>2.6367831245880024E-3</v>
      </c>
      <c r="G310" s="12">
        <f t="shared" si="27"/>
        <v>-0.5</v>
      </c>
      <c r="H310" s="15">
        <f t="shared" si="28"/>
        <v>-3.6101083032490976E-3</v>
      </c>
    </row>
    <row r="311" spans="2:8" ht="15" x14ac:dyDescent="0.2">
      <c r="B311" s="5" t="s">
        <v>102</v>
      </c>
      <c r="C311" s="8">
        <v>4</v>
      </c>
      <c r="D311" s="8">
        <v>0</v>
      </c>
      <c r="E311" s="13">
        <f t="shared" si="25"/>
        <v>3.6101083032490976E-3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2</v>
      </c>
      <c r="D312" s="8">
        <v>0</v>
      </c>
      <c r="E312" s="13">
        <f t="shared" si="25"/>
        <v>1.8050541516245488E-3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32</v>
      </c>
      <c r="D314" s="8">
        <v>127</v>
      </c>
      <c r="E314" s="13">
        <f t="shared" si="25"/>
        <v>2.8880866425992781E-2</v>
      </c>
      <c r="F314" s="13">
        <f t="shared" si="26"/>
        <v>8.3717864205669082E-2</v>
      </c>
      <c r="G314" s="12">
        <f t="shared" si="27"/>
        <v>2.96875</v>
      </c>
      <c r="H314" s="15">
        <f t="shared" si="28"/>
        <v>8.5740072202166062E-2</v>
      </c>
    </row>
    <row r="315" spans="2:8" ht="15" x14ac:dyDescent="0.2">
      <c r="B315" s="5" t="s">
        <v>354</v>
      </c>
      <c r="C315" s="8">
        <v>92</v>
      </c>
      <c r="D315" s="8">
        <v>33</v>
      </c>
      <c r="E315" s="13">
        <f t="shared" si="25"/>
        <v>8.3032490974729242E-2</v>
      </c>
      <c r="F315" s="13">
        <f t="shared" si="26"/>
        <v>2.1753460777851022E-2</v>
      </c>
      <c r="G315" s="12">
        <f t="shared" si="27"/>
        <v>-0.64130434782608692</v>
      </c>
      <c r="H315" s="15">
        <f t="shared" si="28"/>
        <v>-5.3249097472924188E-2</v>
      </c>
    </row>
    <row r="316" spans="2:8" ht="15" x14ac:dyDescent="0.2">
      <c r="B316" s="5" t="s">
        <v>101</v>
      </c>
      <c r="C316" s="8">
        <v>2</v>
      </c>
      <c r="D316" s="8">
        <v>0</v>
      </c>
      <c r="E316" s="13">
        <f t="shared" si="25"/>
        <v>1.8050541516245488E-3</v>
      </c>
      <c r="F316" s="13" t="str">
        <f t="shared" si="26"/>
        <v/>
      </c>
      <c r="G316" s="12" t="str">
        <f t="shared" si="27"/>
        <v>0</v>
      </c>
      <c r="H316" s="15">
        <f t="shared" si="28"/>
        <v>0</v>
      </c>
    </row>
    <row r="317" spans="2:8" ht="15" x14ac:dyDescent="0.2">
      <c r="B317" s="5" t="s">
        <v>103</v>
      </c>
      <c r="C317" s="8">
        <v>10</v>
      </c>
      <c r="D317" s="8">
        <v>9</v>
      </c>
      <c r="E317" s="13">
        <f t="shared" si="25"/>
        <v>9.0252707581227436E-3</v>
      </c>
      <c r="F317" s="13">
        <f t="shared" si="26"/>
        <v>5.9327620303230057E-3</v>
      </c>
      <c r="G317" s="12">
        <f t="shared" si="27"/>
        <v>-0.1</v>
      </c>
      <c r="H317" s="15">
        <f t="shared" si="28"/>
        <v>-9.025270758122744E-4</v>
      </c>
    </row>
    <row r="318" spans="2:8" ht="15" x14ac:dyDescent="0.2">
      <c r="B318" s="5" t="s">
        <v>355</v>
      </c>
      <c r="C318" s="8">
        <v>27</v>
      </c>
      <c r="D318" s="8">
        <v>41</v>
      </c>
      <c r="E318" s="13">
        <f t="shared" si="25"/>
        <v>2.4368231046931407E-2</v>
      </c>
      <c r="F318" s="13">
        <f t="shared" si="26"/>
        <v>2.7027027027027029E-2</v>
      </c>
      <c r="G318" s="12">
        <f t="shared" si="27"/>
        <v>0.51851851851851849</v>
      </c>
      <c r="H318" s="15">
        <f t="shared" si="28"/>
        <v>1.263537906137184E-2</v>
      </c>
    </row>
    <row r="319" spans="2:8" ht="15" x14ac:dyDescent="0.2">
      <c r="B319" s="5" t="s">
        <v>115</v>
      </c>
      <c r="C319" s="8">
        <v>3</v>
      </c>
      <c r="D319" s="8">
        <v>0</v>
      </c>
      <c r="E319" s="13">
        <f t="shared" si="25"/>
        <v>2.707581227436823E-3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2</v>
      </c>
      <c r="E321" s="13" t="str">
        <f t="shared" si="25"/>
        <v/>
      </c>
      <c r="F321" s="13">
        <f t="shared" si="26"/>
        <v>1.3183915622940012E-3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1</v>
      </c>
      <c r="E324" s="13" t="str">
        <f t="shared" si="25"/>
        <v/>
      </c>
      <c r="F324" s="13">
        <f t="shared" si="26"/>
        <v>6.5919578114700061E-4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13</v>
      </c>
      <c r="D326" s="8">
        <v>15</v>
      </c>
      <c r="E326" s="13">
        <f t="shared" si="25"/>
        <v>1.1732851985559567E-2</v>
      </c>
      <c r="F326" s="13">
        <f t="shared" si="26"/>
        <v>9.8879367172050106E-3</v>
      </c>
      <c r="G326" s="12">
        <f t="shared" si="27"/>
        <v>0.15384615384615385</v>
      </c>
      <c r="H326" s="15">
        <f t="shared" si="28"/>
        <v>1.8050541516245488E-3</v>
      </c>
    </row>
    <row r="327" spans="2:8" ht="15" x14ac:dyDescent="0.2">
      <c r="B327" s="5" t="s">
        <v>358</v>
      </c>
      <c r="C327" s="8">
        <v>2</v>
      </c>
      <c r="D327" s="8">
        <v>5</v>
      </c>
      <c r="E327" s="13">
        <f t="shared" si="25"/>
        <v>1.8050541516245488E-3</v>
      </c>
      <c r="F327" s="13">
        <f t="shared" si="26"/>
        <v>3.2959789057350032E-3</v>
      </c>
      <c r="G327" s="12">
        <f t="shared" si="27"/>
        <v>1.5</v>
      </c>
      <c r="H327" s="15">
        <f t="shared" si="28"/>
        <v>2.7075812274368234E-3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2</v>
      </c>
      <c r="D329" s="8">
        <v>0</v>
      </c>
      <c r="E329" s="13">
        <f t="shared" si="25"/>
        <v>1.8050541516245488E-3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18</v>
      </c>
      <c r="D330" s="8">
        <v>14</v>
      </c>
      <c r="E330" s="13">
        <f t="shared" si="25"/>
        <v>1.6245487364620937E-2</v>
      </c>
      <c r="F330" s="13">
        <f t="shared" si="26"/>
        <v>9.2287409360580098E-3</v>
      </c>
      <c r="G330" s="12">
        <f t="shared" si="27"/>
        <v>-0.22222222222222221</v>
      </c>
      <c r="H330" s="15">
        <f t="shared" si="28"/>
        <v>-3.6101083032490967E-3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93</v>
      </c>
      <c r="D332" s="8">
        <v>231</v>
      </c>
      <c r="E332" s="13">
        <f t="shared" si="25"/>
        <v>8.3935018050541516E-2</v>
      </c>
      <c r="F332" s="13">
        <f t="shared" si="26"/>
        <v>0.15227422544495714</v>
      </c>
      <c r="G332" s="12">
        <f t="shared" si="27"/>
        <v>1.4838709677419355</v>
      </c>
      <c r="H332" s="15">
        <f t="shared" si="28"/>
        <v>0.12454873646209386</v>
      </c>
    </row>
    <row r="333" spans="2:8" ht="15" x14ac:dyDescent="0.2">
      <c r="B333" s="5" t="s">
        <v>130</v>
      </c>
      <c r="C333" s="8">
        <v>245</v>
      </c>
      <c r="D333" s="8">
        <v>76</v>
      </c>
      <c r="E333" s="13">
        <f t="shared" si="25"/>
        <v>0.22111913357400723</v>
      </c>
      <c r="F333" s="13">
        <f t="shared" si="26"/>
        <v>5.0098879367172049E-2</v>
      </c>
      <c r="G333" s="12">
        <f t="shared" si="27"/>
        <v>-0.68979591836734699</v>
      </c>
      <c r="H333" s="15">
        <f t="shared" si="28"/>
        <v>-0.15252707581227437</v>
      </c>
    </row>
    <row r="334" spans="2:8" ht="15" x14ac:dyDescent="0.2">
      <c r="B334" s="5" t="s">
        <v>119</v>
      </c>
      <c r="C334" s="8">
        <v>16</v>
      </c>
      <c r="D334" s="8">
        <v>24</v>
      </c>
      <c r="E334" s="13">
        <f t="shared" si="25"/>
        <v>1.444043321299639E-2</v>
      </c>
      <c r="F334" s="13">
        <f t="shared" si="26"/>
        <v>1.5820698747528016E-2</v>
      </c>
      <c r="G334" s="12">
        <f t="shared" si="27"/>
        <v>0.5</v>
      </c>
      <c r="H334" s="15">
        <f t="shared" si="28"/>
        <v>7.2202166064981952E-3</v>
      </c>
    </row>
    <row r="335" spans="2:8" ht="15" x14ac:dyDescent="0.2">
      <c r="B335" s="5" t="s">
        <v>128</v>
      </c>
      <c r="C335" s="8">
        <v>14</v>
      </c>
      <c r="D335" s="8">
        <v>39</v>
      </c>
      <c r="E335" s="13">
        <f t="shared" si="25"/>
        <v>1.263537906137184E-2</v>
      </c>
      <c r="F335" s="13">
        <f t="shared" si="26"/>
        <v>2.5708635464733027E-2</v>
      </c>
      <c r="G335" s="12">
        <f t="shared" si="27"/>
        <v>1.7857142857142858</v>
      </c>
      <c r="H335" s="15">
        <f t="shared" si="28"/>
        <v>2.2563176895306857E-2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1</v>
      </c>
      <c r="E337" s="13" t="str">
        <f t="shared" si="25"/>
        <v/>
      </c>
      <c r="F337" s="13">
        <f t="shared" si="26"/>
        <v>6.5919578114700061E-4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5</v>
      </c>
      <c r="D339" s="8">
        <v>6</v>
      </c>
      <c r="E339" s="13">
        <f t="shared" si="25"/>
        <v>4.5126353790613718E-3</v>
      </c>
      <c r="F339" s="13">
        <f t="shared" si="26"/>
        <v>3.9551746868820041E-3</v>
      </c>
      <c r="G339" s="12">
        <f t="shared" si="27"/>
        <v>0.2</v>
      </c>
      <c r="H339" s="15">
        <f t="shared" si="28"/>
        <v>9.025270758122744E-4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3</v>
      </c>
      <c r="E343" s="13" t="str">
        <f t="shared" si="25"/>
        <v/>
      </c>
      <c r="F343" s="13">
        <f t="shared" si="26"/>
        <v>1.977587343441002E-3</v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13</v>
      </c>
      <c r="D344" s="8">
        <v>29</v>
      </c>
      <c r="E344" s="13">
        <f t="shared" si="25"/>
        <v>1.1732851985559567E-2</v>
      </c>
      <c r="F344" s="13">
        <f t="shared" si="26"/>
        <v>1.9116677653263019E-2</v>
      </c>
      <c r="G344" s="12">
        <f t="shared" si="27"/>
        <v>1.2307692307692308</v>
      </c>
      <c r="H344" s="15">
        <f t="shared" si="28"/>
        <v>1.444043321299639E-2</v>
      </c>
    </row>
    <row r="345" spans="2:8" ht="15" x14ac:dyDescent="0.2">
      <c r="B345" s="5" t="s">
        <v>366</v>
      </c>
      <c r="C345" s="8">
        <v>28</v>
      </c>
      <c r="D345" s="8">
        <v>28</v>
      </c>
      <c r="E345" s="13">
        <f t="shared" si="25"/>
        <v>2.5270758122743681E-2</v>
      </c>
      <c r="F345" s="13">
        <f t="shared" si="26"/>
        <v>1.845748187211602E-2</v>
      </c>
      <c r="G345" s="12">
        <f t="shared" si="27"/>
        <v>0</v>
      </c>
      <c r="H345" s="15">
        <f t="shared" si="28"/>
        <v>0</v>
      </c>
    </row>
    <row r="346" spans="2:8" ht="15" x14ac:dyDescent="0.2">
      <c r="B346" s="5" t="s">
        <v>122</v>
      </c>
      <c r="C346" s="8">
        <v>2</v>
      </c>
      <c r="D346" s="8">
        <v>5</v>
      </c>
      <c r="E346" s="13">
        <f t="shared" si="25"/>
        <v>1.8050541516245488E-3</v>
      </c>
      <c r="F346" s="13">
        <f t="shared" si="26"/>
        <v>3.2959789057350032E-3</v>
      </c>
      <c r="G346" s="12">
        <f t="shared" si="27"/>
        <v>1.5</v>
      </c>
      <c r="H346" s="15">
        <f t="shared" si="28"/>
        <v>2.7075812274368234E-3</v>
      </c>
    </row>
    <row r="347" spans="2:8" ht="15" x14ac:dyDescent="0.2">
      <c r="B347" s="5" t="s">
        <v>121</v>
      </c>
      <c r="C347" s="8">
        <v>11</v>
      </c>
      <c r="D347" s="8">
        <v>7</v>
      </c>
      <c r="E347" s="13">
        <f t="shared" si="25"/>
        <v>9.9277978339350186E-3</v>
      </c>
      <c r="F347" s="13">
        <f t="shared" si="26"/>
        <v>4.6143704680290049E-3</v>
      </c>
      <c r="G347" s="12">
        <f t="shared" si="27"/>
        <v>-0.36363636363636365</v>
      </c>
      <c r="H347" s="15">
        <f t="shared" si="28"/>
        <v>-3.6101083032490976E-3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6</v>
      </c>
      <c r="D354" s="8">
        <v>128</v>
      </c>
      <c r="E354" s="13">
        <f t="shared" si="25"/>
        <v>5.415162454873646E-3</v>
      </c>
      <c r="F354" s="13">
        <f t="shared" si="26"/>
        <v>8.4377059986816078E-2</v>
      </c>
      <c r="G354" s="12">
        <f t="shared" si="27"/>
        <v>20.333333333333332</v>
      </c>
      <c r="H354" s="15">
        <f t="shared" si="28"/>
        <v>0.11010830324909746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13</v>
      </c>
      <c r="D357" s="8">
        <v>20</v>
      </c>
      <c r="E357" s="13">
        <f t="shared" si="25"/>
        <v>1.1732851985559567E-2</v>
      </c>
      <c r="F357" s="13">
        <f t="shared" si="26"/>
        <v>1.3183915622940013E-2</v>
      </c>
      <c r="G357" s="12">
        <f t="shared" si="27"/>
        <v>0.53846153846153844</v>
      </c>
      <c r="H357" s="15">
        <f t="shared" si="28"/>
        <v>6.3176895306859202E-3</v>
      </c>
    </row>
    <row r="358" spans="2:8" ht="15" x14ac:dyDescent="0.2">
      <c r="B358" s="5" t="s">
        <v>127</v>
      </c>
      <c r="C358" s="8">
        <v>20</v>
      </c>
      <c r="D358" s="8">
        <v>18</v>
      </c>
      <c r="E358" s="13">
        <f t="shared" si="25"/>
        <v>1.8050541516245487E-2</v>
      </c>
      <c r="F358" s="13">
        <f t="shared" si="26"/>
        <v>1.1865524060646011E-2</v>
      </c>
      <c r="G358" s="12">
        <f t="shared" si="27"/>
        <v>-0.1</v>
      </c>
      <c r="H358" s="15">
        <f t="shared" si="28"/>
        <v>-1.8050541516245488E-3</v>
      </c>
    </row>
    <row r="359" spans="2:8" ht="15" x14ac:dyDescent="0.2">
      <c r="B359" s="5" t="s">
        <v>123</v>
      </c>
      <c r="C359" s="8">
        <v>0</v>
      </c>
      <c r="D359" s="8">
        <v>3</v>
      </c>
      <c r="E359" s="13" t="str">
        <f t="shared" si="25"/>
        <v/>
      </c>
      <c r="F359" s="13">
        <f t="shared" si="26"/>
        <v>1.977587343441002E-3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1</v>
      </c>
      <c r="D365" s="8">
        <v>0</v>
      </c>
      <c r="E365" s="13">
        <f t="shared" si="29"/>
        <v>9.025270758122744E-4</v>
      </c>
      <c r="F365" s="13" t="str">
        <f t="shared" si="30"/>
        <v/>
      </c>
      <c r="G365" s="12" t="str">
        <f t="shared" si="31"/>
        <v>0</v>
      </c>
      <c r="H365" s="15">
        <f t="shared" si="32"/>
        <v>0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6.5919578114700061E-4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5</v>
      </c>
      <c r="E369" s="13" t="str">
        <f t="shared" si="29"/>
        <v/>
      </c>
      <c r="F369" s="13">
        <f t="shared" si="30"/>
        <v>3.2959789057350032E-3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2</v>
      </c>
      <c r="D370" s="8">
        <v>1</v>
      </c>
      <c r="E370" s="13">
        <f t="shared" si="29"/>
        <v>1.8050541516245488E-3</v>
      </c>
      <c r="F370" s="13">
        <f t="shared" si="30"/>
        <v>6.5919578114700061E-4</v>
      </c>
      <c r="G370" s="12">
        <f t="shared" si="31"/>
        <v>-0.5</v>
      </c>
      <c r="H370" s="15">
        <f t="shared" si="32"/>
        <v>-9.025270758122744E-4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9.025270758122744E-4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7</v>
      </c>
      <c r="D372" s="8">
        <v>6</v>
      </c>
      <c r="E372" s="13">
        <f t="shared" si="29"/>
        <v>6.3176895306859202E-3</v>
      </c>
      <c r="F372" s="13">
        <f t="shared" si="30"/>
        <v>3.9551746868820041E-3</v>
      </c>
      <c r="G372" s="12">
        <f t="shared" si="31"/>
        <v>-0.14285714285714285</v>
      </c>
      <c r="H372" s="15">
        <f t="shared" si="32"/>
        <v>-9.0252707581227429E-4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</v>
      </c>
      <c r="D377" s="8">
        <v>1</v>
      </c>
      <c r="E377" s="13">
        <f t="shared" si="29"/>
        <v>1.8050541516245488E-3</v>
      </c>
      <c r="F377" s="13">
        <f t="shared" si="30"/>
        <v>6.5919578114700061E-4</v>
      </c>
      <c r="G377" s="12">
        <f t="shared" si="31"/>
        <v>-0.5</v>
      </c>
      <c r="H377" s="15">
        <f t="shared" si="32"/>
        <v>-9.025270758122744E-4</v>
      </c>
    </row>
    <row r="378" spans="2:8" ht="15" x14ac:dyDescent="0.2">
      <c r="B378" s="5" t="s">
        <v>149</v>
      </c>
      <c r="C378" s="8">
        <v>19</v>
      </c>
      <c r="D378" s="8">
        <v>5</v>
      </c>
      <c r="E378" s="13">
        <f t="shared" si="29"/>
        <v>1.7148014440433214E-2</v>
      </c>
      <c r="F378" s="13">
        <f t="shared" si="30"/>
        <v>3.2959789057350032E-3</v>
      </c>
      <c r="G378" s="12">
        <f t="shared" si="31"/>
        <v>-0.73684210526315785</v>
      </c>
      <c r="H378" s="15">
        <f t="shared" si="32"/>
        <v>-1.263537906137184E-2</v>
      </c>
    </row>
    <row r="379" spans="2:8" ht="15" x14ac:dyDescent="0.2">
      <c r="B379" s="5" t="s">
        <v>384</v>
      </c>
      <c r="C379" s="8">
        <v>1</v>
      </c>
      <c r="D379" s="8">
        <v>0</v>
      </c>
      <c r="E379" s="13">
        <f t="shared" si="29"/>
        <v>9.025270758122744E-4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0</v>
      </c>
      <c r="D380" s="8">
        <v>2</v>
      </c>
      <c r="E380" s="13" t="str">
        <f t="shared" si="29"/>
        <v/>
      </c>
      <c r="F380" s="13">
        <f t="shared" si="30"/>
        <v>1.3183915622940012E-3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1</v>
      </c>
      <c r="E383" s="13" t="str">
        <f t="shared" si="29"/>
        <v/>
      </c>
      <c r="F383" s="13">
        <f t="shared" si="30"/>
        <v>6.5919578114700061E-4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2</v>
      </c>
      <c r="D385" s="8">
        <v>3</v>
      </c>
      <c r="E385" s="13">
        <f t="shared" si="29"/>
        <v>1.8050541516245488E-3</v>
      </c>
      <c r="F385" s="13">
        <f t="shared" si="30"/>
        <v>1.977587343441002E-3</v>
      </c>
      <c r="G385" s="12">
        <f t="shared" si="31"/>
        <v>0.5</v>
      </c>
      <c r="H385" s="15">
        <f t="shared" si="32"/>
        <v>9.025270758122744E-4</v>
      </c>
    </row>
    <row r="386" spans="2:8" ht="15" x14ac:dyDescent="0.2">
      <c r="B386" s="5" t="s">
        <v>568</v>
      </c>
      <c r="C386" s="8">
        <v>0</v>
      </c>
      <c r="D386" s="8">
        <v>1</v>
      </c>
      <c r="E386" s="13" t="str">
        <f t="shared" si="29"/>
        <v/>
      </c>
      <c r="F386" s="13">
        <f t="shared" si="30"/>
        <v>6.5919578114700061E-4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5</v>
      </c>
      <c r="D387" s="8">
        <v>11</v>
      </c>
      <c r="E387" s="13">
        <f t="shared" si="29"/>
        <v>4.5126353790613718E-3</v>
      </c>
      <c r="F387" s="13">
        <f t="shared" si="30"/>
        <v>7.2511535926170073E-3</v>
      </c>
      <c r="G387" s="12">
        <f t="shared" si="31"/>
        <v>1.2</v>
      </c>
      <c r="H387" s="15">
        <f t="shared" si="32"/>
        <v>5.415162454873646E-3</v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1</v>
      </c>
      <c r="E389" s="13" t="str">
        <f t="shared" si="29"/>
        <v/>
      </c>
      <c r="F389" s="13">
        <f t="shared" si="30"/>
        <v>6.5919578114700061E-4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1</v>
      </c>
      <c r="E391" s="13">
        <f t="shared" si="29"/>
        <v>9.025270758122744E-4</v>
      </c>
      <c r="F391" s="13">
        <f t="shared" si="30"/>
        <v>6.5919578114700061E-4</v>
      </c>
      <c r="G391" s="12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4</v>
      </c>
      <c r="D392" s="8">
        <v>5</v>
      </c>
      <c r="E392" s="13">
        <f t="shared" si="29"/>
        <v>3.6101083032490976E-3</v>
      </c>
      <c r="F392" s="13">
        <f t="shared" si="30"/>
        <v>3.2959789057350032E-3</v>
      </c>
      <c r="G392" s="12">
        <f t="shared" si="31"/>
        <v>0.25</v>
      </c>
      <c r="H392" s="15">
        <f t="shared" si="32"/>
        <v>9.025270758122744E-4</v>
      </c>
    </row>
    <row r="393" spans="2:8" ht="15" x14ac:dyDescent="0.2">
      <c r="B393" s="5" t="s">
        <v>390</v>
      </c>
      <c r="C393" s="8">
        <v>21</v>
      </c>
      <c r="D393" s="8">
        <v>8</v>
      </c>
      <c r="E393" s="13">
        <f t="shared" si="29"/>
        <v>1.895306859205776E-2</v>
      </c>
      <c r="F393" s="13">
        <f t="shared" si="30"/>
        <v>5.2735662491760048E-3</v>
      </c>
      <c r="G393" s="12">
        <f t="shared" si="31"/>
        <v>-0.61904761904761907</v>
      </c>
      <c r="H393" s="15">
        <f t="shared" si="32"/>
        <v>-1.1732851985559567E-2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9.025270758122744E-4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32</v>
      </c>
      <c r="D401" s="8">
        <v>4</v>
      </c>
      <c r="E401" s="13">
        <f t="shared" si="29"/>
        <v>2.8880866425992781E-2</v>
      </c>
      <c r="F401" s="13">
        <f t="shared" si="30"/>
        <v>2.6367831245880024E-3</v>
      </c>
      <c r="G401" s="12">
        <f t="shared" si="31"/>
        <v>-0.875</v>
      </c>
      <c r="H401" s="15">
        <f t="shared" si="32"/>
        <v>-2.5270758122743684E-2</v>
      </c>
    </row>
    <row r="402" spans="2:8" ht="15" x14ac:dyDescent="0.2">
      <c r="B402" s="5" t="s">
        <v>393</v>
      </c>
      <c r="C402" s="8">
        <v>9</v>
      </c>
      <c r="D402" s="8">
        <v>0</v>
      </c>
      <c r="E402" s="13">
        <f t="shared" si="29"/>
        <v>8.1227436823104685E-3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2</v>
      </c>
      <c r="D403" s="8">
        <v>2</v>
      </c>
      <c r="E403" s="13">
        <f t="shared" si="29"/>
        <v>1.8050541516245488E-3</v>
      </c>
      <c r="F403" s="13">
        <f t="shared" si="30"/>
        <v>1.3183915622940012E-3</v>
      </c>
      <c r="G403" s="12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1</v>
      </c>
      <c r="E405" s="13">
        <f t="shared" si="29"/>
        <v>1.8050541516245488E-3</v>
      </c>
      <c r="F405" s="13">
        <f t="shared" si="30"/>
        <v>6.5919578114700061E-4</v>
      </c>
      <c r="G405" s="12">
        <f t="shared" si="31"/>
        <v>-0.5</v>
      </c>
      <c r="H405" s="15">
        <f t="shared" si="32"/>
        <v>-9.025270758122744E-4</v>
      </c>
    </row>
    <row r="406" spans="2:8" ht="15" x14ac:dyDescent="0.2">
      <c r="B406" s="5" t="s">
        <v>397</v>
      </c>
      <c r="C406" s="8">
        <v>8</v>
      </c>
      <c r="D406" s="8">
        <v>4</v>
      </c>
      <c r="E406" s="13">
        <f t="shared" si="29"/>
        <v>7.2202166064981952E-3</v>
      </c>
      <c r="F406" s="13">
        <f t="shared" si="30"/>
        <v>2.6367831245880024E-3</v>
      </c>
      <c r="G406" s="12">
        <f t="shared" si="31"/>
        <v>-0.5</v>
      </c>
      <c r="H406" s="15">
        <f t="shared" si="32"/>
        <v>-3.6101083032490976E-3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2</v>
      </c>
      <c r="D408" s="8">
        <v>7</v>
      </c>
      <c r="E408" s="13">
        <f t="shared" si="29"/>
        <v>1.8050541516245488E-3</v>
      </c>
      <c r="F408" s="13">
        <f t="shared" si="30"/>
        <v>4.6143704680290049E-3</v>
      </c>
      <c r="G408" s="12">
        <f t="shared" si="31"/>
        <v>2.5</v>
      </c>
      <c r="H408" s="15">
        <f t="shared" si="32"/>
        <v>4.5126353790613718E-3</v>
      </c>
    </row>
    <row r="409" spans="2:8" ht="15" x14ac:dyDescent="0.2">
      <c r="B409" s="5" t="s">
        <v>139</v>
      </c>
      <c r="C409" s="8">
        <v>2</v>
      </c>
      <c r="D409" s="8">
        <v>0</v>
      </c>
      <c r="E409" s="13">
        <f t="shared" si="29"/>
        <v>1.8050541516245488E-3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6</v>
      </c>
      <c r="D411" s="8">
        <v>8</v>
      </c>
      <c r="E411" s="13">
        <f t="shared" si="29"/>
        <v>5.415162454873646E-3</v>
      </c>
      <c r="F411" s="13">
        <f t="shared" si="30"/>
        <v>5.2735662491760048E-3</v>
      </c>
      <c r="G411" s="12">
        <f t="shared" si="31"/>
        <v>0.33333333333333331</v>
      </c>
      <c r="H411" s="15">
        <f t="shared" si="32"/>
        <v>1.8050541516245486E-3</v>
      </c>
    </row>
    <row r="412" spans="2:8" ht="15" x14ac:dyDescent="0.2">
      <c r="B412" s="5" t="s">
        <v>402</v>
      </c>
      <c r="C412" s="8">
        <v>1</v>
      </c>
      <c r="D412" s="8">
        <v>0</v>
      </c>
      <c r="E412" s="13">
        <f t="shared" si="29"/>
        <v>9.025270758122744E-4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6.5919578114700061E-4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0</v>
      </c>
      <c r="E416" s="13">
        <f t="shared" si="29"/>
        <v>9.025270758122744E-4</v>
      </c>
      <c r="F416" s="13" t="str">
        <f t="shared" si="30"/>
        <v/>
      </c>
      <c r="G416" s="12" t="str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1</v>
      </c>
      <c r="D417" s="8">
        <v>0</v>
      </c>
      <c r="E417" s="13">
        <f t="shared" si="29"/>
        <v>9.025270758122744E-4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2</v>
      </c>
      <c r="E420" s="13" t="str">
        <f t="shared" si="29"/>
        <v/>
      </c>
      <c r="F420" s="13">
        <f t="shared" si="30"/>
        <v>1.3183915622940012E-3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1.3183915622940012E-3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2</v>
      </c>
      <c r="D426" s="8">
        <v>0</v>
      </c>
      <c r="E426" s="13">
        <f t="shared" si="33"/>
        <v>1.8050541516245488E-3</v>
      </c>
      <c r="F426" s="13" t="str">
        <f t="shared" si="34"/>
        <v/>
      </c>
      <c r="G426" s="12" t="str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10</v>
      </c>
      <c r="D428" s="8">
        <v>0</v>
      </c>
      <c r="E428" s="13">
        <f t="shared" si="33"/>
        <v>9.0252707581227436E-3</v>
      </c>
      <c r="F428" s="13" t="str">
        <f t="shared" si="34"/>
        <v/>
      </c>
      <c r="G428" s="12" t="str">
        <f t="shared" si="35"/>
        <v>0</v>
      </c>
      <c r="H428" s="15">
        <f t="shared" si="36"/>
        <v>0</v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7</v>
      </c>
      <c r="D432" s="8">
        <v>10</v>
      </c>
      <c r="E432" s="13">
        <f t="shared" si="33"/>
        <v>6.3176895306859202E-3</v>
      </c>
      <c r="F432" s="13">
        <f t="shared" si="34"/>
        <v>6.5919578114700065E-3</v>
      </c>
      <c r="G432" s="12">
        <f t="shared" si="35"/>
        <v>0.42857142857142855</v>
      </c>
      <c r="H432" s="15">
        <f t="shared" si="36"/>
        <v>2.707581227436823E-3</v>
      </c>
    </row>
    <row r="433" spans="2:8" ht="15" x14ac:dyDescent="0.2">
      <c r="B433" s="5" t="s">
        <v>162</v>
      </c>
      <c r="C433" s="8">
        <v>2</v>
      </c>
      <c r="D433" s="8">
        <v>4</v>
      </c>
      <c r="E433" s="13">
        <f t="shared" si="33"/>
        <v>1.8050541516245488E-3</v>
      </c>
      <c r="F433" s="13">
        <f t="shared" si="34"/>
        <v>2.6367831245880024E-3</v>
      </c>
      <c r="G433" s="12">
        <f t="shared" si="35"/>
        <v>1</v>
      </c>
      <c r="H433" s="15">
        <f t="shared" si="36"/>
        <v>1.8050541516245488E-3</v>
      </c>
    </row>
    <row r="434" spans="2:8" ht="30" x14ac:dyDescent="0.2">
      <c r="B434" s="5" t="s">
        <v>418</v>
      </c>
      <c r="C434" s="8">
        <v>0</v>
      </c>
      <c r="D434" s="8">
        <v>1</v>
      </c>
      <c r="E434" s="13" t="str">
        <f t="shared" si="33"/>
        <v/>
      </c>
      <c r="F434" s="13">
        <f t="shared" si="34"/>
        <v>6.5919578114700061E-4</v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</v>
      </c>
      <c r="D437" s="8">
        <v>2</v>
      </c>
      <c r="E437" s="13">
        <f t="shared" si="33"/>
        <v>1.8050541516245488E-3</v>
      </c>
      <c r="F437" s="13">
        <f t="shared" si="34"/>
        <v>1.3183915622940012E-3</v>
      </c>
      <c r="G437" s="12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1</v>
      </c>
      <c r="E441" s="13" t="str">
        <f t="shared" si="33"/>
        <v/>
      </c>
      <c r="F441" s="13">
        <f t="shared" si="34"/>
        <v>6.5919578114700061E-4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3</v>
      </c>
      <c r="E442" s="13" t="str">
        <f t="shared" si="33"/>
        <v/>
      </c>
      <c r="F442" s="13">
        <f t="shared" si="34"/>
        <v>1.977587343441002E-3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1</v>
      </c>
      <c r="E443" s="13" t="str">
        <f t="shared" si="33"/>
        <v/>
      </c>
      <c r="F443" s="13">
        <f t="shared" si="34"/>
        <v>6.5919578114700061E-4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1</v>
      </c>
      <c r="D459" s="8">
        <v>0</v>
      </c>
      <c r="E459" s="13">
        <f t="shared" si="33"/>
        <v>9.025270758122744E-4</v>
      </c>
      <c r="F459" s="13" t="str">
        <f t="shared" si="34"/>
        <v/>
      </c>
      <c r="G459" s="12" t="str">
        <f t="shared" si="35"/>
        <v>0</v>
      </c>
      <c r="H459" s="15">
        <f t="shared" si="36"/>
        <v>0</v>
      </c>
    </row>
    <row r="460" spans="2:8" ht="15" x14ac:dyDescent="0.2">
      <c r="B460" s="5" t="s">
        <v>176</v>
      </c>
      <c r="C460" s="8">
        <v>14</v>
      </c>
      <c r="D460" s="8">
        <v>6</v>
      </c>
      <c r="E460" s="13">
        <f t="shared" si="33"/>
        <v>1.263537906137184E-2</v>
      </c>
      <c r="F460" s="13">
        <f t="shared" si="34"/>
        <v>3.9551746868820041E-3</v>
      </c>
      <c r="G460" s="12">
        <f t="shared" si="35"/>
        <v>-0.5714285714285714</v>
      </c>
      <c r="H460" s="15">
        <f t="shared" si="36"/>
        <v>-7.2202166064981943E-3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6</v>
      </c>
      <c r="D463" s="8">
        <v>3</v>
      </c>
      <c r="E463" s="13">
        <f t="shared" si="33"/>
        <v>5.415162454873646E-3</v>
      </c>
      <c r="F463" s="13">
        <f t="shared" si="34"/>
        <v>1.977587343441002E-3</v>
      </c>
      <c r="G463" s="12">
        <f t="shared" si="35"/>
        <v>-0.5</v>
      </c>
      <c r="H463" s="15">
        <f t="shared" si="36"/>
        <v>-2.707581227436823E-3</v>
      </c>
    </row>
    <row r="464" spans="2:8" ht="15" x14ac:dyDescent="0.2">
      <c r="B464" s="5" t="s">
        <v>478</v>
      </c>
      <c r="C464" s="8">
        <v>0</v>
      </c>
      <c r="D464" s="8">
        <v>22</v>
      </c>
      <c r="E464" s="13" t="str">
        <f t="shared" si="33"/>
        <v/>
      </c>
      <c r="F464" s="13">
        <f t="shared" si="34"/>
        <v>1.4502307185234015E-2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6.5919578114700061E-4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2</v>
      </c>
      <c r="E467" s="13" t="str">
        <f t="shared" si="33"/>
        <v/>
      </c>
      <c r="F467" s="13">
        <f t="shared" si="34"/>
        <v>1.3183915622940012E-3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4</v>
      </c>
      <c r="D468" s="8">
        <v>1</v>
      </c>
      <c r="E468" s="13">
        <f t="shared" si="33"/>
        <v>3.6101083032490976E-3</v>
      </c>
      <c r="F468" s="13">
        <f t="shared" si="34"/>
        <v>6.5919578114700061E-4</v>
      </c>
      <c r="G468" s="12">
        <f t="shared" si="35"/>
        <v>-0.75</v>
      </c>
      <c r="H468" s="15">
        <f t="shared" si="36"/>
        <v>-2.7075812274368234E-3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1</v>
      </c>
      <c r="E473" s="13" t="str">
        <f t="shared" si="33"/>
        <v/>
      </c>
      <c r="F473" s="13">
        <f t="shared" si="34"/>
        <v>6.5919578114700061E-4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2</v>
      </c>
      <c r="E474" s="13" t="str">
        <f t="shared" si="33"/>
        <v/>
      </c>
      <c r="F474" s="13">
        <f t="shared" si="34"/>
        <v>1.3183915622940012E-3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</v>
      </c>
      <c r="D478" s="8">
        <v>2</v>
      </c>
      <c r="E478" s="13">
        <f t="shared" si="33"/>
        <v>3.6101083032490976E-3</v>
      </c>
      <c r="F478" s="13">
        <f t="shared" si="34"/>
        <v>1.3183915622940012E-3</v>
      </c>
      <c r="G478" s="12">
        <f t="shared" si="35"/>
        <v>-0.5</v>
      </c>
      <c r="H478" s="15">
        <f t="shared" si="36"/>
        <v>-1.8050541516245488E-3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3</v>
      </c>
      <c r="E480" s="13" t="str">
        <f t="shared" si="33"/>
        <v/>
      </c>
      <c r="F480" s="13">
        <f t="shared" si="34"/>
        <v>1.977587343441002E-3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17</v>
      </c>
      <c r="D483" s="8">
        <v>10</v>
      </c>
      <c r="E483" s="13">
        <f t="shared" si="33"/>
        <v>1.5342960288808664E-2</v>
      </c>
      <c r="F483" s="13">
        <f t="shared" si="34"/>
        <v>6.5919578114700065E-3</v>
      </c>
      <c r="G483" s="12">
        <f t="shared" si="35"/>
        <v>-0.41176470588235292</v>
      </c>
      <c r="H483" s="15">
        <f t="shared" si="36"/>
        <v>-6.3176895306859202E-3</v>
      </c>
    </row>
    <row r="484" spans="2:8" ht="30" x14ac:dyDescent="0.2">
      <c r="B484" s="5" t="s">
        <v>184</v>
      </c>
      <c r="C484" s="8">
        <v>1</v>
      </c>
      <c r="D484" s="8">
        <v>3</v>
      </c>
      <c r="E484" s="13">
        <f t="shared" si="33"/>
        <v>9.025270758122744E-4</v>
      </c>
      <c r="F484" s="13">
        <f t="shared" si="34"/>
        <v>1.977587343441002E-3</v>
      </c>
      <c r="G484" s="12">
        <f t="shared" si="35"/>
        <v>2</v>
      </c>
      <c r="H484" s="15">
        <f t="shared" si="36"/>
        <v>1.8050541516245488E-3</v>
      </c>
    </row>
    <row r="485" spans="2:8" ht="15" x14ac:dyDescent="0.2">
      <c r="B485" s="5" t="s">
        <v>443</v>
      </c>
      <c r="C485" s="8">
        <v>4</v>
      </c>
      <c r="D485" s="8">
        <v>32</v>
      </c>
      <c r="E485" s="13">
        <f t="shared" si="33"/>
        <v>3.6101083032490976E-3</v>
      </c>
      <c r="F485" s="13">
        <f t="shared" si="34"/>
        <v>2.1094264996704019E-2</v>
      </c>
      <c r="G485" s="12">
        <f t="shared" si="35"/>
        <v>7</v>
      </c>
      <c r="H485" s="15">
        <f t="shared" si="36"/>
        <v>2.5270758122743684E-2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50</v>
      </c>
      <c r="D491" s="8">
        <v>13</v>
      </c>
      <c r="E491" s="13">
        <f t="shared" si="37"/>
        <v>4.5126353790613721E-2</v>
      </c>
      <c r="F491" s="13">
        <f t="shared" si="38"/>
        <v>8.569545154911009E-3</v>
      </c>
      <c r="G491" s="12">
        <f t="shared" si="39"/>
        <v>-0.74</v>
      </c>
      <c r="H491" s="15">
        <f t="shared" si="40"/>
        <v>-3.3393501805054154E-2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4</v>
      </c>
      <c r="D493" s="8">
        <v>16</v>
      </c>
      <c r="E493" s="13">
        <f t="shared" si="37"/>
        <v>3.6101083032490976E-3</v>
      </c>
      <c r="F493" s="13">
        <f t="shared" si="38"/>
        <v>1.054713249835201E-2</v>
      </c>
      <c r="G493" s="12">
        <f t="shared" si="39"/>
        <v>3</v>
      </c>
      <c r="H493" s="15">
        <f t="shared" si="40"/>
        <v>1.0830324909747294E-2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0</v>
      </c>
      <c r="E495" s="13">
        <f t="shared" si="37"/>
        <v>9.025270758122744E-4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8</v>
      </c>
      <c r="D497" s="8">
        <v>2</v>
      </c>
      <c r="E497" s="13">
        <f t="shared" si="37"/>
        <v>7.2202166064981952E-3</v>
      </c>
      <c r="F497" s="13">
        <f t="shared" si="38"/>
        <v>1.3183915622940012E-3</v>
      </c>
      <c r="G497" s="12">
        <f t="shared" si="39"/>
        <v>-0.75</v>
      </c>
      <c r="H497" s="15">
        <f t="shared" si="40"/>
        <v>-5.4151624548736468E-3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601</v>
      </c>
      <c r="D505" s="33">
        <f>SUM(D506:D530)</f>
        <v>551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-8.3194675540765387E-2</v>
      </c>
      <c r="H505" s="35">
        <f>+IF(OR(AND(E505=""),(G505="")),"",E505*G505)</f>
        <v>-8.3194675540765387E-2</v>
      </c>
    </row>
    <row r="506" spans="2:8" ht="15" x14ac:dyDescent="0.2">
      <c r="B506" s="5" t="s">
        <v>454</v>
      </c>
      <c r="C506" s="8">
        <v>0</v>
      </c>
      <c r="D506" s="8">
        <v>1</v>
      </c>
      <c r="E506" s="13" t="str">
        <f>+IF(C506=0,"",C506/C$505)</f>
        <v/>
      </c>
      <c r="F506" s="13">
        <f>+IF(D506=0,"",D506/D$505)</f>
        <v>1.8148820326678765E-3</v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6</v>
      </c>
      <c r="D507" s="8">
        <v>25</v>
      </c>
      <c r="E507" s="13">
        <f t="shared" ref="E507:E530" si="41">+IF(C507=0,"",C507/C$505)</f>
        <v>9.9833610648918467E-3</v>
      </c>
      <c r="F507" s="13">
        <f t="shared" ref="F507:F530" si="42">+IF(D507=0,"",D507/D$505)</f>
        <v>4.5372050816696916E-2</v>
      </c>
      <c r="G507" s="12">
        <f t="shared" ref="G507:G530" si="43">+IF(OR(AND(D507=0),(C507=0)),"0",((D507-C507)/C507))</f>
        <v>3.1666666666666665</v>
      </c>
      <c r="H507" s="15">
        <f t="shared" ref="H507:H530" si="44">+IF(OR(AND(E507=""),(G507="")),"",E507*G507)</f>
        <v>3.1613976705490848E-2</v>
      </c>
    </row>
    <row r="508" spans="2:8" ht="15" x14ac:dyDescent="0.2">
      <c r="B508" s="5" t="s">
        <v>455</v>
      </c>
      <c r="C508" s="8">
        <v>54</v>
      </c>
      <c r="D508" s="8">
        <v>49</v>
      </c>
      <c r="E508" s="13">
        <f t="shared" si="41"/>
        <v>8.9850249584026626E-2</v>
      </c>
      <c r="F508" s="13">
        <f t="shared" si="42"/>
        <v>8.8929219600725959E-2</v>
      </c>
      <c r="G508" s="12">
        <f t="shared" si="43"/>
        <v>-9.2592592592592587E-2</v>
      </c>
      <c r="H508" s="15">
        <f t="shared" si="44"/>
        <v>-8.3194675540765387E-3</v>
      </c>
    </row>
    <row r="509" spans="2:8" ht="15" x14ac:dyDescent="0.2">
      <c r="B509" s="5" t="s">
        <v>456</v>
      </c>
      <c r="C509" s="8">
        <v>23</v>
      </c>
      <c r="D509" s="8">
        <v>53</v>
      </c>
      <c r="E509" s="13">
        <f t="shared" si="41"/>
        <v>3.8269550748752081E-2</v>
      </c>
      <c r="F509" s="13">
        <f t="shared" si="42"/>
        <v>9.6188747731397461E-2</v>
      </c>
      <c r="G509" s="12">
        <f t="shared" si="43"/>
        <v>1.3043478260869565</v>
      </c>
      <c r="H509" s="15">
        <f t="shared" si="44"/>
        <v>4.9916805324459239E-2</v>
      </c>
    </row>
    <row r="510" spans="2:8" ht="15" x14ac:dyDescent="0.2">
      <c r="B510" s="5" t="s">
        <v>188</v>
      </c>
      <c r="C510" s="8">
        <v>1</v>
      </c>
      <c r="D510" s="8">
        <v>1</v>
      </c>
      <c r="E510" s="13">
        <f t="shared" si="41"/>
        <v>1.6638935108153079E-3</v>
      </c>
      <c r="F510" s="13">
        <f t="shared" si="42"/>
        <v>1.8148820326678765E-3</v>
      </c>
      <c r="G510" s="12">
        <f t="shared" si="43"/>
        <v>0</v>
      </c>
      <c r="H510" s="15">
        <f t="shared" si="44"/>
        <v>0</v>
      </c>
    </row>
    <row r="511" spans="2:8" ht="15" x14ac:dyDescent="0.2">
      <c r="B511" s="5" t="s">
        <v>186</v>
      </c>
      <c r="C511" s="8">
        <v>9</v>
      </c>
      <c r="D511" s="8">
        <v>0</v>
      </c>
      <c r="E511" s="13">
        <f t="shared" si="41"/>
        <v>1.4975041597337771E-2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0</v>
      </c>
      <c r="D512" s="8">
        <v>1</v>
      </c>
      <c r="E512" s="13" t="str">
        <f t="shared" si="41"/>
        <v/>
      </c>
      <c r="F512" s="13">
        <f t="shared" si="42"/>
        <v>1.8148820326678765E-3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1</v>
      </c>
      <c r="D515" s="8">
        <v>0</v>
      </c>
      <c r="E515" s="13">
        <f t="shared" si="41"/>
        <v>1.6638935108153079E-3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1</v>
      </c>
      <c r="D518" s="8">
        <v>2</v>
      </c>
      <c r="E518" s="13">
        <f t="shared" si="41"/>
        <v>1.6638935108153079E-3</v>
      </c>
      <c r="F518" s="13">
        <f t="shared" si="42"/>
        <v>3.629764065335753E-3</v>
      </c>
      <c r="G518" s="12">
        <f t="shared" si="43"/>
        <v>1</v>
      </c>
      <c r="H518" s="15">
        <f t="shared" si="44"/>
        <v>1.6638935108153079E-3</v>
      </c>
    </row>
    <row r="519" spans="2:8" ht="15" x14ac:dyDescent="0.2">
      <c r="B519" s="5" t="s">
        <v>192</v>
      </c>
      <c r="C519" s="8">
        <v>0</v>
      </c>
      <c r="D519" s="8">
        <v>4</v>
      </c>
      <c r="E519" s="13" t="str">
        <f t="shared" si="41"/>
        <v/>
      </c>
      <c r="F519" s="13">
        <f t="shared" si="42"/>
        <v>7.2595281306715061E-3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7</v>
      </c>
      <c r="D521" s="8">
        <v>41</v>
      </c>
      <c r="E521" s="13">
        <f t="shared" si="41"/>
        <v>1.1647254575707155E-2</v>
      </c>
      <c r="F521" s="13">
        <f t="shared" si="42"/>
        <v>7.441016333938294E-2</v>
      </c>
      <c r="G521" s="12">
        <f t="shared" si="43"/>
        <v>4.8571428571428568</v>
      </c>
      <c r="H521" s="15">
        <f t="shared" si="44"/>
        <v>5.6572379367720464E-2</v>
      </c>
    </row>
    <row r="522" spans="2:8" ht="25.5" customHeight="1" x14ac:dyDescent="0.2">
      <c r="B522" s="5" t="s">
        <v>193</v>
      </c>
      <c r="C522" s="8">
        <v>9</v>
      </c>
      <c r="D522" s="8">
        <v>6</v>
      </c>
      <c r="E522" s="13">
        <f t="shared" si="41"/>
        <v>1.4975041597337771E-2</v>
      </c>
      <c r="F522" s="13">
        <f t="shared" si="42"/>
        <v>1.0889292196007259E-2</v>
      </c>
      <c r="G522" s="12">
        <f t="shared" si="43"/>
        <v>-0.33333333333333331</v>
      </c>
      <c r="H522" s="15">
        <f t="shared" si="44"/>
        <v>-4.9916805324459234E-3</v>
      </c>
    </row>
    <row r="523" spans="2:8" ht="13.5" customHeight="1" x14ac:dyDescent="0.2">
      <c r="B523" s="5" t="s">
        <v>462</v>
      </c>
      <c r="C523" s="8">
        <v>0</v>
      </c>
      <c r="D523" s="8">
        <v>1</v>
      </c>
      <c r="E523" s="13" t="str">
        <f t="shared" si="41"/>
        <v/>
      </c>
      <c r="F523" s="13">
        <f t="shared" si="42"/>
        <v>1.8148820326678765E-3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1.8148820326678765E-3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</v>
      </c>
      <c r="D526" s="8">
        <v>2</v>
      </c>
      <c r="E526" s="13">
        <f t="shared" si="41"/>
        <v>1.6638935108153079E-3</v>
      </c>
      <c r="F526" s="13">
        <f t="shared" si="42"/>
        <v>3.629764065335753E-3</v>
      </c>
      <c r="G526" s="12">
        <f t="shared" si="43"/>
        <v>1</v>
      </c>
      <c r="H526" s="15">
        <f t="shared" si="44"/>
        <v>1.6638935108153079E-3</v>
      </c>
    </row>
    <row r="527" spans="2:8" ht="15" x14ac:dyDescent="0.2">
      <c r="B527" s="5" t="s">
        <v>464</v>
      </c>
      <c r="C527" s="8">
        <v>23</v>
      </c>
      <c r="D527" s="8">
        <v>0</v>
      </c>
      <c r="E527" s="13">
        <f t="shared" si="41"/>
        <v>3.8269550748752081E-2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208</v>
      </c>
      <c r="D529" s="8">
        <v>219</v>
      </c>
      <c r="E529" s="13">
        <f t="shared" si="41"/>
        <v>0.34608985024958405</v>
      </c>
      <c r="F529" s="13">
        <f t="shared" si="42"/>
        <v>0.39745916515426499</v>
      </c>
      <c r="G529" s="12">
        <f t="shared" si="43"/>
        <v>5.2884615384615384E-2</v>
      </c>
      <c r="H529" s="15">
        <f t="shared" si="44"/>
        <v>1.8302828618968387E-2</v>
      </c>
    </row>
    <row r="530" spans="2:8" ht="15" x14ac:dyDescent="0.2">
      <c r="B530" s="5" t="s">
        <v>467</v>
      </c>
      <c r="C530" s="8">
        <v>258</v>
      </c>
      <c r="D530" s="8">
        <v>145</v>
      </c>
      <c r="E530" s="13">
        <f t="shared" si="41"/>
        <v>0.42928452579034942</v>
      </c>
      <c r="F530" s="13">
        <f t="shared" si="42"/>
        <v>0.26315789473684209</v>
      </c>
      <c r="G530" s="12">
        <f t="shared" si="43"/>
        <v>-0.43798449612403101</v>
      </c>
      <c r="H530" s="15">
        <f t="shared" si="44"/>
        <v>-0.18801996672212978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505</v>
      </c>
      <c r="C8" s="33">
        <f>+C18+C70+C151+C294+C505</f>
        <v>3738</v>
      </c>
      <c r="D8" s="33">
        <f>+D18+D70+D151+D294+D505</f>
        <v>4198</v>
      </c>
      <c r="E8" s="34">
        <f>+C8/C$8</f>
        <v>1</v>
      </c>
      <c r="F8" s="34">
        <f>+D8/D$8</f>
        <v>1</v>
      </c>
      <c r="G8" s="34">
        <f>+(D8-C8)/C8</f>
        <v>0.12306046013911183</v>
      </c>
      <c r="H8" s="35">
        <f>+E8*G8</f>
        <v>0.12306046013911183</v>
      </c>
    </row>
    <row r="9" spans="2:8" x14ac:dyDescent="0.2">
      <c r="B9" s="30" t="str">
        <f>+B18</f>
        <v>Total Vacantes en ocupaciones de nivel Directivo</v>
      </c>
      <c r="C9" s="26">
        <f>+C18</f>
        <v>130</v>
      </c>
      <c r="D9" s="26">
        <f>+D18</f>
        <v>38</v>
      </c>
      <c r="E9" s="27">
        <f t="shared" ref="E9:E13" si="0">C9/$C$8</f>
        <v>3.4777956126270736E-2</v>
      </c>
      <c r="F9" s="27">
        <f>D9/$D$8</f>
        <v>9.0519294902334443E-3</v>
      </c>
      <c r="G9" s="12">
        <f>+IF(OR(AND(D9=0),(C9=0)),"0",((D9-C9)/C9))</f>
        <v>-0.70769230769230773</v>
      </c>
      <c r="H9" s="15">
        <f>+IF(OR(AND(E9=""),(G9="")),"",E9*G9)</f>
        <v>-2.4612092027822368E-2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785</v>
      </c>
      <c r="D10" s="26">
        <f>+D70</f>
        <v>1720</v>
      </c>
      <c r="E10" s="27">
        <f t="shared" si="0"/>
        <v>0.21000535045478866</v>
      </c>
      <c r="F10" s="27">
        <f>D10/$D$8</f>
        <v>0.40971891376846115</v>
      </c>
      <c r="G10" s="12">
        <f>+IF(OR(AND(D10=0),(C10=0)),"0",((D10-C10)/C10))</f>
        <v>1.1910828025477707</v>
      </c>
      <c r="H10" s="15">
        <f>+IF(OR(AND(E10=""),(G10="")),"",E10*G10)</f>
        <v>0.25013376136971643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588</v>
      </c>
      <c r="D11" s="26">
        <f>+D151</f>
        <v>529</v>
      </c>
      <c r="E11" s="27">
        <f t="shared" si="0"/>
        <v>0.15730337078651685</v>
      </c>
      <c r="F11" s="27">
        <f>D11/$D$8</f>
        <v>0.12601238685088137</v>
      </c>
      <c r="G11" s="12">
        <f>+IF(OR(AND(D11=0),(C11=0)),"0",((D11-C11)/C11))</f>
        <v>-0.10034013605442177</v>
      </c>
      <c r="H11" s="15">
        <f>+IF(OR(AND(E11=""),(G11="")),"",E11*G11)</f>
        <v>-1.5783841626538255E-2</v>
      </c>
    </row>
    <row r="12" spans="2:8" x14ac:dyDescent="0.2">
      <c r="B12" s="30" t="str">
        <f>+B294</f>
        <v>Total Vacantes  en ocupaciones de nivel Calificados</v>
      </c>
      <c r="C12" s="26">
        <f>+C294</f>
        <v>1676</v>
      </c>
      <c r="D12" s="26">
        <f>+D294</f>
        <v>1272</v>
      </c>
      <c r="E12" s="27">
        <f t="shared" si="0"/>
        <v>0.44836811128945958</v>
      </c>
      <c r="F12" s="27">
        <f>D12/$D$8</f>
        <v>0.30300142925202478</v>
      </c>
      <c r="G12" s="12">
        <f>+IF(OR(AND(D12=0),(C12=0)),"0",((D12-C12)/C12))</f>
        <v>-0.24105011933174225</v>
      </c>
      <c r="H12" s="15">
        <f>+IF(OR(AND(E12=""),(G12="")),"",E12*G12)</f>
        <v>-0.10807918673087212</v>
      </c>
    </row>
    <row r="13" spans="2:8" x14ac:dyDescent="0.2">
      <c r="B13" s="30" t="str">
        <f>+B505</f>
        <v>Total Vacantes en ocupaciones de nivel Elemental</v>
      </c>
      <c r="C13" s="26">
        <f>+C505</f>
        <v>559</v>
      </c>
      <c r="D13" s="26">
        <f>+D505</f>
        <v>639</v>
      </c>
      <c r="E13" s="27">
        <f t="shared" si="0"/>
        <v>0.14954521134296414</v>
      </c>
      <c r="F13" s="27">
        <f>D13/$D$8</f>
        <v>0.15221534063839923</v>
      </c>
      <c r="G13" s="12">
        <f>+IF(OR(AND(D13=0),(C13=0)),"0",((D13-C13)/C13))</f>
        <v>0.14311270125223613</v>
      </c>
      <c r="H13" s="15">
        <f>+IF(OR(AND(E13=""),(G13="")),"",E13*G13)</f>
        <v>2.1401819154628139E-2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130</v>
      </c>
      <c r="D18" s="33">
        <f>SUM(D19:D64)</f>
        <v>38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-0.70769230769230773</v>
      </c>
      <c r="H18" s="35">
        <f>+IF(OR(AND(E18=""),(G18="")),"",E18*G18)</f>
        <v>-0.70769230769230773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2.6315789473684209E-2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1</v>
      </c>
      <c r="E22" s="11">
        <f t="shared" si="1"/>
        <v>7.6923076923076927E-3</v>
      </c>
      <c r="F22" s="11">
        <f t="shared" si="2"/>
        <v>2.6315789473684209E-2</v>
      </c>
      <c r="G22" s="12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2</v>
      </c>
      <c r="E25" s="11">
        <f t="shared" si="1"/>
        <v>7.6923076923076927E-3</v>
      </c>
      <c r="F25" s="11">
        <f t="shared" si="2"/>
        <v>5.2631578947368418E-2</v>
      </c>
      <c r="G25" s="12">
        <f t="shared" si="3"/>
        <v>1</v>
      </c>
      <c r="H25" s="15">
        <f t="shared" si="4"/>
        <v>7.6923076923076927E-3</v>
      </c>
    </row>
    <row r="26" spans="2:8" ht="20.100000000000001" customHeight="1" x14ac:dyDescent="0.2">
      <c r="B26" s="5" t="s">
        <v>6</v>
      </c>
      <c r="C26" s="8">
        <v>2</v>
      </c>
      <c r="D26" s="8">
        <v>2</v>
      </c>
      <c r="E26" s="11">
        <f t="shared" si="1"/>
        <v>1.5384615384615385E-2</v>
      </c>
      <c r="F26" s="11">
        <f t="shared" si="2"/>
        <v>5.2631578947368418E-2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3</v>
      </c>
      <c r="D27" s="8">
        <v>1</v>
      </c>
      <c r="E27" s="11">
        <f t="shared" si="1"/>
        <v>2.3076923076923078E-2</v>
      </c>
      <c r="F27" s="11">
        <f t="shared" si="2"/>
        <v>2.6315789473684209E-2</v>
      </c>
      <c r="G27" s="12">
        <f t="shared" si="3"/>
        <v>-0.66666666666666663</v>
      </c>
      <c r="H27" s="15">
        <f t="shared" si="4"/>
        <v>-1.5384615384615385E-2</v>
      </c>
    </row>
    <row r="28" spans="2:8" ht="20.100000000000001" customHeight="1" x14ac:dyDescent="0.2">
      <c r="B28" s="5" t="s">
        <v>5</v>
      </c>
      <c r="C28" s="8">
        <v>12</v>
      </c>
      <c r="D28" s="8">
        <v>5</v>
      </c>
      <c r="E28" s="11">
        <f t="shared" si="1"/>
        <v>9.2307692307692313E-2</v>
      </c>
      <c r="F28" s="11">
        <f t="shared" si="2"/>
        <v>0.13157894736842105</v>
      </c>
      <c r="G28" s="12">
        <f t="shared" si="3"/>
        <v>-0.58333333333333337</v>
      </c>
      <c r="H28" s="15">
        <f t="shared" si="4"/>
        <v>-5.3846153846153849E-2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1</v>
      </c>
      <c r="E31" s="11" t="str">
        <f t="shared" si="1"/>
        <v/>
      </c>
      <c r="F31" s="11">
        <f t="shared" si="2"/>
        <v>2.6315789473684209E-2</v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0</v>
      </c>
      <c r="E34" s="11">
        <f t="shared" si="1"/>
        <v>1.5384615384615385E-2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0</v>
      </c>
      <c r="E37" s="11">
        <f t="shared" si="1"/>
        <v>1.5384615384615385E-2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93</v>
      </c>
      <c r="D42" s="8">
        <v>0</v>
      </c>
      <c r="E42" s="11">
        <f t="shared" si="1"/>
        <v>0.7153846153846154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5</v>
      </c>
      <c r="D43" s="8">
        <v>0</v>
      </c>
      <c r="E43" s="11">
        <f t="shared" si="1"/>
        <v>3.8461538461538464E-2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</v>
      </c>
      <c r="D48" s="8">
        <v>16</v>
      </c>
      <c r="E48" s="11">
        <f t="shared" si="1"/>
        <v>1.5384615384615385E-2</v>
      </c>
      <c r="F48" s="11">
        <f t="shared" si="2"/>
        <v>0.42105263157894735</v>
      </c>
      <c r="G48" s="12">
        <f t="shared" si="3"/>
        <v>7</v>
      </c>
      <c r="H48" s="15">
        <f t="shared" si="4"/>
        <v>0.1076923076923077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2</v>
      </c>
      <c r="E50" s="11">
        <f t="shared" si="1"/>
        <v>7.6923076923076927E-3</v>
      </c>
      <c r="F50" s="11">
        <f t="shared" si="2"/>
        <v>5.2631578947368418E-2</v>
      </c>
      <c r="G50" s="12">
        <f t="shared" si="3"/>
        <v>1</v>
      </c>
      <c r="H50" s="15">
        <f t="shared" si="4"/>
        <v>7.6923076923076927E-3</v>
      </c>
    </row>
    <row r="51" spans="2:8" ht="20.100000000000001" customHeight="1" x14ac:dyDescent="0.2">
      <c r="B51" s="5" t="s">
        <v>13</v>
      </c>
      <c r="C51" s="8">
        <v>1</v>
      </c>
      <c r="D51" s="8">
        <v>0</v>
      </c>
      <c r="E51" s="11">
        <f t="shared" si="1"/>
        <v>7.6923076923076927E-3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1</v>
      </c>
      <c r="D52" s="8">
        <v>2</v>
      </c>
      <c r="E52" s="11">
        <f t="shared" si="1"/>
        <v>7.6923076923076927E-3</v>
      </c>
      <c r="F52" s="11">
        <f t="shared" si="2"/>
        <v>5.2631578947368418E-2</v>
      </c>
      <c r="G52" s="12">
        <f t="shared" si="3"/>
        <v>1</v>
      </c>
      <c r="H52" s="15">
        <f t="shared" si="4"/>
        <v>7.6923076923076927E-3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2.6315789473684209E-2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2</v>
      </c>
      <c r="E60" s="11">
        <f t="shared" si="1"/>
        <v>7.6923076923076927E-3</v>
      </c>
      <c r="F60" s="11">
        <f t="shared" si="2"/>
        <v>5.2631578947368418E-2</v>
      </c>
      <c r="G60" s="12">
        <f t="shared" si="3"/>
        <v>1</v>
      </c>
      <c r="H60" s="15">
        <f t="shared" si="4"/>
        <v>7.6923076923076927E-3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1</v>
      </c>
      <c r="E62" s="11" t="str">
        <f t="shared" si="1"/>
        <v/>
      </c>
      <c r="F62" s="11">
        <f t="shared" si="2"/>
        <v>2.6315789473684209E-2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3</v>
      </c>
      <c r="D63" s="8">
        <v>1</v>
      </c>
      <c r="E63" s="11">
        <f t="shared" si="1"/>
        <v>2.3076923076923078E-2</v>
      </c>
      <c r="F63" s="11">
        <f t="shared" si="2"/>
        <v>2.6315789473684209E-2</v>
      </c>
      <c r="G63" s="12">
        <f t="shared" si="3"/>
        <v>-0.66666666666666663</v>
      </c>
      <c r="H63" s="15">
        <f t="shared" si="4"/>
        <v>-1.5384615384615385E-2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785</v>
      </c>
      <c r="D70" s="33">
        <f>SUM(D71:D145)</f>
        <v>1720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1.1910828025477707</v>
      </c>
      <c r="H70" s="35">
        <f>+IF(OR(AND(E70=""),(G70="")),"",E70*G70)</f>
        <v>1.1910828025477707</v>
      </c>
    </row>
    <row r="71" spans="2:8" ht="15" x14ac:dyDescent="0.2">
      <c r="B71" s="5" t="s">
        <v>20</v>
      </c>
      <c r="C71" s="8">
        <v>22</v>
      </c>
      <c r="D71" s="8">
        <v>10</v>
      </c>
      <c r="E71" s="13">
        <f>+IF(C71=0,"",C71/C$70)</f>
        <v>2.802547770700637E-2</v>
      </c>
      <c r="F71" s="13">
        <f>+IF(D71=0,"",D71/D$70)</f>
        <v>5.8139534883720929E-3</v>
      </c>
      <c r="G71" s="12">
        <f>+IF(OR(AND(D71=0),(C71=0)),"0",((D71-C71)/C71))</f>
        <v>-0.54545454545454541</v>
      </c>
      <c r="H71" s="15">
        <f>+IF(OR(AND(E71=""),(G71="")),"",E71*G71)</f>
        <v>-1.5286624203821656E-2</v>
      </c>
    </row>
    <row r="72" spans="2:8" ht="15" x14ac:dyDescent="0.2">
      <c r="B72" s="5" t="s">
        <v>21</v>
      </c>
      <c r="C72" s="8">
        <v>0</v>
      </c>
      <c r="D72" s="8">
        <v>2</v>
      </c>
      <c r="E72" s="13" t="str">
        <f t="shared" ref="E72:E135" si="5">+IF(C72=0,"",C72/C$70)</f>
        <v/>
      </c>
      <c r="F72" s="13">
        <f t="shared" ref="F72:F135" si="6">+IF(D72=0,"",D72/D$70)</f>
        <v>1.1627906976744186E-3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17</v>
      </c>
      <c r="D73" s="8">
        <v>5</v>
      </c>
      <c r="E73" s="13">
        <f t="shared" si="5"/>
        <v>2.1656050955414011E-2</v>
      </c>
      <c r="F73" s="13">
        <f t="shared" si="6"/>
        <v>2.9069767441860465E-3</v>
      </c>
      <c r="G73" s="12">
        <f t="shared" si="7"/>
        <v>-0.70588235294117652</v>
      </c>
      <c r="H73" s="15">
        <f t="shared" si="8"/>
        <v>-1.5286624203821656E-2</v>
      </c>
    </row>
    <row r="74" spans="2:8" ht="15" x14ac:dyDescent="0.2">
      <c r="B74" s="5" t="s">
        <v>222</v>
      </c>
      <c r="C74" s="8">
        <v>43</v>
      </c>
      <c r="D74" s="8">
        <v>14</v>
      </c>
      <c r="E74" s="13">
        <f t="shared" si="5"/>
        <v>5.4777070063694269E-2</v>
      </c>
      <c r="F74" s="13">
        <f t="shared" si="6"/>
        <v>8.1395348837209301E-3</v>
      </c>
      <c r="G74" s="12">
        <f t="shared" si="7"/>
        <v>-0.67441860465116277</v>
      </c>
      <c r="H74" s="15">
        <f t="shared" si="8"/>
        <v>-3.6942675159235668E-2</v>
      </c>
    </row>
    <row r="75" spans="2:8" ht="15" x14ac:dyDescent="0.2">
      <c r="B75" s="5" t="s">
        <v>23</v>
      </c>
      <c r="C75" s="8">
        <v>5</v>
      </c>
      <c r="D75" s="8">
        <v>5</v>
      </c>
      <c r="E75" s="13">
        <f t="shared" si="5"/>
        <v>6.369426751592357E-3</v>
      </c>
      <c r="F75" s="13">
        <f t="shared" si="6"/>
        <v>2.9069767441860465E-3</v>
      </c>
      <c r="G75" s="12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1</v>
      </c>
      <c r="E76" s="13" t="str">
        <f t="shared" si="5"/>
        <v/>
      </c>
      <c r="F76" s="13">
        <f t="shared" si="6"/>
        <v>5.8139534883720929E-4</v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1</v>
      </c>
      <c r="E77" s="13" t="str">
        <f t="shared" si="5"/>
        <v/>
      </c>
      <c r="F77" s="13">
        <f t="shared" si="6"/>
        <v>5.8139534883720929E-4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1</v>
      </c>
      <c r="E80" s="13">
        <f t="shared" si="5"/>
        <v>3.821656050955414E-3</v>
      </c>
      <c r="F80" s="13">
        <f t="shared" si="6"/>
        <v>5.8139534883720929E-4</v>
      </c>
      <c r="G80" s="12">
        <f t="shared" si="7"/>
        <v>-0.66666666666666663</v>
      </c>
      <c r="H80" s="15">
        <f t="shared" si="8"/>
        <v>-2.5477707006369425E-3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2</v>
      </c>
      <c r="D82" s="8">
        <v>37</v>
      </c>
      <c r="E82" s="13">
        <f t="shared" si="5"/>
        <v>2.5477707006369425E-3</v>
      </c>
      <c r="F82" s="13">
        <f t="shared" si="6"/>
        <v>2.1511627906976746E-2</v>
      </c>
      <c r="G82" s="12">
        <f t="shared" si="7"/>
        <v>17.5</v>
      </c>
      <c r="H82" s="15">
        <f t="shared" si="8"/>
        <v>4.4585987261146494E-2</v>
      </c>
    </row>
    <row r="83" spans="2:8" ht="15" x14ac:dyDescent="0.2">
      <c r="B83" s="5" t="s">
        <v>229</v>
      </c>
      <c r="C83" s="8">
        <v>21</v>
      </c>
      <c r="D83" s="8">
        <v>27</v>
      </c>
      <c r="E83" s="13">
        <f t="shared" si="5"/>
        <v>2.6751592356687899E-2</v>
      </c>
      <c r="F83" s="13">
        <f t="shared" si="6"/>
        <v>1.5697674418604653E-2</v>
      </c>
      <c r="G83" s="12">
        <f t="shared" si="7"/>
        <v>0.2857142857142857</v>
      </c>
      <c r="H83" s="15">
        <f t="shared" si="8"/>
        <v>7.6433121019108281E-3</v>
      </c>
    </row>
    <row r="84" spans="2:8" ht="15" x14ac:dyDescent="0.2">
      <c r="B84" s="5" t="s">
        <v>230</v>
      </c>
      <c r="C84" s="8">
        <v>5</v>
      </c>
      <c r="D84" s="8">
        <v>4</v>
      </c>
      <c r="E84" s="13">
        <f t="shared" si="5"/>
        <v>6.369426751592357E-3</v>
      </c>
      <c r="F84" s="13">
        <f t="shared" si="6"/>
        <v>2.3255813953488372E-3</v>
      </c>
      <c r="G84" s="12">
        <f t="shared" si="7"/>
        <v>-0.2</v>
      </c>
      <c r="H84" s="15">
        <f t="shared" si="8"/>
        <v>-1.2738853503184715E-3</v>
      </c>
    </row>
    <row r="85" spans="2:8" ht="15" x14ac:dyDescent="0.2">
      <c r="B85" s="5" t="s">
        <v>28</v>
      </c>
      <c r="C85" s="8">
        <v>2</v>
      </c>
      <c r="D85" s="8">
        <v>1</v>
      </c>
      <c r="E85" s="13">
        <f t="shared" si="5"/>
        <v>2.5477707006369425E-3</v>
      </c>
      <c r="F85" s="13">
        <f t="shared" si="6"/>
        <v>5.8139534883720929E-4</v>
      </c>
      <c r="G85" s="12">
        <f t="shared" si="7"/>
        <v>-0.5</v>
      </c>
      <c r="H85" s="15">
        <f t="shared" si="8"/>
        <v>-1.2738853503184713E-3</v>
      </c>
    </row>
    <row r="86" spans="2:8" ht="15" x14ac:dyDescent="0.2">
      <c r="B86" s="5" t="s">
        <v>231</v>
      </c>
      <c r="C86" s="8">
        <v>3</v>
      </c>
      <c r="D86" s="8">
        <v>4</v>
      </c>
      <c r="E86" s="13">
        <f t="shared" si="5"/>
        <v>3.821656050955414E-3</v>
      </c>
      <c r="F86" s="13">
        <f t="shared" si="6"/>
        <v>2.3255813953488372E-3</v>
      </c>
      <c r="G86" s="12">
        <f t="shared" si="7"/>
        <v>0.33333333333333331</v>
      </c>
      <c r="H86" s="15">
        <f t="shared" si="8"/>
        <v>1.2738853503184713E-3</v>
      </c>
    </row>
    <row r="87" spans="2:8" ht="15" x14ac:dyDescent="0.2">
      <c r="B87" s="5" t="s">
        <v>232</v>
      </c>
      <c r="C87" s="8">
        <v>0</v>
      </c>
      <c r="D87" s="8">
        <v>3</v>
      </c>
      <c r="E87" s="13" t="str">
        <f t="shared" si="5"/>
        <v/>
      </c>
      <c r="F87" s="13">
        <f t="shared" si="6"/>
        <v>1.7441860465116279E-3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10</v>
      </c>
      <c r="D88" s="8">
        <v>9</v>
      </c>
      <c r="E88" s="13">
        <f t="shared" si="5"/>
        <v>1.2738853503184714E-2</v>
      </c>
      <c r="F88" s="13">
        <f t="shared" si="6"/>
        <v>5.2325581395348836E-3</v>
      </c>
      <c r="G88" s="12">
        <f t="shared" si="7"/>
        <v>-0.1</v>
      </c>
      <c r="H88" s="15">
        <f t="shared" si="8"/>
        <v>-1.2738853503184715E-3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4</v>
      </c>
      <c r="D90" s="8">
        <v>1</v>
      </c>
      <c r="E90" s="13">
        <f t="shared" si="5"/>
        <v>5.0955414012738851E-3</v>
      </c>
      <c r="F90" s="13">
        <f t="shared" si="6"/>
        <v>5.8139534883720929E-4</v>
      </c>
      <c r="G90" s="12">
        <f t="shared" si="7"/>
        <v>-0.75</v>
      </c>
      <c r="H90" s="15">
        <f t="shared" si="8"/>
        <v>-3.821656050955414E-3</v>
      </c>
    </row>
    <row r="91" spans="2:8" ht="15" x14ac:dyDescent="0.2">
      <c r="B91" s="5" t="s">
        <v>234</v>
      </c>
      <c r="C91" s="8">
        <v>0</v>
      </c>
      <c r="D91" s="8">
        <v>1</v>
      </c>
      <c r="E91" s="13" t="str">
        <f t="shared" si="5"/>
        <v/>
      </c>
      <c r="F91" s="13">
        <f t="shared" si="6"/>
        <v>5.8139534883720929E-4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6</v>
      </c>
      <c r="D92" s="8">
        <v>7</v>
      </c>
      <c r="E92" s="13">
        <f t="shared" si="5"/>
        <v>7.6433121019108281E-3</v>
      </c>
      <c r="F92" s="13">
        <f t="shared" si="6"/>
        <v>4.0697674418604651E-3</v>
      </c>
      <c r="G92" s="12">
        <f t="shared" si="7"/>
        <v>0.16666666666666666</v>
      </c>
      <c r="H92" s="15">
        <f t="shared" si="8"/>
        <v>1.2738853503184713E-3</v>
      </c>
    </row>
    <row r="93" spans="2:8" ht="15" x14ac:dyDescent="0.2">
      <c r="B93" s="5" t="s">
        <v>564</v>
      </c>
      <c r="C93" s="8">
        <v>10</v>
      </c>
      <c r="D93" s="8">
        <v>61</v>
      </c>
      <c r="E93" s="13">
        <f t="shared" si="5"/>
        <v>1.2738853503184714E-2</v>
      </c>
      <c r="F93" s="13">
        <f t="shared" si="6"/>
        <v>3.5465116279069765E-2</v>
      </c>
      <c r="G93" s="12">
        <f t="shared" si="7"/>
        <v>5.0999999999999996</v>
      </c>
      <c r="H93" s="15">
        <f t="shared" si="8"/>
        <v>6.4968152866242038E-2</v>
      </c>
    </row>
    <row r="94" spans="2:8" ht="15" x14ac:dyDescent="0.2">
      <c r="B94" s="5" t="s">
        <v>25</v>
      </c>
      <c r="C94" s="8">
        <v>3</v>
      </c>
      <c r="D94" s="8">
        <v>0</v>
      </c>
      <c r="E94" s="13">
        <f t="shared" si="5"/>
        <v>3.821656050955414E-3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1.2738853503184713E-3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5.8139534883720929E-4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1.2738853503184713E-3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2</v>
      </c>
      <c r="E100" s="13">
        <f t="shared" si="5"/>
        <v>1.2738853503184713E-3</v>
      </c>
      <c r="F100" s="13">
        <f t="shared" si="6"/>
        <v>1.1627906976744186E-3</v>
      </c>
      <c r="G100" s="12">
        <f t="shared" si="7"/>
        <v>1</v>
      </c>
      <c r="H100" s="15">
        <f t="shared" si="8"/>
        <v>1.2738853503184713E-3</v>
      </c>
    </row>
    <row r="101" spans="2:8" ht="15" x14ac:dyDescent="0.2">
      <c r="B101" s="5" t="s">
        <v>241</v>
      </c>
      <c r="C101" s="8">
        <v>0</v>
      </c>
      <c r="D101" s="8">
        <v>2</v>
      </c>
      <c r="E101" s="13" t="str">
        <f t="shared" si="5"/>
        <v/>
      </c>
      <c r="F101" s="13">
        <f t="shared" si="6"/>
        <v>1.1627906976744186E-3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3</v>
      </c>
      <c r="D102" s="8">
        <v>3</v>
      </c>
      <c r="E102" s="13">
        <f t="shared" si="5"/>
        <v>3.821656050955414E-3</v>
      </c>
      <c r="F102" s="13">
        <f t="shared" si="6"/>
        <v>1.7441860465116279E-3</v>
      </c>
      <c r="G102" s="12">
        <f t="shared" si="7"/>
        <v>0</v>
      </c>
      <c r="H102" s="15">
        <f t="shared" si="8"/>
        <v>0</v>
      </c>
    </row>
    <row r="103" spans="2:8" ht="15" x14ac:dyDescent="0.2">
      <c r="B103" s="5" t="s">
        <v>243</v>
      </c>
      <c r="C103" s="8">
        <v>1</v>
      </c>
      <c r="D103" s="8">
        <v>0</v>
      </c>
      <c r="E103" s="13">
        <f t="shared" si="5"/>
        <v>1.2738853503184713E-3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1</v>
      </c>
      <c r="D104" s="8">
        <v>5</v>
      </c>
      <c r="E104" s="13">
        <f t="shared" si="5"/>
        <v>1.2738853503184713E-3</v>
      </c>
      <c r="F104" s="13">
        <f t="shared" si="6"/>
        <v>2.9069767441860465E-3</v>
      </c>
      <c r="G104" s="12">
        <f t="shared" si="7"/>
        <v>4</v>
      </c>
      <c r="H104" s="15">
        <f t="shared" si="8"/>
        <v>5.0955414012738851E-3</v>
      </c>
    </row>
    <row r="105" spans="2:8" ht="15" x14ac:dyDescent="0.2">
      <c r="B105" s="5" t="s">
        <v>244</v>
      </c>
      <c r="C105" s="8">
        <v>1</v>
      </c>
      <c r="D105" s="8">
        <v>1</v>
      </c>
      <c r="E105" s="13">
        <f t="shared" si="5"/>
        <v>1.2738853503184713E-3</v>
      </c>
      <c r="F105" s="13">
        <f t="shared" si="6"/>
        <v>5.8139534883720929E-4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5</v>
      </c>
      <c r="D107" s="8">
        <v>13</v>
      </c>
      <c r="E107" s="13">
        <f t="shared" si="5"/>
        <v>6.369426751592357E-3</v>
      </c>
      <c r="F107" s="13">
        <f t="shared" si="6"/>
        <v>7.5581395348837208E-3</v>
      </c>
      <c r="G107" s="12">
        <f t="shared" si="7"/>
        <v>1.6</v>
      </c>
      <c r="H107" s="15">
        <f t="shared" si="8"/>
        <v>1.0191082802547772E-2</v>
      </c>
    </row>
    <row r="108" spans="2:8" ht="15" x14ac:dyDescent="0.2">
      <c r="B108" s="5" t="s">
        <v>31</v>
      </c>
      <c r="C108" s="8">
        <v>1</v>
      </c>
      <c r="D108" s="8">
        <v>6</v>
      </c>
      <c r="E108" s="13">
        <f t="shared" si="5"/>
        <v>1.2738853503184713E-3</v>
      </c>
      <c r="F108" s="13">
        <f t="shared" si="6"/>
        <v>3.4883720930232558E-3</v>
      </c>
      <c r="G108" s="12">
        <f t="shared" si="7"/>
        <v>5</v>
      </c>
      <c r="H108" s="15">
        <f t="shared" si="8"/>
        <v>6.3694267515923561E-3</v>
      </c>
    </row>
    <row r="109" spans="2:8" ht="15" x14ac:dyDescent="0.2">
      <c r="B109" s="5" t="s">
        <v>247</v>
      </c>
      <c r="C109" s="8">
        <v>6</v>
      </c>
      <c r="D109" s="8">
        <v>1</v>
      </c>
      <c r="E109" s="13">
        <f t="shared" si="5"/>
        <v>7.6433121019108281E-3</v>
      </c>
      <c r="F109" s="13">
        <f t="shared" si="6"/>
        <v>5.8139534883720929E-4</v>
      </c>
      <c r="G109" s="12">
        <f t="shared" si="7"/>
        <v>-0.83333333333333337</v>
      </c>
      <c r="H109" s="15">
        <f t="shared" si="8"/>
        <v>-6.369426751592357E-3</v>
      </c>
    </row>
    <row r="110" spans="2:8" ht="15" x14ac:dyDescent="0.2">
      <c r="B110" s="5" t="s">
        <v>32</v>
      </c>
      <c r="C110" s="8">
        <v>1</v>
      </c>
      <c r="D110" s="8">
        <v>3</v>
      </c>
      <c r="E110" s="13">
        <f t="shared" si="5"/>
        <v>1.2738853503184713E-3</v>
      </c>
      <c r="F110" s="13">
        <f t="shared" si="6"/>
        <v>1.7441860465116279E-3</v>
      </c>
      <c r="G110" s="12">
        <f t="shared" si="7"/>
        <v>2</v>
      </c>
      <c r="H110" s="15">
        <f t="shared" si="8"/>
        <v>2.5477707006369425E-3</v>
      </c>
    </row>
    <row r="111" spans="2:8" ht="15" x14ac:dyDescent="0.2">
      <c r="B111" s="5" t="s">
        <v>30</v>
      </c>
      <c r="C111" s="8">
        <v>11</v>
      </c>
      <c r="D111" s="8">
        <v>6</v>
      </c>
      <c r="E111" s="13">
        <f t="shared" si="5"/>
        <v>1.4012738853503185E-2</v>
      </c>
      <c r="F111" s="13">
        <f t="shared" si="6"/>
        <v>3.4883720930232558E-3</v>
      </c>
      <c r="G111" s="12">
        <f t="shared" si="7"/>
        <v>-0.45454545454545453</v>
      </c>
      <c r="H111" s="15">
        <f t="shared" si="8"/>
        <v>-6.369426751592357E-3</v>
      </c>
    </row>
    <row r="112" spans="2:8" ht="15" x14ac:dyDescent="0.2">
      <c r="B112" s="5" t="s">
        <v>33</v>
      </c>
      <c r="C112" s="8">
        <v>7</v>
      </c>
      <c r="D112" s="8">
        <v>12</v>
      </c>
      <c r="E112" s="13">
        <f t="shared" si="5"/>
        <v>8.9171974522292991E-3</v>
      </c>
      <c r="F112" s="13">
        <f t="shared" si="6"/>
        <v>6.9767441860465115E-3</v>
      </c>
      <c r="G112" s="12">
        <f t="shared" si="7"/>
        <v>0.7142857142857143</v>
      </c>
      <c r="H112" s="15">
        <f t="shared" si="8"/>
        <v>6.369426751592357E-3</v>
      </c>
    </row>
    <row r="113" spans="2:8" ht="15" x14ac:dyDescent="0.2">
      <c r="B113" s="5" t="s">
        <v>248</v>
      </c>
      <c r="C113" s="8">
        <v>19</v>
      </c>
      <c r="D113" s="8">
        <v>15</v>
      </c>
      <c r="E113" s="13">
        <f t="shared" si="5"/>
        <v>2.4203821656050957E-2</v>
      </c>
      <c r="F113" s="13">
        <f t="shared" si="6"/>
        <v>8.7209302325581394E-3</v>
      </c>
      <c r="G113" s="12">
        <f t="shared" si="7"/>
        <v>-0.21052631578947367</v>
      </c>
      <c r="H113" s="15">
        <f t="shared" si="8"/>
        <v>-5.0955414012738851E-3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19</v>
      </c>
      <c r="D115" s="8">
        <v>12</v>
      </c>
      <c r="E115" s="13">
        <f t="shared" si="5"/>
        <v>2.4203821656050957E-2</v>
      </c>
      <c r="F115" s="13">
        <f t="shared" si="6"/>
        <v>6.9767441860465115E-3</v>
      </c>
      <c r="G115" s="12">
        <f t="shared" si="7"/>
        <v>-0.36842105263157893</v>
      </c>
      <c r="H115" s="15">
        <f t="shared" si="8"/>
        <v>-8.9171974522292991E-3</v>
      </c>
    </row>
    <row r="116" spans="2:8" ht="15" x14ac:dyDescent="0.2">
      <c r="B116" s="5" t="s">
        <v>249</v>
      </c>
      <c r="C116" s="8">
        <v>3</v>
      </c>
      <c r="D116" s="8">
        <v>1</v>
      </c>
      <c r="E116" s="13">
        <f t="shared" si="5"/>
        <v>3.821656050955414E-3</v>
      </c>
      <c r="F116" s="13">
        <f t="shared" si="6"/>
        <v>5.8139534883720929E-4</v>
      </c>
      <c r="G116" s="12">
        <f t="shared" si="7"/>
        <v>-0.66666666666666663</v>
      </c>
      <c r="H116" s="15">
        <f t="shared" si="8"/>
        <v>-2.5477707006369425E-3</v>
      </c>
    </row>
    <row r="117" spans="2:8" ht="15" x14ac:dyDescent="0.2">
      <c r="B117" s="5" t="s">
        <v>250</v>
      </c>
      <c r="C117" s="8">
        <v>0</v>
      </c>
      <c r="D117" s="8">
        <v>2</v>
      </c>
      <c r="E117" s="13" t="str">
        <f t="shared" si="5"/>
        <v/>
      </c>
      <c r="F117" s="13">
        <f t="shared" si="6"/>
        <v>1.1627906976744186E-3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436</v>
      </c>
      <c r="D118" s="8">
        <v>214</v>
      </c>
      <c r="E118" s="13">
        <f t="shared" si="5"/>
        <v>0.55541401273885349</v>
      </c>
      <c r="F118" s="13">
        <f t="shared" si="6"/>
        <v>0.12441860465116279</v>
      </c>
      <c r="G118" s="12">
        <f t="shared" si="7"/>
        <v>-0.50917431192660545</v>
      </c>
      <c r="H118" s="15">
        <f t="shared" si="8"/>
        <v>-0.28280254777070057</v>
      </c>
    </row>
    <row r="119" spans="2:8" ht="15" x14ac:dyDescent="0.2">
      <c r="B119" s="5" t="s">
        <v>252</v>
      </c>
      <c r="C119" s="8">
        <v>14</v>
      </c>
      <c r="D119" s="8">
        <v>6</v>
      </c>
      <c r="E119" s="13">
        <f t="shared" si="5"/>
        <v>1.7834394904458598E-2</v>
      </c>
      <c r="F119" s="13">
        <f t="shared" si="6"/>
        <v>3.4883720930232558E-3</v>
      </c>
      <c r="G119" s="12">
        <f t="shared" si="7"/>
        <v>-0.5714285714285714</v>
      </c>
      <c r="H119" s="15">
        <f t="shared" si="8"/>
        <v>-1.019108280254777E-2</v>
      </c>
    </row>
    <row r="120" spans="2:8" ht="15" x14ac:dyDescent="0.2">
      <c r="B120" s="5" t="s">
        <v>253</v>
      </c>
      <c r="C120" s="8">
        <v>57</v>
      </c>
      <c r="D120" s="8">
        <v>1</v>
      </c>
      <c r="E120" s="13">
        <f t="shared" si="5"/>
        <v>7.2611464968152864E-2</v>
      </c>
      <c r="F120" s="13">
        <f t="shared" si="6"/>
        <v>5.8139534883720929E-4</v>
      </c>
      <c r="G120" s="12">
        <f t="shared" si="7"/>
        <v>-0.98245614035087714</v>
      </c>
      <c r="H120" s="15">
        <f t="shared" si="8"/>
        <v>-7.1337579617834393E-2</v>
      </c>
    </row>
    <row r="121" spans="2:8" ht="15" x14ac:dyDescent="0.2">
      <c r="B121" s="5" t="s">
        <v>35</v>
      </c>
      <c r="C121" s="8">
        <v>0</v>
      </c>
      <c r="D121" s="8">
        <v>1</v>
      </c>
      <c r="E121" s="13" t="str">
        <f t="shared" si="5"/>
        <v/>
      </c>
      <c r="F121" s="13">
        <f t="shared" si="6"/>
        <v>5.8139534883720929E-4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1</v>
      </c>
      <c r="D122" s="8">
        <v>2</v>
      </c>
      <c r="E122" s="13">
        <f t="shared" si="5"/>
        <v>1.2738853503184713E-3</v>
      </c>
      <c r="F122" s="13">
        <f t="shared" si="6"/>
        <v>1.1627906976744186E-3</v>
      </c>
      <c r="G122" s="12">
        <f t="shared" si="7"/>
        <v>1</v>
      </c>
      <c r="H122" s="15">
        <f t="shared" si="8"/>
        <v>1.2738853503184713E-3</v>
      </c>
    </row>
    <row r="123" spans="2:8" ht="15" x14ac:dyDescent="0.2">
      <c r="B123" s="5" t="s">
        <v>37</v>
      </c>
      <c r="C123" s="8">
        <v>11</v>
      </c>
      <c r="D123" s="8">
        <v>426</v>
      </c>
      <c r="E123" s="13">
        <f t="shared" si="5"/>
        <v>1.4012738853503185E-2</v>
      </c>
      <c r="F123" s="13">
        <f t="shared" si="6"/>
        <v>0.24767441860465117</v>
      </c>
      <c r="G123" s="12">
        <f t="shared" si="7"/>
        <v>37.727272727272727</v>
      </c>
      <c r="H123" s="15">
        <f t="shared" si="8"/>
        <v>0.5286624203821656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2</v>
      </c>
      <c r="E125" s="13" t="str">
        <f t="shared" si="5"/>
        <v/>
      </c>
      <c r="F125" s="13">
        <f t="shared" si="6"/>
        <v>1.1627906976744186E-3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7</v>
      </c>
      <c r="E127" s="13" t="str">
        <f t="shared" si="5"/>
        <v/>
      </c>
      <c r="F127" s="13">
        <f t="shared" si="6"/>
        <v>4.0697674418604651E-3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5.8139534883720929E-4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1</v>
      </c>
      <c r="E129" s="13" t="str">
        <f t="shared" si="5"/>
        <v/>
      </c>
      <c r="F129" s="13">
        <f t="shared" si="6"/>
        <v>5.8139534883720929E-4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773</v>
      </c>
      <c r="E130" s="13" t="str">
        <f t="shared" si="5"/>
        <v/>
      </c>
      <c r="F130" s="13">
        <f t="shared" si="6"/>
        <v>0.44941860465116279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5</v>
      </c>
      <c r="D132" s="8">
        <v>1</v>
      </c>
      <c r="E132" s="13">
        <f t="shared" si="5"/>
        <v>6.369426751592357E-3</v>
      </c>
      <c r="F132" s="13">
        <f t="shared" si="6"/>
        <v>5.8139534883720929E-4</v>
      </c>
      <c r="G132" s="12">
        <f t="shared" si="7"/>
        <v>-0.8</v>
      </c>
      <c r="H132" s="15">
        <f t="shared" si="8"/>
        <v>-5.095541401273886E-3</v>
      </c>
    </row>
    <row r="133" spans="2:8" ht="15" x14ac:dyDescent="0.2">
      <c r="B133" s="5" t="s">
        <v>45</v>
      </c>
      <c r="C133" s="8">
        <v>1</v>
      </c>
      <c r="D133" s="8">
        <v>0</v>
      </c>
      <c r="E133" s="13">
        <f t="shared" si="5"/>
        <v>1.2738853503184713E-3</v>
      </c>
      <c r="F133" s="13" t="str">
        <f t="shared" si="6"/>
        <v/>
      </c>
      <c r="G133" s="12" t="str">
        <f t="shared" si="7"/>
        <v>0</v>
      </c>
      <c r="H133" s="15">
        <f t="shared" si="8"/>
        <v>0</v>
      </c>
    </row>
    <row r="134" spans="2:8" ht="15" x14ac:dyDescent="0.2">
      <c r="B134" s="5" t="s">
        <v>42</v>
      </c>
      <c r="C134" s="8">
        <v>13</v>
      </c>
      <c r="D134" s="8">
        <v>1</v>
      </c>
      <c r="E134" s="13">
        <f t="shared" si="5"/>
        <v>1.6560509554140127E-2</v>
      </c>
      <c r="F134" s="13">
        <f t="shared" si="6"/>
        <v>5.8139534883720929E-4</v>
      </c>
      <c r="G134" s="12">
        <f t="shared" si="7"/>
        <v>-0.92307692307692313</v>
      </c>
      <c r="H134" s="15">
        <f t="shared" si="8"/>
        <v>-1.5286624203821656E-2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4</v>
      </c>
      <c r="D137" s="8">
        <v>1</v>
      </c>
      <c r="E137" s="13">
        <f t="shared" si="9"/>
        <v>5.0955414012738851E-3</v>
      </c>
      <c r="F137" s="13">
        <f t="shared" si="10"/>
        <v>5.8139534883720929E-4</v>
      </c>
      <c r="G137" s="12">
        <f t="shared" si="11"/>
        <v>-0.75</v>
      </c>
      <c r="H137" s="15">
        <f t="shared" si="12"/>
        <v>-3.821656050955414E-3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</v>
      </c>
      <c r="D139" s="8">
        <v>3</v>
      </c>
      <c r="E139" s="13">
        <f t="shared" si="9"/>
        <v>1.2738853503184713E-3</v>
      </c>
      <c r="F139" s="13">
        <f t="shared" si="10"/>
        <v>1.7441860465116279E-3</v>
      </c>
      <c r="G139" s="12">
        <f t="shared" si="11"/>
        <v>2</v>
      </c>
      <c r="H139" s="15">
        <f t="shared" si="12"/>
        <v>2.5477707006369425E-3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1</v>
      </c>
      <c r="E142" s="13">
        <f t="shared" si="9"/>
        <v>1.2738853503184713E-3</v>
      </c>
      <c r="F142" s="13">
        <f t="shared" si="10"/>
        <v>5.8139534883720929E-4</v>
      </c>
      <c r="G142" s="12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4</v>
      </c>
      <c r="D143" s="8">
        <v>0</v>
      </c>
      <c r="E143" s="13">
        <f t="shared" si="9"/>
        <v>5.0955414012738851E-3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588</v>
      </c>
      <c r="D151" s="33">
        <f>SUM(D152:D288)</f>
        <v>529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-0.10034013605442177</v>
      </c>
      <c r="H151" s="35">
        <f>+IF(OR(AND(E151=""),(G151="")),"",E151*G151)</f>
        <v>-0.10034013605442177</v>
      </c>
    </row>
    <row r="152" spans="2:8" ht="15" x14ac:dyDescent="0.2">
      <c r="B152" s="7" t="s">
        <v>54</v>
      </c>
      <c r="C152" s="8">
        <v>5</v>
      </c>
      <c r="D152" s="8">
        <v>1</v>
      </c>
      <c r="E152" s="13">
        <f>+IF(C152=0,"",C152/C$151)</f>
        <v>8.5034013605442185E-3</v>
      </c>
      <c r="F152" s="13">
        <f>+IF(D152=0,"",D152/D$151)</f>
        <v>1.890359168241966E-3</v>
      </c>
      <c r="G152" s="12">
        <f>+IF(OR(AND(D152=0),(C152=0)),"0",((D152-C152)/C152))</f>
        <v>-0.8</v>
      </c>
      <c r="H152" s="15">
        <f>+IF(OR(AND(E152=""),(G152="")),"",E152*G152)</f>
        <v>-6.8027210884353748E-3</v>
      </c>
    </row>
    <row r="153" spans="2:8" ht="15" x14ac:dyDescent="0.2">
      <c r="B153" s="7" t="s">
        <v>58</v>
      </c>
      <c r="C153" s="8">
        <v>1</v>
      </c>
      <c r="D153" s="8">
        <v>2</v>
      </c>
      <c r="E153" s="13">
        <f t="shared" ref="E153:E216" si="13">+IF(C153=0,"",C153/C$151)</f>
        <v>1.7006802721088435E-3</v>
      </c>
      <c r="F153" s="13">
        <f t="shared" ref="F153:F216" si="14">+IF(D153=0,"",D153/D$151)</f>
        <v>3.780718336483932E-3</v>
      </c>
      <c r="G153" s="12">
        <f t="shared" ref="G153:G216" si="15">+IF(OR(AND(D153=0),(C153=0)),"0",((D153-C153)/C153))</f>
        <v>1</v>
      </c>
      <c r="H153" s="15">
        <f t="shared" ref="H153:H216" si="16">+IF(OR(AND(E153=""),(G153="")),"",E153*G153)</f>
        <v>1.7006802721088435E-3</v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46</v>
      </c>
      <c r="D156" s="8">
        <v>7</v>
      </c>
      <c r="E156" s="13">
        <f t="shared" si="13"/>
        <v>7.8231292517006806E-2</v>
      </c>
      <c r="F156" s="13">
        <f t="shared" si="14"/>
        <v>1.3232514177693762E-2</v>
      </c>
      <c r="G156" s="12">
        <f t="shared" si="15"/>
        <v>-0.84782608695652173</v>
      </c>
      <c r="H156" s="15">
        <f t="shared" si="16"/>
        <v>-6.6326530612244902E-2</v>
      </c>
    </row>
    <row r="157" spans="2:8" ht="15" x14ac:dyDescent="0.2">
      <c r="B157" s="7" t="s">
        <v>53</v>
      </c>
      <c r="C157" s="8">
        <v>32</v>
      </c>
      <c r="D157" s="8">
        <v>25</v>
      </c>
      <c r="E157" s="13">
        <f t="shared" si="13"/>
        <v>5.4421768707482991E-2</v>
      </c>
      <c r="F157" s="13">
        <f t="shared" si="14"/>
        <v>4.725897920604915E-2</v>
      </c>
      <c r="G157" s="12">
        <f t="shared" si="15"/>
        <v>-0.21875</v>
      </c>
      <c r="H157" s="15">
        <f t="shared" si="16"/>
        <v>-1.1904761904761904E-2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4</v>
      </c>
      <c r="E159" s="13">
        <f t="shared" si="13"/>
        <v>1.7006802721088435E-3</v>
      </c>
      <c r="F159" s="13">
        <f t="shared" si="14"/>
        <v>7.5614366729678641E-3</v>
      </c>
      <c r="G159" s="12">
        <f t="shared" si="15"/>
        <v>3</v>
      </c>
      <c r="H159" s="15">
        <f t="shared" si="16"/>
        <v>5.1020408163265302E-3</v>
      </c>
    </row>
    <row r="160" spans="2:8" ht="15" x14ac:dyDescent="0.2">
      <c r="B160" s="7" t="s">
        <v>55</v>
      </c>
      <c r="C160" s="8">
        <v>0</v>
      </c>
      <c r="D160" s="8">
        <v>1</v>
      </c>
      <c r="E160" s="13" t="str">
        <f t="shared" si="13"/>
        <v/>
      </c>
      <c r="F160" s="13">
        <f t="shared" si="14"/>
        <v>1.890359168241966E-3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226</v>
      </c>
      <c r="D164" s="8">
        <v>0</v>
      </c>
      <c r="E164" s="13">
        <f t="shared" si="13"/>
        <v>0.38435374149659862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</v>
      </c>
      <c r="D165" s="8">
        <v>4</v>
      </c>
      <c r="E165" s="13">
        <f t="shared" si="13"/>
        <v>1.7006802721088435E-3</v>
      </c>
      <c r="F165" s="13">
        <f t="shared" si="14"/>
        <v>7.5614366729678641E-3</v>
      </c>
      <c r="G165" s="12">
        <f t="shared" si="15"/>
        <v>3</v>
      </c>
      <c r="H165" s="15">
        <f t="shared" si="16"/>
        <v>5.1020408163265302E-3</v>
      </c>
    </row>
    <row r="166" spans="2:8" ht="15" x14ac:dyDescent="0.2">
      <c r="B166" s="7" t="s">
        <v>270</v>
      </c>
      <c r="C166" s="8">
        <v>0</v>
      </c>
      <c r="D166" s="8">
        <v>1</v>
      </c>
      <c r="E166" s="13" t="str">
        <f t="shared" si="13"/>
        <v/>
      </c>
      <c r="F166" s="13">
        <f t="shared" si="14"/>
        <v>1.890359168241966E-3</v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1</v>
      </c>
      <c r="D167" s="8">
        <v>1</v>
      </c>
      <c r="E167" s="13">
        <f t="shared" si="13"/>
        <v>1.7006802721088435E-3</v>
      </c>
      <c r="F167" s="13">
        <f t="shared" si="14"/>
        <v>1.890359168241966E-3</v>
      </c>
      <c r="G167" s="12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8</v>
      </c>
      <c r="D169" s="8">
        <v>23</v>
      </c>
      <c r="E169" s="13">
        <f t="shared" si="13"/>
        <v>1.3605442176870748E-2</v>
      </c>
      <c r="F169" s="13">
        <f t="shared" si="14"/>
        <v>4.3478260869565216E-2</v>
      </c>
      <c r="G169" s="12">
        <f t="shared" si="15"/>
        <v>1.875</v>
      </c>
      <c r="H169" s="15">
        <f t="shared" si="16"/>
        <v>2.5510204081632654E-2</v>
      </c>
    </row>
    <row r="170" spans="2:8" ht="15" x14ac:dyDescent="0.2">
      <c r="B170" s="7" t="s">
        <v>272</v>
      </c>
      <c r="C170" s="8">
        <v>1</v>
      </c>
      <c r="D170" s="8">
        <v>3</v>
      </c>
      <c r="E170" s="13">
        <f t="shared" si="13"/>
        <v>1.7006802721088435E-3</v>
      </c>
      <c r="F170" s="13">
        <f t="shared" si="14"/>
        <v>5.6710775047258983E-3</v>
      </c>
      <c r="G170" s="12">
        <f t="shared" si="15"/>
        <v>2</v>
      </c>
      <c r="H170" s="15">
        <f t="shared" si="16"/>
        <v>3.4013605442176869E-3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1</v>
      </c>
      <c r="E173" s="13">
        <f t="shared" si="13"/>
        <v>1.7006802721088435E-3</v>
      </c>
      <c r="F173" s="13">
        <f t="shared" si="14"/>
        <v>1.890359168241966E-3</v>
      </c>
      <c r="G173" s="12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12</v>
      </c>
      <c r="D174" s="8">
        <v>16</v>
      </c>
      <c r="E174" s="13">
        <f t="shared" si="13"/>
        <v>2.0408163265306121E-2</v>
      </c>
      <c r="F174" s="13">
        <f t="shared" si="14"/>
        <v>3.0245746691871456E-2</v>
      </c>
      <c r="G174" s="12">
        <f t="shared" si="15"/>
        <v>0.33333333333333331</v>
      </c>
      <c r="H174" s="15">
        <f t="shared" si="16"/>
        <v>6.802721088435373E-3</v>
      </c>
    </row>
    <row r="175" spans="2:8" ht="15" x14ac:dyDescent="0.2">
      <c r="B175" s="7" t="s">
        <v>277</v>
      </c>
      <c r="C175" s="8">
        <v>19</v>
      </c>
      <c r="D175" s="8">
        <v>15</v>
      </c>
      <c r="E175" s="13">
        <f t="shared" si="13"/>
        <v>3.2312925170068028E-2</v>
      </c>
      <c r="F175" s="13">
        <f t="shared" si="14"/>
        <v>2.835538752362949E-2</v>
      </c>
      <c r="G175" s="12">
        <f t="shared" si="15"/>
        <v>-0.21052631578947367</v>
      </c>
      <c r="H175" s="15">
        <f t="shared" si="16"/>
        <v>-6.8027210884353739E-3</v>
      </c>
    </row>
    <row r="176" spans="2:8" ht="15" x14ac:dyDescent="0.2">
      <c r="B176" s="7" t="s">
        <v>278</v>
      </c>
      <c r="C176" s="8">
        <v>31</v>
      </c>
      <c r="D176" s="8">
        <v>18</v>
      </c>
      <c r="E176" s="13">
        <f t="shared" si="13"/>
        <v>5.2721088435374153E-2</v>
      </c>
      <c r="F176" s="13">
        <f t="shared" si="14"/>
        <v>3.4026465028355386E-2</v>
      </c>
      <c r="G176" s="12">
        <f t="shared" si="15"/>
        <v>-0.41935483870967744</v>
      </c>
      <c r="H176" s="15">
        <f t="shared" si="16"/>
        <v>-2.210884353741497E-2</v>
      </c>
    </row>
    <row r="177" spans="2:8" ht="15" x14ac:dyDescent="0.2">
      <c r="B177" s="7" t="s">
        <v>279</v>
      </c>
      <c r="C177" s="8">
        <v>21</v>
      </c>
      <c r="D177" s="8">
        <v>28</v>
      </c>
      <c r="E177" s="13">
        <f t="shared" si="13"/>
        <v>3.5714285714285712E-2</v>
      </c>
      <c r="F177" s="13">
        <f t="shared" si="14"/>
        <v>5.2930056710775046E-2</v>
      </c>
      <c r="G177" s="12">
        <f t="shared" si="15"/>
        <v>0.33333333333333331</v>
      </c>
      <c r="H177" s="15">
        <f t="shared" si="16"/>
        <v>1.1904761904761904E-2</v>
      </c>
    </row>
    <row r="178" spans="2:8" ht="15" x14ac:dyDescent="0.2">
      <c r="B178" s="7" t="s">
        <v>280</v>
      </c>
      <c r="C178" s="8">
        <v>7</v>
      </c>
      <c r="D178" s="8">
        <v>17</v>
      </c>
      <c r="E178" s="13">
        <f t="shared" si="13"/>
        <v>1.1904761904761904E-2</v>
      </c>
      <c r="F178" s="13">
        <f t="shared" si="14"/>
        <v>3.2136105860113423E-2</v>
      </c>
      <c r="G178" s="12">
        <f t="shared" si="15"/>
        <v>1.4285714285714286</v>
      </c>
      <c r="H178" s="15">
        <f t="shared" si="16"/>
        <v>1.7006802721088433E-2</v>
      </c>
    </row>
    <row r="179" spans="2:8" ht="15" x14ac:dyDescent="0.2">
      <c r="B179" s="7" t="s">
        <v>281</v>
      </c>
      <c r="C179" s="8">
        <v>0</v>
      </c>
      <c r="D179" s="8">
        <v>1</v>
      </c>
      <c r="E179" s="13" t="str">
        <f t="shared" si="13"/>
        <v/>
      </c>
      <c r="F179" s="13">
        <f t="shared" si="14"/>
        <v>1.890359168241966E-3</v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</v>
      </c>
      <c r="D182" s="8">
        <v>2</v>
      </c>
      <c r="E182" s="13">
        <f t="shared" si="13"/>
        <v>1.7006802721088435E-3</v>
      </c>
      <c r="F182" s="13">
        <f t="shared" si="14"/>
        <v>3.780718336483932E-3</v>
      </c>
      <c r="G182" s="12">
        <f t="shared" si="15"/>
        <v>1</v>
      </c>
      <c r="H182" s="15">
        <f t="shared" si="16"/>
        <v>1.7006802721088435E-3</v>
      </c>
    </row>
    <row r="183" spans="2:8" ht="15" x14ac:dyDescent="0.2">
      <c r="B183" s="7" t="s">
        <v>285</v>
      </c>
      <c r="C183" s="8">
        <v>23</v>
      </c>
      <c r="D183" s="8">
        <v>45</v>
      </c>
      <c r="E183" s="13">
        <f t="shared" si="13"/>
        <v>3.9115646258503403E-2</v>
      </c>
      <c r="F183" s="13">
        <f t="shared" si="14"/>
        <v>8.5066162570888462E-2</v>
      </c>
      <c r="G183" s="12">
        <f t="shared" si="15"/>
        <v>0.95652173913043481</v>
      </c>
      <c r="H183" s="15">
        <f t="shared" si="16"/>
        <v>3.7414965986394558E-2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18</v>
      </c>
      <c r="D186" s="8">
        <v>42</v>
      </c>
      <c r="E186" s="13">
        <f t="shared" si="13"/>
        <v>3.0612244897959183E-2</v>
      </c>
      <c r="F186" s="13">
        <f t="shared" si="14"/>
        <v>7.9395085066162566E-2</v>
      </c>
      <c r="G186" s="12">
        <f t="shared" si="15"/>
        <v>1.3333333333333333</v>
      </c>
      <c r="H186" s="15">
        <f t="shared" si="16"/>
        <v>4.0816326530612242E-2</v>
      </c>
    </row>
    <row r="187" spans="2:8" ht="15" x14ac:dyDescent="0.2">
      <c r="B187" s="7" t="s">
        <v>287</v>
      </c>
      <c r="C187" s="8">
        <v>1</v>
      </c>
      <c r="D187" s="8">
        <v>3</v>
      </c>
      <c r="E187" s="13">
        <f t="shared" si="13"/>
        <v>1.7006802721088435E-3</v>
      </c>
      <c r="F187" s="13">
        <f t="shared" si="14"/>
        <v>5.6710775047258983E-3</v>
      </c>
      <c r="G187" s="12">
        <f t="shared" si="15"/>
        <v>2</v>
      </c>
      <c r="H187" s="15">
        <f t="shared" si="16"/>
        <v>3.4013605442176869E-3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6</v>
      </c>
      <c r="D193" s="8">
        <v>0</v>
      </c>
      <c r="E193" s="13">
        <f t="shared" si="13"/>
        <v>1.020408163265306E-2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14</v>
      </c>
      <c r="D196" s="8">
        <v>10</v>
      </c>
      <c r="E196" s="13">
        <f t="shared" si="13"/>
        <v>2.3809523809523808E-2</v>
      </c>
      <c r="F196" s="13">
        <f t="shared" si="14"/>
        <v>1.890359168241966E-2</v>
      </c>
      <c r="G196" s="12">
        <f t="shared" si="15"/>
        <v>-0.2857142857142857</v>
      </c>
      <c r="H196" s="15">
        <f t="shared" si="16"/>
        <v>-6.802721088435373E-3</v>
      </c>
    </row>
    <row r="197" spans="2:8" ht="15" x14ac:dyDescent="0.2">
      <c r="B197" s="7" t="s">
        <v>294</v>
      </c>
      <c r="C197" s="8">
        <v>2</v>
      </c>
      <c r="D197" s="8">
        <v>0</v>
      </c>
      <c r="E197" s="13">
        <f t="shared" si="13"/>
        <v>3.4013605442176869E-3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0</v>
      </c>
      <c r="D198" s="8">
        <v>1</v>
      </c>
      <c r="E198" s="13" t="str">
        <f t="shared" si="13"/>
        <v/>
      </c>
      <c r="F198" s="13">
        <f t="shared" si="14"/>
        <v>1.890359168241966E-3</v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1</v>
      </c>
      <c r="D200" s="8">
        <v>2</v>
      </c>
      <c r="E200" s="13">
        <f t="shared" si="13"/>
        <v>1.7006802721088435E-3</v>
      </c>
      <c r="F200" s="13">
        <f t="shared" si="14"/>
        <v>3.780718336483932E-3</v>
      </c>
      <c r="G200" s="12">
        <f t="shared" si="15"/>
        <v>1</v>
      </c>
      <c r="H200" s="15">
        <f t="shared" si="16"/>
        <v>1.7006802721088435E-3</v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0</v>
      </c>
      <c r="E205" s="13">
        <f t="shared" si="13"/>
        <v>1.7006802721088435E-3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0</v>
      </c>
      <c r="D206" s="8">
        <v>1</v>
      </c>
      <c r="E206" s="13" t="str">
        <f t="shared" si="13"/>
        <v/>
      </c>
      <c r="F206" s="13">
        <f t="shared" si="14"/>
        <v>1.890359168241966E-3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19</v>
      </c>
      <c r="E208" s="13" t="str">
        <f t="shared" si="13"/>
        <v/>
      </c>
      <c r="F208" s="13">
        <f t="shared" si="14"/>
        <v>3.5916824196597356E-2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2</v>
      </c>
      <c r="E210" s="13">
        <f t="shared" si="13"/>
        <v>1.7006802721088435E-3</v>
      </c>
      <c r="F210" s="13">
        <f t="shared" si="14"/>
        <v>3.780718336483932E-3</v>
      </c>
      <c r="G210" s="12">
        <f t="shared" si="15"/>
        <v>1</v>
      </c>
      <c r="H210" s="15">
        <f t="shared" si="16"/>
        <v>1.7006802721088435E-3</v>
      </c>
    </row>
    <row r="211" spans="2:8" ht="15" x14ac:dyDescent="0.2">
      <c r="B211" s="7" t="s">
        <v>69</v>
      </c>
      <c r="C211" s="8">
        <v>3</v>
      </c>
      <c r="D211" s="8">
        <v>1</v>
      </c>
      <c r="E211" s="13">
        <f t="shared" si="13"/>
        <v>5.1020408163265302E-3</v>
      </c>
      <c r="F211" s="13">
        <f t="shared" si="14"/>
        <v>1.890359168241966E-3</v>
      </c>
      <c r="G211" s="12">
        <f t="shared" si="15"/>
        <v>-0.66666666666666663</v>
      </c>
      <c r="H211" s="15">
        <f t="shared" si="16"/>
        <v>-3.4013605442176865E-3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2</v>
      </c>
      <c r="E213" s="13">
        <f t="shared" si="13"/>
        <v>1.7006802721088435E-3</v>
      </c>
      <c r="F213" s="13">
        <f t="shared" si="14"/>
        <v>3.780718336483932E-3</v>
      </c>
      <c r="G213" s="12">
        <f t="shared" si="15"/>
        <v>1</v>
      </c>
      <c r="H213" s="15">
        <f t="shared" si="16"/>
        <v>1.7006802721088435E-3</v>
      </c>
    </row>
    <row r="214" spans="2:8" ht="15" x14ac:dyDescent="0.2">
      <c r="B214" s="7" t="s">
        <v>70</v>
      </c>
      <c r="C214" s="8">
        <v>1</v>
      </c>
      <c r="D214" s="8">
        <v>1</v>
      </c>
      <c r="E214" s="13">
        <f t="shared" si="13"/>
        <v>1.7006802721088435E-3</v>
      </c>
      <c r="F214" s="13">
        <f t="shared" si="14"/>
        <v>1.890359168241966E-3</v>
      </c>
      <c r="G214" s="12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1</v>
      </c>
      <c r="E216" s="13">
        <f t="shared" si="13"/>
        <v>1.7006802721088435E-3</v>
      </c>
      <c r="F216" s="13">
        <f t="shared" si="14"/>
        <v>1.890359168241966E-3</v>
      </c>
      <c r="G216" s="12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1</v>
      </c>
      <c r="D223" s="8">
        <v>1</v>
      </c>
      <c r="E223" s="13">
        <f t="shared" si="17"/>
        <v>1.7006802721088435E-3</v>
      </c>
      <c r="F223" s="13">
        <f t="shared" si="18"/>
        <v>1.890359168241966E-3</v>
      </c>
      <c r="G223" s="12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7</v>
      </c>
      <c r="D229" s="8">
        <v>6</v>
      </c>
      <c r="E229" s="13">
        <f t="shared" si="17"/>
        <v>1.1904761904761904E-2</v>
      </c>
      <c r="F229" s="13">
        <f t="shared" si="18"/>
        <v>1.1342155009451797E-2</v>
      </c>
      <c r="G229" s="12">
        <f t="shared" si="19"/>
        <v>-0.14285714285714285</v>
      </c>
      <c r="H229" s="15">
        <f t="shared" si="20"/>
        <v>-1.7006802721088433E-3</v>
      </c>
    </row>
    <row r="230" spans="2:8" ht="15" x14ac:dyDescent="0.2">
      <c r="B230" s="7" t="s">
        <v>312</v>
      </c>
      <c r="C230" s="8">
        <v>1</v>
      </c>
      <c r="D230" s="8">
        <v>1</v>
      </c>
      <c r="E230" s="13">
        <f t="shared" si="17"/>
        <v>1.7006802721088435E-3</v>
      </c>
      <c r="F230" s="13">
        <f t="shared" si="18"/>
        <v>1.890359168241966E-3</v>
      </c>
      <c r="G230" s="12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0</v>
      </c>
      <c r="D231" s="8">
        <v>2</v>
      </c>
      <c r="E231" s="13" t="str">
        <f t="shared" si="17"/>
        <v/>
      </c>
      <c r="F231" s="13">
        <f t="shared" si="18"/>
        <v>3.780718336483932E-3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3</v>
      </c>
      <c r="D232" s="8">
        <v>2</v>
      </c>
      <c r="E232" s="13">
        <f t="shared" si="17"/>
        <v>5.1020408163265302E-3</v>
      </c>
      <c r="F232" s="13">
        <f t="shared" si="18"/>
        <v>3.780718336483932E-3</v>
      </c>
      <c r="G232" s="12">
        <f t="shared" si="19"/>
        <v>-0.33333333333333331</v>
      </c>
      <c r="H232" s="15">
        <f t="shared" si="20"/>
        <v>-1.7006802721088433E-3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9</v>
      </c>
      <c r="D235" s="8">
        <v>4</v>
      </c>
      <c r="E235" s="13">
        <f t="shared" si="17"/>
        <v>1.5306122448979591E-2</v>
      </c>
      <c r="F235" s="13">
        <f t="shared" si="18"/>
        <v>7.5614366729678641E-3</v>
      </c>
      <c r="G235" s="12">
        <f t="shared" si="19"/>
        <v>-0.55555555555555558</v>
      </c>
      <c r="H235" s="15">
        <f t="shared" si="20"/>
        <v>-8.5034013605442185E-3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3</v>
      </c>
      <c r="D237" s="8">
        <v>9</v>
      </c>
      <c r="E237" s="13">
        <f t="shared" si="17"/>
        <v>5.1020408163265302E-3</v>
      </c>
      <c r="F237" s="13">
        <f t="shared" si="18"/>
        <v>1.7013232514177693E-2</v>
      </c>
      <c r="G237" s="12">
        <f t="shared" si="19"/>
        <v>2</v>
      </c>
      <c r="H237" s="15">
        <f t="shared" si="20"/>
        <v>1.020408163265306E-2</v>
      </c>
    </row>
    <row r="238" spans="2:8" ht="15" x14ac:dyDescent="0.2">
      <c r="B238" s="7" t="s">
        <v>85</v>
      </c>
      <c r="C238" s="8">
        <v>23</v>
      </c>
      <c r="D238" s="8">
        <v>79</v>
      </c>
      <c r="E238" s="13">
        <f t="shared" si="17"/>
        <v>3.9115646258503403E-2</v>
      </c>
      <c r="F238" s="13">
        <f t="shared" si="18"/>
        <v>0.14933837429111532</v>
      </c>
      <c r="G238" s="12">
        <f t="shared" si="19"/>
        <v>2.4347826086956523</v>
      </c>
      <c r="H238" s="15">
        <f t="shared" si="20"/>
        <v>9.5238095238095247E-2</v>
      </c>
    </row>
    <row r="239" spans="2:8" ht="15" x14ac:dyDescent="0.2">
      <c r="B239" s="7" t="s">
        <v>81</v>
      </c>
      <c r="C239" s="8">
        <v>9</v>
      </c>
      <c r="D239" s="8">
        <v>4</v>
      </c>
      <c r="E239" s="13">
        <f t="shared" si="17"/>
        <v>1.5306122448979591E-2</v>
      </c>
      <c r="F239" s="13">
        <f t="shared" si="18"/>
        <v>7.5614366729678641E-3</v>
      </c>
      <c r="G239" s="12">
        <f t="shared" si="19"/>
        <v>-0.55555555555555558</v>
      </c>
      <c r="H239" s="15">
        <f t="shared" si="20"/>
        <v>-8.5034013605442185E-3</v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1.890359168241966E-3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0</v>
      </c>
      <c r="E244" s="13">
        <f t="shared" si="17"/>
        <v>1.7006802721088435E-3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</v>
      </c>
      <c r="D246" s="8">
        <v>0</v>
      </c>
      <c r="E246" s="13">
        <f t="shared" si="17"/>
        <v>1.7006802721088435E-3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5</v>
      </c>
      <c r="D247" s="8">
        <v>20</v>
      </c>
      <c r="E247" s="13">
        <f t="shared" si="17"/>
        <v>8.5034013605442185E-3</v>
      </c>
      <c r="F247" s="13">
        <f t="shared" si="18"/>
        <v>3.780718336483932E-2</v>
      </c>
      <c r="G247" s="12">
        <f t="shared" si="19"/>
        <v>3</v>
      </c>
      <c r="H247" s="15">
        <f t="shared" si="20"/>
        <v>2.5510204081632654E-2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1.890359168241966E-3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9</v>
      </c>
      <c r="D249" s="8">
        <v>9</v>
      </c>
      <c r="E249" s="13">
        <f t="shared" si="17"/>
        <v>1.5306122448979591E-2</v>
      </c>
      <c r="F249" s="13">
        <f t="shared" si="18"/>
        <v>1.7013232514177693E-2</v>
      </c>
      <c r="G249" s="12">
        <f t="shared" si="19"/>
        <v>0</v>
      </c>
      <c r="H249" s="15">
        <f t="shared" si="20"/>
        <v>0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2</v>
      </c>
      <c r="E252" s="13" t="str">
        <f t="shared" si="17"/>
        <v/>
      </c>
      <c r="F252" s="13">
        <f t="shared" si="18"/>
        <v>3.780718336483932E-3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34</v>
      </c>
      <c r="E253" s="13">
        <f t="shared" si="17"/>
        <v>1.7006802721088435E-3</v>
      </c>
      <c r="F253" s="13">
        <f t="shared" si="18"/>
        <v>6.4272211720226846E-2</v>
      </c>
      <c r="G253" s="12">
        <f t="shared" si="19"/>
        <v>33</v>
      </c>
      <c r="H253" s="15">
        <f t="shared" si="20"/>
        <v>5.6122448979591837E-2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8</v>
      </c>
      <c r="D256" s="8">
        <v>29</v>
      </c>
      <c r="E256" s="13">
        <f t="shared" si="17"/>
        <v>1.3605442176870748E-2</v>
      </c>
      <c r="F256" s="13">
        <f t="shared" si="18"/>
        <v>5.4820415879017016E-2</v>
      </c>
      <c r="G256" s="12">
        <f t="shared" si="19"/>
        <v>2.625</v>
      </c>
      <c r="H256" s="15">
        <f t="shared" si="20"/>
        <v>3.5714285714285712E-2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</v>
      </c>
      <c r="D258" s="8">
        <v>1</v>
      </c>
      <c r="E258" s="13">
        <f t="shared" si="17"/>
        <v>1.7006802721088435E-3</v>
      </c>
      <c r="F258" s="13">
        <f t="shared" si="18"/>
        <v>1.890359168241966E-3</v>
      </c>
      <c r="G258" s="12">
        <f t="shared" si="19"/>
        <v>0</v>
      </c>
      <c r="H258" s="15">
        <f t="shared" si="20"/>
        <v>0</v>
      </c>
    </row>
    <row r="259" spans="2:8" ht="15" x14ac:dyDescent="0.2">
      <c r="B259" s="7" t="s">
        <v>327</v>
      </c>
      <c r="C259" s="8">
        <v>0</v>
      </c>
      <c r="D259" s="8">
        <v>1</v>
      </c>
      <c r="E259" s="13" t="str">
        <f t="shared" si="17"/>
        <v/>
      </c>
      <c r="F259" s="13">
        <f t="shared" si="18"/>
        <v>1.890359168241966E-3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2</v>
      </c>
      <c r="E262" s="13" t="str">
        <f t="shared" si="17"/>
        <v/>
      </c>
      <c r="F262" s="13">
        <f t="shared" si="18"/>
        <v>3.780718336483932E-3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</v>
      </c>
      <c r="D266" s="8">
        <v>3</v>
      </c>
      <c r="E266" s="13">
        <f t="shared" si="17"/>
        <v>3.4013605442176869E-3</v>
      </c>
      <c r="F266" s="13">
        <f t="shared" si="18"/>
        <v>5.6710775047258983E-3</v>
      </c>
      <c r="G266" s="12">
        <f t="shared" si="19"/>
        <v>0.5</v>
      </c>
      <c r="H266" s="15">
        <f t="shared" si="20"/>
        <v>1.7006802721088435E-3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17</v>
      </c>
      <c r="D268" s="8">
        <v>18</v>
      </c>
      <c r="E268" s="13">
        <f t="shared" si="17"/>
        <v>2.8911564625850341E-2</v>
      </c>
      <c r="F268" s="13">
        <f t="shared" si="18"/>
        <v>3.4026465028355386E-2</v>
      </c>
      <c r="G268" s="12">
        <f t="shared" si="19"/>
        <v>5.8823529411764705E-2</v>
      </c>
      <c r="H268" s="15">
        <f t="shared" si="20"/>
        <v>1.7006802721088435E-3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1676</v>
      </c>
      <c r="D294" s="33">
        <f>SUM(D295:D499)</f>
        <v>1272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-0.24105011933174225</v>
      </c>
      <c r="H294" s="35">
        <f>+IF(OR(AND(E294=""),(G294="")),"",E294*G294)</f>
        <v>-0.24105011933174225</v>
      </c>
    </row>
    <row r="295" spans="2:8" ht="15" x14ac:dyDescent="0.2">
      <c r="B295" s="5" t="s">
        <v>100</v>
      </c>
      <c r="C295" s="8">
        <v>38</v>
      </c>
      <c r="D295" s="8">
        <v>19</v>
      </c>
      <c r="E295" s="13">
        <f>+IF(C295=0,"",C295/C$294)</f>
        <v>2.2673031026252982E-2</v>
      </c>
      <c r="F295" s="13">
        <f>+IF(D295=0,"",D295/D$294)</f>
        <v>1.4937106918238994E-2</v>
      </c>
      <c r="G295" s="12">
        <f>+IF(OR(AND(D295=0),(C295=0)),"0",((D295-C295)/C295))</f>
        <v>-0.5</v>
      </c>
      <c r="H295" s="15">
        <f>+IF(OR(AND(E295=""),(G295="")),"",E295*G295)</f>
        <v>-1.1336515513126491E-2</v>
      </c>
    </row>
    <row r="296" spans="2:8" ht="15" x14ac:dyDescent="0.2">
      <c r="B296" s="5" t="s">
        <v>113</v>
      </c>
      <c r="C296" s="8">
        <v>0</v>
      </c>
      <c r="D296" s="8">
        <v>2</v>
      </c>
      <c r="E296" s="13" t="str">
        <f t="shared" ref="E296:E359" si="25">+IF(C296=0,"",C296/C$294)</f>
        <v/>
      </c>
      <c r="F296" s="13">
        <f t="shared" ref="F296:F359" si="26">+IF(D296=0,"",D296/D$294)</f>
        <v>1.5723270440251573E-3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7</v>
      </c>
      <c r="D297" s="8">
        <v>9</v>
      </c>
      <c r="E297" s="13">
        <f t="shared" si="25"/>
        <v>4.1766109785202864E-3</v>
      </c>
      <c r="F297" s="13">
        <f t="shared" si="26"/>
        <v>7.0754716981132077E-3</v>
      </c>
      <c r="G297" s="12">
        <f t="shared" si="27"/>
        <v>0.2857142857142857</v>
      </c>
      <c r="H297" s="15">
        <f t="shared" si="28"/>
        <v>1.1933174224343674E-3</v>
      </c>
    </row>
    <row r="298" spans="2:8" ht="15" x14ac:dyDescent="0.2">
      <c r="B298" s="5" t="s">
        <v>95</v>
      </c>
      <c r="C298" s="8">
        <v>2</v>
      </c>
      <c r="D298" s="8">
        <v>2</v>
      </c>
      <c r="E298" s="13">
        <f t="shared" si="25"/>
        <v>1.1933174224343676E-3</v>
      </c>
      <c r="F298" s="13">
        <f t="shared" si="26"/>
        <v>1.5723270440251573E-3</v>
      </c>
      <c r="G298" s="12">
        <f t="shared" si="27"/>
        <v>0</v>
      </c>
      <c r="H298" s="15">
        <f t="shared" si="28"/>
        <v>0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38</v>
      </c>
      <c r="D301" s="8">
        <v>72</v>
      </c>
      <c r="E301" s="13">
        <f t="shared" si="25"/>
        <v>2.2673031026252982E-2</v>
      </c>
      <c r="F301" s="13">
        <f t="shared" si="26"/>
        <v>5.6603773584905662E-2</v>
      </c>
      <c r="G301" s="12">
        <f t="shared" si="27"/>
        <v>0.89473684210526316</v>
      </c>
      <c r="H301" s="15">
        <f t="shared" si="28"/>
        <v>2.0286396181384246E-2</v>
      </c>
    </row>
    <row r="302" spans="2:8" ht="15" x14ac:dyDescent="0.2">
      <c r="B302" s="5" t="s">
        <v>109</v>
      </c>
      <c r="C302" s="8">
        <v>2</v>
      </c>
      <c r="D302" s="8">
        <v>4</v>
      </c>
      <c r="E302" s="13">
        <f t="shared" si="25"/>
        <v>1.1933174224343676E-3</v>
      </c>
      <c r="F302" s="13">
        <f t="shared" si="26"/>
        <v>3.1446540880503146E-3</v>
      </c>
      <c r="G302" s="12">
        <f t="shared" si="27"/>
        <v>1</v>
      </c>
      <c r="H302" s="15">
        <f t="shared" si="28"/>
        <v>1.1933174224343676E-3</v>
      </c>
    </row>
    <row r="303" spans="2:8" ht="15" x14ac:dyDescent="0.2">
      <c r="B303" s="5" t="s">
        <v>108</v>
      </c>
      <c r="C303" s="8">
        <v>0</v>
      </c>
      <c r="D303" s="8">
        <v>1</v>
      </c>
      <c r="E303" s="13" t="str">
        <f t="shared" si="25"/>
        <v/>
      </c>
      <c r="F303" s="13">
        <f t="shared" si="26"/>
        <v>7.8616352201257866E-4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10</v>
      </c>
      <c r="D304" s="8">
        <v>3</v>
      </c>
      <c r="E304" s="13">
        <f t="shared" si="25"/>
        <v>5.9665871121718375E-3</v>
      </c>
      <c r="F304" s="13">
        <f t="shared" si="26"/>
        <v>2.3584905660377358E-3</v>
      </c>
      <c r="G304" s="12">
        <f t="shared" si="27"/>
        <v>-0.7</v>
      </c>
      <c r="H304" s="15">
        <f t="shared" si="28"/>
        <v>-4.1766109785202864E-3</v>
      </c>
    </row>
    <row r="305" spans="2:8" ht="15" x14ac:dyDescent="0.2">
      <c r="B305" s="5" t="s">
        <v>351</v>
      </c>
      <c r="C305" s="8">
        <v>0</v>
      </c>
      <c r="D305" s="8">
        <v>3</v>
      </c>
      <c r="E305" s="13" t="str">
        <f t="shared" si="25"/>
        <v/>
      </c>
      <c r="F305" s="13">
        <f t="shared" si="26"/>
        <v>2.3584905660377358E-3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61</v>
      </c>
      <c r="D307" s="8">
        <v>37</v>
      </c>
      <c r="E307" s="13">
        <f t="shared" si="25"/>
        <v>3.6396181384248209E-2</v>
      </c>
      <c r="F307" s="13">
        <f t="shared" si="26"/>
        <v>2.9088050314465409E-2</v>
      </c>
      <c r="G307" s="12">
        <f t="shared" si="27"/>
        <v>-0.39344262295081966</v>
      </c>
      <c r="H307" s="15">
        <f t="shared" si="28"/>
        <v>-1.4319809069212409E-2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8</v>
      </c>
      <c r="E310" s="13">
        <f t="shared" si="25"/>
        <v>1.1933174224343676E-3</v>
      </c>
      <c r="F310" s="13">
        <f t="shared" si="26"/>
        <v>6.2893081761006293E-3</v>
      </c>
      <c r="G310" s="12">
        <f t="shared" si="27"/>
        <v>3</v>
      </c>
      <c r="H310" s="15">
        <f t="shared" si="28"/>
        <v>3.5799522673031028E-3</v>
      </c>
    </row>
    <row r="311" spans="2:8" ht="15" x14ac:dyDescent="0.2">
      <c r="B311" s="5" t="s">
        <v>102</v>
      </c>
      <c r="C311" s="8">
        <v>0</v>
      </c>
      <c r="D311" s="8">
        <v>1</v>
      </c>
      <c r="E311" s="13" t="str">
        <f t="shared" si="25"/>
        <v/>
      </c>
      <c r="F311" s="13">
        <f t="shared" si="26"/>
        <v>7.8616352201257866E-4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8</v>
      </c>
      <c r="D314" s="8">
        <v>81</v>
      </c>
      <c r="E314" s="13">
        <f t="shared" si="25"/>
        <v>4.7732696897374704E-3</v>
      </c>
      <c r="F314" s="13">
        <f t="shared" si="26"/>
        <v>6.3679245283018868E-2</v>
      </c>
      <c r="G314" s="12">
        <f t="shared" si="27"/>
        <v>9.125</v>
      </c>
      <c r="H314" s="15">
        <f t="shared" si="28"/>
        <v>4.3556085918854417E-2</v>
      </c>
    </row>
    <row r="315" spans="2:8" ht="15" x14ac:dyDescent="0.2">
      <c r="B315" s="5" t="s">
        <v>354</v>
      </c>
      <c r="C315" s="8">
        <v>2</v>
      </c>
      <c r="D315" s="8">
        <v>0</v>
      </c>
      <c r="E315" s="13">
        <f t="shared" si="25"/>
        <v>1.1933174224343676E-3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6</v>
      </c>
      <c r="D317" s="8">
        <v>13</v>
      </c>
      <c r="E317" s="13">
        <f t="shared" si="25"/>
        <v>3.5799522673031028E-3</v>
      </c>
      <c r="F317" s="13">
        <f t="shared" si="26"/>
        <v>1.0220125786163521E-2</v>
      </c>
      <c r="G317" s="12">
        <f t="shared" si="27"/>
        <v>1.1666666666666667</v>
      </c>
      <c r="H317" s="15">
        <f t="shared" si="28"/>
        <v>4.1766109785202872E-3</v>
      </c>
    </row>
    <row r="318" spans="2:8" ht="15" x14ac:dyDescent="0.2">
      <c r="B318" s="5" t="s">
        <v>355</v>
      </c>
      <c r="C318" s="8">
        <v>41</v>
      </c>
      <c r="D318" s="8">
        <v>24</v>
      </c>
      <c r="E318" s="13">
        <f t="shared" si="25"/>
        <v>2.4463007159904536E-2</v>
      </c>
      <c r="F318" s="13">
        <f t="shared" si="26"/>
        <v>1.8867924528301886E-2</v>
      </c>
      <c r="G318" s="12">
        <f t="shared" si="27"/>
        <v>-0.41463414634146339</v>
      </c>
      <c r="H318" s="15">
        <f t="shared" si="28"/>
        <v>-1.0143198090692125E-2</v>
      </c>
    </row>
    <row r="319" spans="2:8" ht="15" x14ac:dyDescent="0.2">
      <c r="B319" s="5" t="s">
        <v>115</v>
      </c>
      <c r="C319" s="8">
        <v>2</v>
      </c>
      <c r="D319" s="8">
        <v>2</v>
      </c>
      <c r="E319" s="13">
        <f t="shared" si="25"/>
        <v>1.1933174224343676E-3</v>
      </c>
      <c r="F319" s="13">
        <f t="shared" si="26"/>
        <v>1.5723270440251573E-3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2</v>
      </c>
      <c r="D323" s="8">
        <v>0</v>
      </c>
      <c r="E323" s="13">
        <f t="shared" si="25"/>
        <v>1.1933174224343676E-3</v>
      </c>
      <c r="F323" s="13" t="str">
        <f t="shared" si="26"/>
        <v/>
      </c>
      <c r="G323" s="12" t="str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1</v>
      </c>
      <c r="D324" s="8">
        <v>7</v>
      </c>
      <c r="E324" s="13">
        <f t="shared" si="25"/>
        <v>5.966587112171838E-4</v>
      </c>
      <c r="F324" s="13">
        <f t="shared" si="26"/>
        <v>5.50314465408805E-3</v>
      </c>
      <c r="G324" s="12">
        <f t="shared" si="27"/>
        <v>6</v>
      </c>
      <c r="H324" s="15">
        <f t="shared" si="28"/>
        <v>3.5799522673031028E-3</v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7.8616352201257866E-4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18</v>
      </c>
      <c r="D326" s="8">
        <v>14</v>
      </c>
      <c r="E326" s="13">
        <f t="shared" si="25"/>
        <v>1.0739856801909307E-2</v>
      </c>
      <c r="F326" s="13">
        <f t="shared" si="26"/>
        <v>1.10062893081761E-2</v>
      </c>
      <c r="G326" s="12">
        <f t="shared" si="27"/>
        <v>-0.22222222222222221</v>
      </c>
      <c r="H326" s="15">
        <f t="shared" si="28"/>
        <v>-2.3866348448687348E-3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1</v>
      </c>
      <c r="D328" s="8">
        <v>0</v>
      </c>
      <c r="E328" s="13">
        <f t="shared" si="25"/>
        <v>5.966587112171838E-4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1</v>
      </c>
      <c r="D329" s="8">
        <v>7</v>
      </c>
      <c r="E329" s="13">
        <f t="shared" si="25"/>
        <v>5.966587112171838E-4</v>
      </c>
      <c r="F329" s="13">
        <f t="shared" si="26"/>
        <v>5.50314465408805E-3</v>
      </c>
      <c r="G329" s="12">
        <f t="shared" si="27"/>
        <v>6</v>
      </c>
      <c r="H329" s="15">
        <f t="shared" si="28"/>
        <v>3.5799522673031028E-3</v>
      </c>
    </row>
    <row r="330" spans="2:8" ht="15" x14ac:dyDescent="0.2">
      <c r="B330" s="5" t="s">
        <v>360</v>
      </c>
      <c r="C330" s="8">
        <v>0</v>
      </c>
      <c r="D330" s="8">
        <v>6</v>
      </c>
      <c r="E330" s="13" t="str">
        <f t="shared" si="25"/>
        <v/>
      </c>
      <c r="F330" s="13">
        <f t="shared" si="26"/>
        <v>4.7169811320754715E-3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1</v>
      </c>
      <c r="D331" s="8">
        <v>1</v>
      </c>
      <c r="E331" s="13">
        <f t="shared" si="25"/>
        <v>5.966587112171838E-4</v>
      </c>
      <c r="F331" s="13">
        <f t="shared" si="26"/>
        <v>7.8616352201257866E-4</v>
      </c>
      <c r="G331" s="12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141</v>
      </c>
      <c r="D332" s="8">
        <v>241</v>
      </c>
      <c r="E332" s="13">
        <f t="shared" si="25"/>
        <v>8.412887828162291E-2</v>
      </c>
      <c r="F332" s="13">
        <f t="shared" si="26"/>
        <v>0.18946540880503146</v>
      </c>
      <c r="G332" s="12">
        <f t="shared" si="27"/>
        <v>0.70921985815602839</v>
      </c>
      <c r="H332" s="15">
        <f t="shared" si="28"/>
        <v>5.9665871121718381E-2</v>
      </c>
    </row>
    <row r="333" spans="2:8" ht="15" x14ac:dyDescent="0.2">
      <c r="B333" s="5" t="s">
        <v>130</v>
      </c>
      <c r="C333" s="8">
        <v>32</v>
      </c>
      <c r="D333" s="8">
        <v>43</v>
      </c>
      <c r="E333" s="13">
        <f t="shared" si="25"/>
        <v>1.9093078758949882E-2</v>
      </c>
      <c r="F333" s="13">
        <f t="shared" si="26"/>
        <v>3.380503144654088E-2</v>
      </c>
      <c r="G333" s="12">
        <f t="shared" si="27"/>
        <v>0.34375</v>
      </c>
      <c r="H333" s="15">
        <f t="shared" si="28"/>
        <v>6.5632458233890216E-3</v>
      </c>
    </row>
    <row r="334" spans="2:8" ht="15" x14ac:dyDescent="0.2">
      <c r="B334" s="5" t="s">
        <v>119</v>
      </c>
      <c r="C334" s="8">
        <v>15</v>
      </c>
      <c r="D334" s="8">
        <v>15</v>
      </c>
      <c r="E334" s="13">
        <f t="shared" si="25"/>
        <v>8.9498806682577568E-3</v>
      </c>
      <c r="F334" s="13">
        <f t="shared" si="26"/>
        <v>1.179245283018868E-2</v>
      </c>
      <c r="G334" s="12">
        <f t="shared" si="27"/>
        <v>0</v>
      </c>
      <c r="H334" s="15">
        <f t="shared" si="28"/>
        <v>0</v>
      </c>
    </row>
    <row r="335" spans="2:8" ht="15" x14ac:dyDescent="0.2">
      <c r="B335" s="5" t="s">
        <v>128</v>
      </c>
      <c r="C335" s="8">
        <v>19</v>
      </c>
      <c r="D335" s="8">
        <v>29</v>
      </c>
      <c r="E335" s="13">
        <f t="shared" si="25"/>
        <v>1.1336515513126491E-2</v>
      </c>
      <c r="F335" s="13">
        <f t="shared" si="26"/>
        <v>2.2798742138364778E-2</v>
      </c>
      <c r="G335" s="12">
        <f t="shared" si="27"/>
        <v>0.52631578947368418</v>
      </c>
      <c r="H335" s="15">
        <f t="shared" si="28"/>
        <v>5.9665871121718367E-3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1</v>
      </c>
      <c r="E337" s="13" t="str">
        <f t="shared" si="25"/>
        <v/>
      </c>
      <c r="F337" s="13">
        <f t="shared" si="26"/>
        <v>7.8616352201257866E-4</v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1</v>
      </c>
      <c r="D338" s="8">
        <v>1</v>
      </c>
      <c r="E338" s="13">
        <f t="shared" si="25"/>
        <v>5.966587112171838E-4</v>
      </c>
      <c r="F338" s="13">
        <f t="shared" si="26"/>
        <v>7.8616352201257866E-4</v>
      </c>
      <c r="G338" s="12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4</v>
      </c>
      <c r="D339" s="8">
        <v>6</v>
      </c>
      <c r="E339" s="13">
        <f t="shared" si="25"/>
        <v>2.3866348448687352E-3</v>
      </c>
      <c r="F339" s="13">
        <f t="shared" si="26"/>
        <v>4.7169811320754715E-3</v>
      </c>
      <c r="G339" s="12">
        <f t="shared" si="27"/>
        <v>0.5</v>
      </c>
      <c r="H339" s="15">
        <f t="shared" si="28"/>
        <v>1.1933174224343676E-3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7.8616352201257866E-4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7</v>
      </c>
      <c r="D343" s="8">
        <v>7</v>
      </c>
      <c r="E343" s="13">
        <f t="shared" si="25"/>
        <v>4.1766109785202864E-3</v>
      </c>
      <c r="F343" s="13">
        <f t="shared" si="26"/>
        <v>5.50314465408805E-3</v>
      </c>
      <c r="G343" s="12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20</v>
      </c>
      <c r="D344" s="8">
        <v>27</v>
      </c>
      <c r="E344" s="13">
        <f t="shared" si="25"/>
        <v>1.1933174224343675E-2</v>
      </c>
      <c r="F344" s="13">
        <f t="shared" si="26"/>
        <v>2.1226415094339621E-2</v>
      </c>
      <c r="G344" s="12">
        <f t="shared" si="27"/>
        <v>0.35</v>
      </c>
      <c r="H344" s="15">
        <f t="shared" si="28"/>
        <v>4.1766109785202864E-3</v>
      </c>
    </row>
    <row r="345" spans="2:8" ht="15" x14ac:dyDescent="0.2">
      <c r="B345" s="5" t="s">
        <v>366</v>
      </c>
      <c r="C345" s="8">
        <v>201</v>
      </c>
      <c r="D345" s="8">
        <v>21</v>
      </c>
      <c r="E345" s="13">
        <f t="shared" si="25"/>
        <v>0.11992840095465394</v>
      </c>
      <c r="F345" s="13">
        <f t="shared" si="26"/>
        <v>1.6509433962264151E-2</v>
      </c>
      <c r="G345" s="12">
        <f t="shared" si="27"/>
        <v>-0.89552238805970152</v>
      </c>
      <c r="H345" s="15">
        <f t="shared" si="28"/>
        <v>-0.10739856801909309</v>
      </c>
    </row>
    <row r="346" spans="2:8" ht="15" x14ac:dyDescent="0.2">
      <c r="B346" s="5" t="s">
        <v>122</v>
      </c>
      <c r="C346" s="8">
        <v>2</v>
      </c>
      <c r="D346" s="8">
        <v>0</v>
      </c>
      <c r="E346" s="13">
        <f t="shared" si="25"/>
        <v>1.1933174224343676E-3</v>
      </c>
      <c r="F346" s="13" t="str">
        <f t="shared" si="26"/>
        <v/>
      </c>
      <c r="G346" s="12" t="str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12</v>
      </c>
      <c r="D347" s="8">
        <v>12</v>
      </c>
      <c r="E347" s="13">
        <f t="shared" si="25"/>
        <v>7.1599045346062056E-3</v>
      </c>
      <c r="F347" s="13">
        <f t="shared" si="26"/>
        <v>9.433962264150943E-3</v>
      </c>
      <c r="G347" s="12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8</v>
      </c>
      <c r="D354" s="8">
        <v>7</v>
      </c>
      <c r="E354" s="13">
        <f t="shared" si="25"/>
        <v>4.7732696897374704E-3</v>
      </c>
      <c r="F354" s="13">
        <f t="shared" si="26"/>
        <v>5.50314465408805E-3</v>
      </c>
      <c r="G354" s="12">
        <f t="shared" si="27"/>
        <v>-0.125</v>
      </c>
      <c r="H354" s="15">
        <f t="shared" si="28"/>
        <v>-5.966587112171838E-4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8</v>
      </c>
      <c r="D358" s="8">
        <v>15</v>
      </c>
      <c r="E358" s="13">
        <f t="shared" si="25"/>
        <v>4.7732696897374704E-3</v>
      </c>
      <c r="F358" s="13">
        <f t="shared" si="26"/>
        <v>1.179245283018868E-2</v>
      </c>
      <c r="G358" s="12">
        <f t="shared" si="27"/>
        <v>0.875</v>
      </c>
      <c r="H358" s="15">
        <f t="shared" si="28"/>
        <v>4.1766109785202864E-3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5.966587112171838E-4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7.8616352201257866E-4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4</v>
      </c>
      <c r="D363" s="8">
        <v>4</v>
      </c>
      <c r="E363" s="13">
        <f t="shared" si="29"/>
        <v>2.3866348448687352E-3</v>
      </c>
      <c r="F363" s="13">
        <f t="shared" si="30"/>
        <v>3.1446540880503146E-3</v>
      </c>
      <c r="G363" s="12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1</v>
      </c>
      <c r="E365" s="13" t="str">
        <f t="shared" si="29"/>
        <v/>
      </c>
      <c r="F365" s="13">
        <f t="shared" si="30"/>
        <v>7.8616352201257866E-4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5</v>
      </c>
      <c r="E369" s="13" t="str">
        <f t="shared" si="29"/>
        <v/>
      </c>
      <c r="F369" s="13">
        <f t="shared" si="30"/>
        <v>3.9308176100628931E-3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7</v>
      </c>
      <c r="E370" s="13" t="str">
        <f t="shared" si="29"/>
        <v/>
      </c>
      <c r="F370" s="13">
        <f t="shared" si="30"/>
        <v>5.50314465408805E-3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4</v>
      </c>
      <c r="E371" s="13" t="str">
        <f t="shared" si="29"/>
        <v/>
      </c>
      <c r="F371" s="13">
        <f t="shared" si="30"/>
        <v>3.1446540880503146E-3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8</v>
      </c>
      <c r="E372" s="13" t="str">
        <f t="shared" si="29"/>
        <v/>
      </c>
      <c r="F372" s="13">
        <f t="shared" si="30"/>
        <v>6.2893081761006293E-3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6</v>
      </c>
      <c r="D375" s="8">
        <v>0</v>
      </c>
      <c r="E375" s="13">
        <f t="shared" si="29"/>
        <v>3.5799522673031028E-3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</v>
      </c>
      <c r="D377" s="8">
        <v>5</v>
      </c>
      <c r="E377" s="13">
        <f t="shared" si="29"/>
        <v>1.1933174224343676E-3</v>
      </c>
      <c r="F377" s="13">
        <f t="shared" si="30"/>
        <v>3.9308176100628931E-3</v>
      </c>
      <c r="G377" s="12">
        <f t="shared" si="31"/>
        <v>1.5</v>
      </c>
      <c r="H377" s="15">
        <f t="shared" si="32"/>
        <v>1.7899761336515514E-3</v>
      </c>
    </row>
    <row r="378" spans="2:8" ht="15" x14ac:dyDescent="0.2">
      <c r="B378" s="5" t="s">
        <v>149</v>
      </c>
      <c r="C378" s="8">
        <v>7</v>
      </c>
      <c r="D378" s="8">
        <v>14</v>
      </c>
      <c r="E378" s="13">
        <f t="shared" si="29"/>
        <v>4.1766109785202864E-3</v>
      </c>
      <c r="F378" s="13">
        <f t="shared" si="30"/>
        <v>1.10062893081761E-2</v>
      </c>
      <c r="G378" s="12">
        <f t="shared" si="31"/>
        <v>1</v>
      </c>
      <c r="H378" s="15">
        <f t="shared" si="32"/>
        <v>4.1766109785202864E-3</v>
      </c>
    </row>
    <row r="379" spans="2:8" ht="15" x14ac:dyDescent="0.2">
      <c r="B379" s="5" t="s">
        <v>384</v>
      </c>
      <c r="C379" s="8">
        <v>0</v>
      </c>
      <c r="D379" s="8">
        <v>2</v>
      </c>
      <c r="E379" s="13" t="str">
        <f t="shared" si="29"/>
        <v/>
      </c>
      <c r="F379" s="13">
        <f t="shared" si="30"/>
        <v>1.5723270440251573E-3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2</v>
      </c>
      <c r="D380" s="8">
        <v>1</v>
      </c>
      <c r="E380" s="13">
        <f t="shared" si="29"/>
        <v>1.1933174224343676E-3</v>
      </c>
      <c r="F380" s="13">
        <f t="shared" si="30"/>
        <v>7.8616352201257866E-4</v>
      </c>
      <c r="G380" s="12">
        <f t="shared" si="31"/>
        <v>-0.5</v>
      </c>
      <c r="H380" s="15">
        <f t="shared" si="32"/>
        <v>-5.966587112171838E-4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1</v>
      </c>
      <c r="D382" s="8">
        <v>3</v>
      </c>
      <c r="E382" s="13">
        <f t="shared" si="29"/>
        <v>5.966587112171838E-4</v>
      </c>
      <c r="F382" s="13">
        <f t="shared" si="30"/>
        <v>2.3584905660377358E-3</v>
      </c>
      <c r="G382" s="12">
        <f t="shared" si="31"/>
        <v>2</v>
      </c>
      <c r="H382" s="15">
        <f t="shared" si="32"/>
        <v>1.1933174224343676E-3</v>
      </c>
    </row>
    <row r="383" spans="2:8" ht="15" x14ac:dyDescent="0.2">
      <c r="B383" s="5" t="s">
        <v>145</v>
      </c>
      <c r="C383" s="8">
        <v>3</v>
      </c>
      <c r="D383" s="8">
        <v>2</v>
      </c>
      <c r="E383" s="13">
        <f t="shared" si="29"/>
        <v>1.7899761336515514E-3</v>
      </c>
      <c r="F383" s="13">
        <f t="shared" si="30"/>
        <v>1.5723270440251573E-3</v>
      </c>
      <c r="G383" s="12">
        <f t="shared" si="31"/>
        <v>-0.33333333333333331</v>
      </c>
      <c r="H383" s="15">
        <f t="shared" si="32"/>
        <v>-5.966587112171838E-4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3</v>
      </c>
      <c r="E385" s="13" t="str">
        <f t="shared" si="29"/>
        <v/>
      </c>
      <c r="F385" s="13">
        <f t="shared" si="30"/>
        <v>2.3584905660377358E-3</v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2</v>
      </c>
      <c r="D386" s="8">
        <v>3</v>
      </c>
      <c r="E386" s="13">
        <f t="shared" si="29"/>
        <v>1.1933174224343676E-3</v>
      </c>
      <c r="F386" s="13">
        <f t="shared" si="30"/>
        <v>2.3584905660377358E-3</v>
      </c>
      <c r="G386" s="12">
        <f t="shared" si="31"/>
        <v>0.5</v>
      </c>
      <c r="H386" s="15">
        <f t="shared" si="32"/>
        <v>5.966587112171838E-4</v>
      </c>
    </row>
    <row r="387" spans="2:8" ht="15" x14ac:dyDescent="0.2">
      <c r="B387" s="5" t="s">
        <v>144</v>
      </c>
      <c r="C387" s="8">
        <v>9</v>
      </c>
      <c r="D387" s="8">
        <v>22</v>
      </c>
      <c r="E387" s="13">
        <f t="shared" si="29"/>
        <v>5.3699284009546535E-3</v>
      </c>
      <c r="F387" s="13">
        <f t="shared" si="30"/>
        <v>1.7295597484276729E-2</v>
      </c>
      <c r="G387" s="12">
        <f t="shared" si="31"/>
        <v>1.4444444444444444</v>
      </c>
      <c r="H387" s="15">
        <f t="shared" si="32"/>
        <v>7.7565632458233887E-3</v>
      </c>
    </row>
    <row r="388" spans="2:8" ht="15" x14ac:dyDescent="0.2">
      <c r="B388" s="5" t="s">
        <v>389</v>
      </c>
      <c r="C388" s="8">
        <v>0</v>
      </c>
      <c r="D388" s="8">
        <v>2</v>
      </c>
      <c r="E388" s="13" t="str">
        <f t="shared" si="29"/>
        <v/>
      </c>
      <c r="F388" s="13">
        <f t="shared" si="30"/>
        <v>1.5723270440251573E-3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1</v>
      </c>
      <c r="D389" s="8">
        <v>6</v>
      </c>
      <c r="E389" s="13">
        <f t="shared" si="29"/>
        <v>5.966587112171838E-4</v>
      </c>
      <c r="F389" s="13">
        <f t="shared" si="30"/>
        <v>4.7169811320754715E-3</v>
      </c>
      <c r="G389" s="12">
        <f t="shared" si="31"/>
        <v>5</v>
      </c>
      <c r="H389" s="15">
        <f t="shared" si="32"/>
        <v>2.9832935560859192E-3</v>
      </c>
    </row>
    <row r="390" spans="2:8" ht="15" x14ac:dyDescent="0.2">
      <c r="B390" s="5" t="s">
        <v>476</v>
      </c>
      <c r="C390" s="8">
        <v>0</v>
      </c>
      <c r="D390" s="8">
        <v>6</v>
      </c>
      <c r="E390" s="13" t="str">
        <f t="shared" si="29"/>
        <v/>
      </c>
      <c r="F390" s="13">
        <f t="shared" si="30"/>
        <v>4.7169811320754715E-3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2</v>
      </c>
      <c r="D391" s="8">
        <v>1</v>
      </c>
      <c r="E391" s="13">
        <f t="shared" si="29"/>
        <v>1.1933174224343676E-3</v>
      </c>
      <c r="F391" s="13">
        <f t="shared" si="30"/>
        <v>7.8616352201257866E-4</v>
      </c>
      <c r="G391" s="12">
        <f t="shared" si="31"/>
        <v>-0.5</v>
      </c>
      <c r="H391" s="15">
        <f t="shared" si="32"/>
        <v>-5.966587112171838E-4</v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5.966587112171838E-4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82</v>
      </c>
      <c r="D393" s="8">
        <v>118</v>
      </c>
      <c r="E393" s="13">
        <f t="shared" si="29"/>
        <v>4.8926014319809072E-2</v>
      </c>
      <c r="F393" s="13">
        <f t="shared" si="30"/>
        <v>9.276729559748427E-2</v>
      </c>
      <c r="G393" s="12">
        <f t="shared" si="31"/>
        <v>0.43902439024390244</v>
      </c>
      <c r="H393" s="15">
        <f t="shared" si="32"/>
        <v>2.1479713603818618E-2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5.966587112171838E-4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0</v>
      </c>
      <c r="E398" s="13">
        <f t="shared" si="29"/>
        <v>5.966587112171838E-4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7.8616352201257866E-4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2</v>
      </c>
      <c r="D400" s="8">
        <v>0</v>
      </c>
      <c r="E400" s="13">
        <f t="shared" si="29"/>
        <v>1.1933174224343676E-3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4</v>
      </c>
      <c r="D401" s="8">
        <v>2</v>
      </c>
      <c r="E401" s="13">
        <f t="shared" si="29"/>
        <v>2.3866348448687352E-3</v>
      </c>
      <c r="F401" s="13">
        <f t="shared" si="30"/>
        <v>1.5723270440251573E-3</v>
      </c>
      <c r="G401" s="12">
        <f t="shared" si="31"/>
        <v>-0.5</v>
      </c>
      <c r="H401" s="15">
        <f t="shared" si="32"/>
        <v>-1.1933174224343676E-3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130</v>
      </c>
      <c r="D403" s="8">
        <v>7</v>
      </c>
      <c r="E403" s="13">
        <f t="shared" si="29"/>
        <v>7.7565632458233891E-2</v>
      </c>
      <c r="F403" s="13">
        <f t="shared" si="30"/>
        <v>5.50314465408805E-3</v>
      </c>
      <c r="G403" s="12">
        <f t="shared" si="31"/>
        <v>-0.94615384615384612</v>
      </c>
      <c r="H403" s="15">
        <f t="shared" si="32"/>
        <v>-7.3389021479713601E-2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5</v>
      </c>
      <c r="D405" s="8">
        <v>2</v>
      </c>
      <c r="E405" s="13">
        <f t="shared" si="29"/>
        <v>2.9832935560859188E-3</v>
      </c>
      <c r="F405" s="13">
        <f t="shared" si="30"/>
        <v>1.5723270440251573E-3</v>
      </c>
      <c r="G405" s="12">
        <f t="shared" si="31"/>
        <v>-0.6</v>
      </c>
      <c r="H405" s="15">
        <f t="shared" si="32"/>
        <v>-1.7899761336515512E-3</v>
      </c>
    </row>
    <row r="406" spans="2:8" ht="15" x14ac:dyDescent="0.2">
      <c r="B406" s="5" t="s">
        <v>397</v>
      </c>
      <c r="C406" s="8">
        <v>33</v>
      </c>
      <c r="D406" s="8">
        <v>12</v>
      </c>
      <c r="E406" s="13">
        <f t="shared" si="29"/>
        <v>1.9689737470167064E-2</v>
      </c>
      <c r="F406" s="13">
        <f t="shared" si="30"/>
        <v>9.433962264150943E-3</v>
      </c>
      <c r="G406" s="12">
        <f t="shared" si="31"/>
        <v>-0.63636363636363635</v>
      </c>
      <c r="H406" s="15">
        <f t="shared" si="32"/>
        <v>-1.2529832935560859E-2</v>
      </c>
    </row>
    <row r="407" spans="2:8" ht="15" x14ac:dyDescent="0.2">
      <c r="B407" s="5" t="s">
        <v>398</v>
      </c>
      <c r="C407" s="8">
        <v>4</v>
      </c>
      <c r="D407" s="8">
        <v>0</v>
      </c>
      <c r="E407" s="13">
        <f t="shared" si="29"/>
        <v>2.3866348448687352E-3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1</v>
      </c>
      <c r="D408" s="8">
        <v>1</v>
      </c>
      <c r="E408" s="13">
        <f t="shared" si="29"/>
        <v>5.966587112171838E-4</v>
      </c>
      <c r="F408" s="13">
        <f t="shared" si="30"/>
        <v>7.8616352201257866E-4</v>
      </c>
      <c r="G408" s="12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1</v>
      </c>
      <c r="D409" s="8">
        <v>4</v>
      </c>
      <c r="E409" s="13">
        <f t="shared" si="29"/>
        <v>5.966587112171838E-4</v>
      </c>
      <c r="F409" s="13">
        <f t="shared" si="30"/>
        <v>3.1446540880503146E-3</v>
      </c>
      <c r="G409" s="12">
        <f t="shared" si="31"/>
        <v>3</v>
      </c>
      <c r="H409" s="15">
        <f t="shared" si="32"/>
        <v>1.7899761336515514E-3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24</v>
      </c>
      <c r="D411" s="8">
        <v>4</v>
      </c>
      <c r="E411" s="13">
        <f t="shared" si="29"/>
        <v>1.4319809069212411E-2</v>
      </c>
      <c r="F411" s="13">
        <f t="shared" si="30"/>
        <v>3.1446540880503146E-3</v>
      </c>
      <c r="G411" s="12">
        <f t="shared" si="31"/>
        <v>-0.83333333333333337</v>
      </c>
      <c r="H411" s="15">
        <f t="shared" si="32"/>
        <v>-1.1933174224343677E-2</v>
      </c>
    </row>
    <row r="412" spans="2:8" ht="15" x14ac:dyDescent="0.2">
      <c r="B412" s="5" t="s">
        <v>402</v>
      </c>
      <c r="C412" s="8">
        <v>5</v>
      </c>
      <c r="D412" s="8">
        <v>5</v>
      </c>
      <c r="E412" s="13">
        <f t="shared" si="29"/>
        <v>2.9832935560859188E-3</v>
      </c>
      <c r="F412" s="13">
        <f t="shared" si="30"/>
        <v>3.9308176100628931E-3</v>
      </c>
      <c r="G412" s="12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7.8616352201257866E-4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3</v>
      </c>
      <c r="D422" s="8">
        <v>0</v>
      </c>
      <c r="E422" s="13">
        <f t="shared" si="29"/>
        <v>1.7899761336515514E-3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11</v>
      </c>
      <c r="E432" s="13" t="str">
        <f t="shared" si="33"/>
        <v/>
      </c>
      <c r="F432" s="13">
        <f t="shared" si="34"/>
        <v>8.6477987421383646E-3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3</v>
      </c>
      <c r="D433" s="8">
        <v>4</v>
      </c>
      <c r="E433" s="13">
        <f t="shared" si="33"/>
        <v>1.7899761336515514E-3</v>
      </c>
      <c r="F433" s="13">
        <f t="shared" si="34"/>
        <v>3.1446540880503146E-3</v>
      </c>
      <c r="G433" s="12">
        <f t="shared" si="35"/>
        <v>0.33333333333333331</v>
      </c>
      <c r="H433" s="15">
        <f t="shared" si="36"/>
        <v>5.966587112171838E-4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1</v>
      </c>
      <c r="E437" s="13" t="str">
        <f t="shared" si="33"/>
        <v/>
      </c>
      <c r="F437" s="13">
        <f t="shared" si="34"/>
        <v>7.8616352201257866E-4</v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0</v>
      </c>
      <c r="E441" s="13">
        <f t="shared" si="33"/>
        <v>5.966587112171838E-4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1</v>
      </c>
      <c r="D442" s="8">
        <v>2</v>
      </c>
      <c r="E442" s="13">
        <f t="shared" si="33"/>
        <v>5.966587112171838E-4</v>
      </c>
      <c r="F442" s="13">
        <f t="shared" si="34"/>
        <v>1.5723270440251573E-3</v>
      </c>
      <c r="G442" s="12">
        <f t="shared" si="35"/>
        <v>1</v>
      </c>
      <c r="H442" s="15">
        <f t="shared" si="36"/>
        <v>5.966587112171838E-4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16</v>
      </c>
      <c r="E444" s="13" t="str">
        <f t="shared" si="33"/>
        <v/>
      </c>
      <c r="F444" s="13">
        <f t="shared" si="34"/>
        <v>1.2578616352201259E-2</v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1</v>
      </c>
      <c r="D449" s="8">
        <v>0</v>
      </c>
      <c r="E449" s="13">
        <f t="shared" si="33"/>
        <v>5.966587112171838E-4</v>
      </c>
      <c r="F449" s="13" t="str">
        <f t="shared" si="34"/>
        <v/>
      </c>
      <c r="G449" s="12" t="str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7.8616352201257866E-4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1</v>
      </c>
      <c r="D453" s="8">
        <v>0</v>
      </c>
      <c r="E453" s="13">
        <f t="shared" si="33"/>
        <v>5.966587112171838E-4</v>
      </c>
      <c r="F453" s="13" t="str">
        <f t="shared" si="34"/>
        <v/>
      </c>
      <c r="G453" s="12" t="str">
        <f t="shared" si="35"/>
        <v>0</v>
      </c>
      <c r="H453" s="15">
        <f t="shared" si="36"/>
        <v>0</v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7</v>
      </c>
      <c r="D460" s="8">
        <v>7</v>
      </c>
      <c r="E460" s="13">
        <f t="shared" si="33"/>
        <v>4.1766109785202864E-3</v>
      </c>
      <c r="F460" s="13">
        <f t="shared" si="34"/>
        <v>5.50314465408805E-3</v>
      </c>
      <c r="G460" s="12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6</v>
      </c>
      <c r="D463" s="8">
        <v>14</v>
      </c>
      <c r="E463" s="13">
        <f t="shared" si="33"/>
        <v>3.5799522673031028E-3</v>
      </c>
      <c r="F463" s="13">
        <f t="shared" si="34"/>
        <v>1.10062893081761E-2</v>
      </c>
      <c r="G463" s="12">
        <f t="shared" si="35"/>
        <v>1.3333333333333333</v>
      </c>
      <c r="H463" s="15">
        <f t="shared" si="36"/>
        <v>4.7732696897374704E-3</v>
      </c>
    </row>
    <row r="464" spans="2:8" ht="15" x14ac:dyDescent="0.2">
      <c r="B464" s="5" t="s">
        <v>478</v>
      </c>
      <c r="C464" s="8">
        <v>3</v>
      </c>
      <c r="D464" s="8">
        <v>1</v>
      </c>
      <c r="E464" s="13">
        <f t="shared" si="33"/>
        <v>1.7899761336515514E-3</v>
      </c>
      <c r="F464" s="13">
        <f t="shared" si="34"/>
        <v>7.8616352201257866E-4</v>
      </c>
      <c r="G464" s="12">
        <f t="shared" si="35"/>
        <v>-0.66666666666666663</v>
      </c>
      <c r="H464" s="15">
        <f t="shared" si="36"/>
        <v>-1.1933174224343676E-3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5.966587112171838E-4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3</v>
      </c>
      <c r="D467" s="8">
        <v>6</v>
      </c>
      <c r="E467" s="13">
        <f t="shared" si="33"/>
        <v>1.7899761336515514E-3</v>
      </c>
      <c r="F467" s="13">
        <f t="shared" si="34"/>
        <v>4.7169811320754715E-3</v>
      </c>
      <c r="G467" s="12">
        <f t="shared" si="35"/>
        <v>1</v>
      </c>
      <c r="H467" s="15">
        <f t="shared" si="36"/>
        <v>1.7899761336515514E-3</v>
      </c>
    </row>
    <row r="468" spans="2:8" ht="15" x14ac:dyDescent="0.2">
      <c r="B468" s="5" t="s">
        <v>182</v>
      </c>
      <c r="C468" s="8">
        <v>1</v>
      </c>
      <c r="D468" s="8">
        <v>0</v>
      </c>
      <c r="E468" s="13">
        <f t="shared" si="33"/>
        <v>5.966587112171838E-4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0</v>
      </c>
      <c r="E471" s="13">
        <f t="shared" si="33"/>
        <v>5.966587112171838E-4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3</v>
      </c>
      <c r="D473" s="8">
        <v>0</v>
      </c>
      <c r="E473" s="13">
        <f t="shared" si="33"/>
        <v>1.7899761336515514E-3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4</v>
      </c>
      <c r="E475" s="13" t="str">
        <f t="shared" si="33"/>
        <v/>
      </c>
      <c r="F475" s="13">
        <f t="shared" si="34"/>
        <v>3.1446540880503146E-3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16</v>
      </c>
      <c r="D476" s="8">
        <v>0</v>
      </c>
      <c r="E476" s="13">
        <f t="shared" si="33"/>
        <v>9.5465393794749408E-3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443</v>
      </c>
      <c r="D478" s="8">
        <v>93</v>
      </c>
      <c r="E478" s="13">
        <f t="shared" si="33"/>
        <v>0.26431980906921243</v>
      </c>
      <c r="F478" s="13">
        <f t="shared" si="34"/>
        <v>7.3113207547169809E-2</v>
      </c>
      <c r="G478" s="12">
        <f t="shared" si="35"/>
        <v>-0.79006772009029347</v>
      </c>
      <c r="H478" s="15">
        <f t="shared" si="36"/>
        <v>-0.20883054892601433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</v>
      </c>
      <c r="D480" s="8">
        <v>2</v>
      </c>
      <c r="E480" s="13">
        <f t="shared" si="33"/>
        <v>1.1933174224343676E-3</v>
      </c>
      <c r="F480" s="13">
        <f t="shared" si="34"/>
        <v>1.5723270440251573E-3</v>
      </c>
      <c r="G480" s="12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1</v>
      </c>
      <c r="E481" s="13" t="str">
        <f t="shared" si="33"/>
        <v/>
      </c>
      <c r="F481" s="13">
        <f t="shared" si="34"/>
        <v>7.8616352201257866E-4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86</v>
      </c>
      <c r="D483" s="8">
        <v>60</v>
      </c>
      <c r="E483" s="13">
        <f t="shared" si="33"/>
        <v>5.1312649164677801E-2</v>
      </c>
      <c r="F483" s="13">
        <f t="shared" si="34"/>
        <v>4.716981132075472E-2</v>
      </c>
      <c r="G483" s="12">
        <f t="shared" si="35"/>
        <v>-0.30232558139534882</v>
      </c>
      <c r="H483" s="15">
        <f t="shared" si="36"/>
        <v>-1.5513126491646776E-2</v>
      </c>
    </row>
    <row r="484" spans="2:8" ht="30" x14ac:dyDescent="0.2">
      <c r="B484" s="5" t="s">
        <v>184</v>
      </c>
      <c r="C484" s="8">
        <v>3</v>
      </c>
      <c r="D484" s="8">
        <v>0</v>
      </c>
      <c r="E484" s="13">
        <f t="shared" si="33"/>
        <v>1.7899761336515514E-3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38</v>
      </c>
      <c r="D485" s="8">
        <v>37</v>
      </c>
      <c r="E485" s="13">
        <f t="shared" si="33"/>
        <v>2.2673031026252982E-2</v>
      </c>
      <c r="F485" s="13">
        <f t="shared" si="34"/>
        <v>2.9088050314465409E-2</v>
      </c>
      <c r="G485" s="12">
        <f t="shared" si="35"/>
        <v>-2.6315789473684209E-2</v>
      </c>
      <c r="H485" s="15">
        <f t="shared" si="36"/>
        <v>-5.9665871121718369E-4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6</v>
      </c>
      <c r="D491" s="8">
        <v>7</v>
      </c>
      <c r="E491" s="13">
        <f t="shared" si="37"/>
        <v>3.5799522673031028E-3</v>
      </c>
      <c r="F491" s="13">
        <f t="shared" si="38"/>
        <v>5.50314465408805E-3</v>
      </c>
      <c r="G491" s="12">
        <f t="shared" si="39"/>
        <v>0.16666666666666666</v>
      </c>
      <c r="H491" s="15">
        <f t="shared" si="40"/>
        <v>5.966587112171838E-4</v>
      </c>
    </row>
    <row r="492" spans="2:8" ht="15" x14ac:dyDescent="0.2">
      <c r="B492" s="5" t="s">
        <v>480</v>
      </c>
      <c r="C492" s="8">
        <v>0</v>
      </c>
      <c r="D492" s="8">
        <v>2</v>
      </c>
      <c r="E492" s="13" t="str">
        <f t="shared" si="37"/>
        <v/>
      </c>
      <c r="F492" s="13">
        <f t="shared" si="38"/>
        <v>1.5723270440251573E-3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2</v>
      </c>
      <c r="E493" s="13" t="str">
        <f t="shared" si="37"/>
        <v/>
      </c>
      <c r="F493" s="13">
        <f t="shared" si="38"/>
        <v>1.5723270440251573E-3</v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1</v>
      </c>
      <c r="E494" s="13" t="str">
        <f t="shared" si="37"/>
        <v/>
      </c>
      <c r="F494" s="13">
        <f t="shared" si="38"/>
        <v>7.8616352201257866E-4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559</v>
      </c>
      <c r="D505" s="33">
        <f>SUM(D506:D530)</f>
        <v>639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0.14311270125223613</v>
      </c>
      <c r="H505" s="35">
        <f>+IF(OR(AND(E505=""),(G505="")),"",E505*G505)</f>
        <v>0.14311270125223613</v>
      </c>
    </row>
    <row r="506" spans="2:8" ht="15" x14ac:dyDescent="0.2">
      <c r="B506" s="5" t="s">
        <v>454</v>
      </c>
      <c r="C506" s="8">
        <v>2</v>
      </c>
      <c r="D506" s="8">
        <v>2</v>
      </c>
      <c r="E506" s="13">
        <f>+IF(C506=0,"",C506/C$505)</f>
        <v>3.5778175313059034E-3</v>
      </c>
      <c r="F506" s="13">
        <f>+IF(D506=0,"",D506/D$505)</f>
        <v>3.1298904538341159E-3</v>
      </c>
      <c r="G506" s="12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10</v>
      </c>
      <c r="D507" s="8">
        <v>15</v>
      </c>
      <c r="E507" s="13">
        <f t="shared" ref="E507:E530" si="41">+IF(C507=0,"",C507/C$505)</f>
        <v>1.7889087656529516E-2</v>
      </c>
      <c r="F507" s="13">
        <f t="shared" ref="F507:F530" si="42">+IF(D507=0,"",D507/D$505)</f>
        <v>2.3474178403755867E-2</v>
      </c>
      <c r="G507" s="12">
        <f t="shared" ref="G507:G530" si="43">+IF(OR(AND(D507=0),(C507=0)),"0",((D507-C507)/C507))</f>
        <v>0.5</v>
      </c>
      <c r="H507" s="15">
        <f t="shared" ref="H507:H530" si="44">+IF(OR(AND(E507=""),(G507="")),"",E507*G507)</f>
        <v>8.9445438282647581E-3</v>
      </c>
    </row>
    <row r="508" spans="2:8" ht="15" x14ac:dyDescent="0.2">
      <c r="B508" s="5" t="s">
        <v>455</v>
      </c>
      <c r="C508" s="8">
        <v>30</v>
      </c>
      <c r="D508" s="8">
        <v>41</v>
      </c>
      <c r="E508" s="13">
        <f t="shared" si="41"/>
        <v>5.3667262969588549E-2</v>
      </c>
      <c r="F508" s="13">
        <f t="shared" si="42"/>
        <v>6.416275430359937E-2</v>
      </c>
      <c r="G508" s="12">
        <f t="shared" si="43"/>
        <v>0.36666666666666664</v>
      </c>
      <c r="H508" s="15">
        <f t="shared" si="44"/>
        <v>1.9677996422182466E-2</v>
      </c>
    </row>
    <row r="509" spans="2:8" ht="15" x14ac:dyDescent="0.2">
      <c r="B509" s="5" t="s">
        <v>456</v>
      </c>
      <c r="C509" s="8">
        <v>90</v>
      </c>
      <c r="D509" s="8">
        <v>11</v>
      </c>
      <c r="E509" s="13">
        <f t="shared" si="41"/>
        <v>0.16100178890876565</v>
      </c>
      <c r="F509" s="13">
        <f t="shared" si="42"/>
        <v>1.7214397496087636E-2</v>
      </c>
      <c r="G509" s="12">
        <f t="shared" si="43"/>
        <v>-0.87777777777777777</v>
      </c>
      <c r="H509" s="15">
        <f t="shared" si="44"/>
        <v>-0.14132379248658319</v>
      </c>
    </row>
    <row r="510" spans="2:8" ht="15" x14ac:dyDescent="0.2">
      <c r="B510" s="5" t="s">
        <v>188</v>
      </c>
      <c r="C510" s="8">
        <v>3</v>
      </c>
      <c r="D510" s="8">
        <v>1</v>
      </c>
      <c r="E510" s="13">
        <f t="shared" si="41"/>
        <v>5.3667262969588547E-3</v>
      </c>
      <c r="F510" s="13">
        <f t="shared" si="42"/>
        <v>1.5649452269170579E-3</v>
      </c>
      <c r="G510" s="12">
        <f t="shared" si="43"/>
        <v>-0.66666666666666663</v>
      </c>
      <c r="H510" s="15">
        <f t="shared" si="44"/>
        <v>-3.577817531305903E-3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3</v>
      </c>
      <c r="E512" s="13">
        <f t="shared" si="41"/>
        <v>3.5778175313059034E-3</v>
      </c>
      <c r="F512" s="13">
        <f t="shared" si="42"/>
        <v>4.6948356807511738E-3</v>
      </c>
      <c r="G512" s="12">
        <f t="shared" si="43"/>
        <v>0.5</v>
      </c>
      <c r="H512" s="15">
        <f t="shared" si="44"/>
        <v>1.7889087656529517E-3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58</v>
      </c>
      <c r="E517" s="13" t="str">
        <f t="shared" si="41"/>
        <v/>
      </c>
      <c r="F517" s="13">
        <f t="shared" si="42"/>
        <v>9.0766823161189364E-2</v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5</v>
      </c>
      <c r="D518" s="8">
        <v>8</v>
      </c>
      <c r="E518" s="13">
        <f t="shared" si="41"/>
        <v>8.9445438282647581E-3</v>
      </c>
      <c r="F518" s="13">
        <f t="shared" si="42"/>
        <v>1.2519561815336464E-2</v>
      </c>
      <c r="G518" s="12">
        <f t="shared" si="43"/>
        <v>0.6</v>
      </c>
      <c r="H518" s="15">
        <f t="shared" si="44"/>
        <v>5.3667262969588547E-3</v>
      </c>
    </row>
    <row r="519" spans="2:8" ht="15" x14ac:dyDescent="0.2">
      <c r="B519" s="5" t="s">
        <v>192</v>
      </c>
      <c r="C519" s="8">
        <v>1</v>
      </c>
      <c r="D519" s="8">
        <v>4</v>
      </c>
      <c r="E519" s="13">
        <f t="shared" si="41"/>
        <v>1.7889087656529517E-3</v>
      </c>
      <c r="F519" s="13">
        <f t="shared" si="42"/>
        <v>6.2597809076682318E-3</v>
      </c>
      <c r="G519" s="12">
        <f t="shared" si="43"/>
        <v>3</v>
      </c>
      <c r="H519" s="15">
        <f t="shared" si="44"/>
        <v>5.3667262969588556E-3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84</v>
      </c>
      <c r="D521" s="8">
        <v>163</v>
      </c>
      <c r="E521" s="13">
        <f t="shared" si="41"/>
        <v>0.15026833631484796</v>
      </c>
      <c r="F521" s="13">
        <f t="shared" si="42"/>
        <v>0.25508607198748046</v>
      </c>
      <c r="G521" s="12">
        <f t="shared" si="43"/>
        <v>0.94047619047619047</v>
      </c>
      <c r="H521" s="15">
        <f t="shared" si="44"/>
        <v>0.14132379248658319</v>
      </c>
    </row>
    <row r="522" spans="2:8" ht="25.5" customHeight="1" x14ac:dyDescent="0.2">
      <c r="B522" s="5" t="s">
        <v>193</v>
      </c>
      <c r="C522" s="8">
        <v>67</v>
      </c>
      <c r="D522" s="8">
        <v>88</v>
      </c>
      <c r="E522" s="13">
        <f t="shared" si="41"/>
        <v>0.11985688729874776</v>
      </c>
      <c r="F522" s="13">
        <f t="shared" si="42"/>
        <v>0.13771517996870108</v>
      </c>
      <c r="G522" s="12">
        <f t="shared" si="43"/>
        <v>0.31343283582089554</v>
      </c>
      <c r="H522" s="15">
        <f t="shared" si="44"/>
        <v>3.7567084078711989E-2</v>
      </c>
    </row>
    <row r="523" spans="2:8" ht="13.5" customHeight="1" x14ac:dyDescent="0.2">
      <c r="B523" s="5" t="s">
        <v>462</v>
      </c>
      <c r="C523" s="8">
        <v>255</v>
      </c>
      <c r="D523" s="8">
        <v>221</v>
      </c>
      <c r="E523" s="13">
        <f t="shared" si="41"/>
        <v>0.45617173524150267</v>
      </c>
      <c r="F523" s="13">
        <f t="shared" si="42"/>
        <v>0.34585289514866979</v>
      </c>
      <c r="G523" s="12">
        <f t="shared" si="43"/>
        <v>-0.13333333333333333</v>
      </c>
      <c r="H523" s="15">
        <f t="shared" si="44"/>
        <v>-6.0822898032200354E-2</v>
      </c>
    </row>
    <row r="524" spans="2:8" ht="12" customHeight="1" x14ac:dyDescent="0.2">
      <c r="B524" s="5" t="s">
        <v>194</v>
      </c>
      <c r="C524" s="8">
        <v>1</v>
      </c>
      <c r="D524" s="8">
        <v>0</v>
      </c>
      <c r="E524" s="13">
        <f t="shared" si="41"/>
        <v>1.7889087656529517E-3</v>
      </c>
      <c r="F524" s="13" t="str">
        <f t="shared" si="42"/>
        <v/>
      </c>
      <c r="G524" s="12" t="str">
        <f t="shared" si="43"/>
        <v>0</v>
      </c>
      <c r="H524" s="15">
        <f t="shared" si="44"/>
        <v>0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6</v>
      </c>
      <c r="D526" s="8">
        <v>22</v>
      </c>
      <c r="E526" s="13">
        <f t="shared" si="41"/>
        <v>1.0733452593917709E-2</v>
      </c>
      <c r="F526" s="13">
        <f t="shared" si="42"/>
        <v>3.4428794992175271E-2</v>
      </c>
      <c r="G526" s="12">
        <f t="shared" si="43"/>
        <v>2.6666666666666665</v>
      </c>
      <c r="H526" s="15">
        <f t="shared" si="44"/>
        <v>2.8622540250447224E-2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2</v>
      </c>
      <c r="D529" s="8">
        <v>1</v>
      </c>
      <c r="E529" s="13">
        <f t="shared" si="41"/>
        <v>3.5778175313059034E-3</v>
      </c>
      <c r="F529" s="13">
        <f t="shared" si="42"/>
        <v>1.5649452269170579E-3</v>
      </c>
      <c r="G529" s="12">
        <f t="shared" si="43"/>
        <v>-0.5</v>
      </c>
      <c r="H529" s="15">
        <f t="shared" si="44"/>
        <v>-1.7889087656529517E-3</v>
      </c>
    </row>
    <row r="530" spans="2:8" ht="15" x14ac:dyDescent="0.2">
      <c r="B530" s="5" t="s">
        <v>467</v>
      </c>
      <c r="C530" s="8">
        <v>1</v>
      </c>
      <c r="D530" s="8">
        <v>1</v>
      </c>
      <c r="E530" s="13">
        <f t="shared" si="41"/>
        <v>1.7889087656529517E-3</v>
      </c>
      <c r="F530" s="13">
        <f t="shared" si="42"/>
        <v>1.5649452269170579E-3</v>
      </c>
      <c r="G530" s="12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504</v>
      </c>
      <c r="C8" s="33">
        <f>+C18+C70+C151+C294+C505</f>
        <v>1931</v>
      </c>
      <c r="D8" s="33">
        <f>+D18+D70+D151+D294+D505</f>
        <v>1896</v>
      </c>
      <c r="E8" s="34">
        <f>+C8/C$8</f>
        <v>1</v>
      </c>
      <c r="F8" s="34">
        <f>+D8/D$8</f>
        <v>1</v>
      </c>
      <c r="G8" s="34">
        <f>+(D8-C8)/C8</f>
        <v>-1.8125323666494046E-2</v>
      </c>
      <c r="H8" s="35">
        <f>+E8*G8</f>
        <v>-1.8125323666494046E-2</v>
      </c>
    </row>
    <row r="9" spans="2:8" x14ac:dyDescent="0.2">
      <c r="B9" s="30" t="str">
        <f>+B18</f>
        <v>Total Vacantes en ocupaciones de nivel Directivo</v>
      </c>
      <c r="C9" s="26">
        <f>+C18</f>
        <v>7</v>
      </c>
      <c r="D9" s="26">
        <f>+D18</f>
        <v>14</v>
      </c>
      <c r="E9" s="27">
        <f t="shared" ref="E9:E13" si="0">C9/$C$8</f>
        <v>3.6250647332988087E-3</v>
      </c>
      <c r="F9" s="27">
        <f>D9/$D$8</f>
        <v>7.3839662447257384E-3</v>
      </c>
      <c r="G9" s="12">
        <f>+IF(OR(AND(D9=0),(C9=0)),"0",((D9-C9)/C9))</f>
        <v>1</v>
      </c>
      <c r="H9" s="15">
        <f>+IF(OR(AND(E9=""),(G9="")),"",E9*G9)</f>
        <v>3.6250647332988087E-3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246</v>
      </c>
      <c r="D10" s="26">
        <f>+D70</f>
        <v>198</v>
      </c>
      <c r="E10" s="27">
        <f t="shared" si="0"/>
        <v>0.12739513205592956</v>
      </c>
      <c r="F10" s="27">
        <f>D10/$D$8</f>
        <v>0.10443037974683544</v>
      </c>
      <c r="G10" s="12">
        <f>+IF(OR(AND(D10=0),(C10=0)),"0",((D10-C10)/C10))</f>
        <v>-0.1951219512195122</v>
      </c>
      <c r="H10" s="15">
        <f>+IF(OR(AND(E10=""),(G10="")),"",E10*G10)</f>
        <v>-2.4857586742620404E-2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206</v>
      </c>
      <c r="D11" s="26">
        <f>+D151</f>
        <v>190</v>
      </c>
      <c r="E11" s="27">
        <f t="shared" si="0"/>
        <v>0.10668047643707923</v>
      </c>
      <c r="F11" s="27">
        <f>D11/$D$8</f>
        <v>0.10021097046413502</v>
      </c>
      <c r="G11" s="12">
        <f>+IF(OR(AND(D11=0),(C11=0)),"0",((D11-C11)/C11))</f>
        <v>-7.7669902912621352E-2</v>
      </c>
      <c r="H11" s="15">
        <f>+IF(OR(AND(E11=""),(G11="")),"",E11*G11)</f>
        <v>-8.285862247540134E-3</v>
      </c>
    </row>
    <row r="12" spans="2:8" x14ac:dyDescent="0.2">
      <c r="B12" s="30" t="str">
        <f>+B294</f>
        <v>Total Vacantes  en ocupaciones de nivel Calificados</v>
      </c>
      <c r="C12" s="26">
        <f>+C294</f>
        <v>725</v>
      </c>
      <c r="D12" s="26">
        <f>+D294</f>
        <v>698</v>
      </c>
      <c r="E12" s="27">
        <f t="shared" si="0"/>
        <v>0.37545313309166234</v>
      </c>
      <c r="F12" s="27">
        <f>D12/$D$8</f>
        <v>0.36814345991561181</v>
      </c>
      <c r="G12" s="12">
        <f>+IF(OR(AND(D12=0),(C12=0)),"0",((D12-C12)/C12))</f>
        <v>-3.7241379310344824E-2</v>
      </c>
      <c r="H12" s="15">
        <f>+IF(OR(AND(E12=""),(G12="")),"",E12*G12)</f>
        <v>-1.3982392542723975E-2</v>
      </c>
    </row>
    <row r="13" spans="2:8" x14ac:dyDescent="0.2">
      <c r="B13" s="30" t="str">
        <f>+B505</f>
        <v>Total Vacantes en ocupaciones de nivel Elemental</v>
      </c>
      <c r="C13" s="26">
        <f>+C505</f>
        <v>747</v>
      </c>
      <c r="D13" s="26">
        <f>+D505</f>
        <v>796</v>
      </c>
      <c r="E13" s="27">
        <f t="shared" si="0"/>
        <v>0.38684619368203005</v>
      </c>
      <c r="F13" s="27">
        <f>D13/$D$8</f>
        <v>0.41983122362869196</v>
      </c>
      <c r="G13" s="12">
        <f>+IF(OR(AND(D13=0),(C13=0)),"0",((D13-C13)/C13))</f>
        <v>6.5595716198125834E-2</v>
      </c>
      <c r="H13" s="15">
        <f>+IF(OR(AND(E13=""),(G13="")),"",E13*G13)</f>
        <v>2.5375453133091662E-2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7</v>
      </c>
      <c r="D18" s="33">
        <f>SUM(D19:D64)</f>
        <v>14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</v>
      </c>
      <c r="H18" s="35">
        <f>+IF(OR(AND(E18=""),(G18="")),"",E18*G18)</f>
        <v>1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7.1428571428571425E-2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1</v>
      </c>
      <c r="E24" s="11">
        <f t="shared" si="1"/>
        <v>0.14285714285714285</v>
      </c>
      <c r="F24" s="11">
        <f t="shared" si="2"/>
        <v>7.1428571428571425E-2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1</v>
      </c>
      <c r="D26" s="8">
        <v>2</v>
      </c>
      <c r="E26" s="11">
        <f t="shared" si="1"/>
        <v>0.14285714285714285</v>
      </c>
      <c r="F26" s="11">
        <f t="shared" si="2"/>
        <v>0.14285714285714285</v>
      </c>
      <c r="G26" s="12">
        <f t="shared" si="3"/>
        <v>1</v>
      </c>
      <c r="H26" s="15">
        <f t="shared" si="4"/>
        <v>0.14285714285714285</v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0.14285714285714285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1</v>
      </c>
      <c r="D28" s="8">
        <v>2</v>
      </c>
      <c r="E28" s="11">
        <f t="shared" si="1"/>
        <v>0.14285714285714285</v>
      </c>
      <c r="F28" s="11">
        <f t="shared" si="2"/>
        <v>0.14285714285714285</v>
      </c>
      <c r="G28" s="12">
        <f t="shared" si="3"/>
        <v>1</v>
      </c>
      <c r="H28" s="15">
        <f t="shared" si="4"/>
        <v>0.14285714285714285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0.14285714285714285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0.14285714285714285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1</v>
      </c>
      <c r="E37" s="11" t="str">
        <f t="shared" si="1"/>
        <v/>
      </c>
      <c r="F37" s="11">
        <f t="shared" si="2"/>
        <v>7.1428571428571425E-2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2</v>
      </c>
      <c r="E48" s="11">
        <f t="shared" si="1"/>
        <v>0.14285714285714285</v>
      </c>
      <c r="F48" s="11">
        <f t="shared" si="2"/>
        <v>0.14285714285714285</v>
      </c>
      <c r="G48" s="12">
        <f t="shared" si="3"/>
        <v>1</v>
      </c>
      <c r="H48" s="15">
        <f t="shared" si="4"/>
        <v>0.14285714285714285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2</v>
      </c>
      <c r="E50" s="11" t="str">
        <f t="shared" si="1"/>
        <v/>
      </c>
      <c r="F50" s="11">
        <f t="shared" si="2"/>
        <v>0.14285714285714285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2</v>
      </c>
      <c r="E52" s="11" t="str">
        <f t="shared" si="1"/>
        <v/>
      </c>
      <c r="F52" s="11">
        <f t="shared" si="2"/>
        <v>0.14285714285714285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7.1428571428571425E-2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246</v>
      </c>
      <c r="D70" s="33">
        <f>SUM(D71:D145)</f>
        <v>198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-0.1951219512195122</v>
      </c>
      <c r="H70" s="35">
        <f>+IF(OR(AND(E70=""),(G70="")),"",E70*G70)</f>
        <v>-0.1951219512195122</v>
      </c>
    </row>
    <row r="71" spans="2:8" ht="15" x14ac:dyDescent="0.2">
      <c r="B71" s="5" t="s">
        <v>20</v>
      </c>
      <c r="C71" s="8">
        <v>3</v>
      </c>
      <c r="D71" s="8">
        <v>3</v>
      </c>
      <c r="E71" s="13">
        <f>+IF(C71=0,"",C71/C$70)</f>
        <v>1.2195121951219513E-2</v>
      </c>
      <c r="F71" s="13">
        <f>+IF(D71=0,"",D71/D$70)</f>
        <v>1.5151515151515152E-2</v>
      </c>
      <c r="G71" s="12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1</v>
      </c>
      <c r="D72" s="8">
        <v>0</v>
      </c>
      <c r="E72" s="13">
        <f t="shared" ref="E72:E135" si="5">+IF(C72=0,"",C72/C$70)</f>
        <v>4.0650406504065045E-3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3</v>
      </c>
      <c r="D73" s="8">
        <v>2</v>
      </c>
      <c r="E73" s="13">
        <f t="shared" si="5"/>
        <v>1.2195121951219513E-2</v>
      </c>
      <c r="F73" s="13">
        <f t="shared" si="6"/>
        <v>1.0101010101010102E-2</v>
      </c>
      <c r="G73" s="12">
        <f t="shared" si="7"/>
        <v>-0.33333333333333331</v>
      </c>
      <c r="H73" s="15">
        <f t="shared" si="8"/>
        <v>-4.0650406504065036E-3</v>
      </c>
    </row>
    <row r="74" spans="2:8" ht="15" x14ac:dyDescent="0.2">
      <c r="B74" s="5" t="s">
        <v>222</v>
      </c>
      <c r="C74" s="8">
        <v>7</v>
      </c>
      <c r="D74" s="8">
        <v>4</v>
      </c>
      <c r="E74" s="13">
        <f t="shared" si="5"/>
        <v>2.8455284552845527E-2</v>
      </c>
      <c r="F74" s="13">
        <f t="shared" si="6"/>
        <v>2.0202020202020204E-2</v>
      </c>
      <c r="G74" s="12">
        <f t="shared" si="7"/>
        <v>-0.42857142857142855</v>
      </c>
      <c r="H74" s="15">
        <f t="shared" si="8"/>
        <v>-1.2195121951219511E-2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3</v>
      </c>
      <c r="E80" s="13">
        <f t="shared" si="5"/>
        <v>4.0650406504065045E-3</v>
      </c>
      <c r="F80" s="13">
        <f t="shared" si="6"/>
        <v>1.5151515151515152E-2</v>
      </c>
      <c r="G80" s="12">
        <f t="shared" si="7"/>
        <v>2</v>
      </c>
      <c r="H80" s="15">
        <f t="shared" si="8"/>
        <v>8.130081300813009E-3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0</v>
      </c>
      <c r="E82" s="13" t="str">
        <f t="shared" si="5"/>
        <v/>
      </c>
      <c r="F82" s="13" t="str">
        <f t="shared" si="6"/>
        <v/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17</v>
      </c>
      <c r="D83" s="8">
        <v>15</v>
      </c>
      <c r="E83" s="13">
        <f t="shared" si="5"/>
        <v>6.910569105691057E-2</v>
      </c>
      <c r="F83" s="13">
        <f t="shared" si="6"/>
        <v>7.575757575757576E-2</v>
      </c>
      <c r="G83" s="12">
        <f t="shared" si="7"/>
        <v>-0.11764705882352941</v>
      </c>
      <c r="H83" s="15">
        <f t="shared" si="8"/>
        <v>-8.130081300813009E-3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4</v>
      </c>
      <c r="D85" s="8">
        <v>0</v>
      </c>
      <c r="E85" s="13">
        <f t="shared" si="5"/>
        <v>1.6260162601626018E-2</v>
      </c>
      <c r="F85" s="13" t="str">
        <f t="shared" si="6"/>
        <v/>
      </c>
      <c r="G85" s="12" t="str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5.0505050505050509E-3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2</v>
      </c>
      <c r="D87" s="8">
        <v>0</v>
      </c>
      <c r="E87" s="13">
        <f t="shared" si="5"/>
        <v>8.130081300813009E-3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</v>
      </c>
      <c r="D88" s="8">
        <v>2</v>
      </c>
      <c r="E88" s="13">
        <f t="shared" si="5"/>
        <v>8.130081300813009E-3</v>
      </c>
      <c r="F88" s="13">
        <f t="shared" si="6"/>
        <v>1.0101010101010102E-2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1</v>
      </c>
      <c r="E90" s="13" t="str">
        <f t="shared" si="5"/>
        <v/>
      </c>
      <c r="F90" s="13">
        <f t="shared" si="6"/>
        <v>5.0505050505050509E-3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4</v>
      </c>
      <c r="D92" s="8">
        <v>2</v>
      </c>
      <c r="E92" s="13">
        <f t="shared" si="5"/>
        <v>1.6260162601626018E-2</v>
      </c>
      <c r="F92" s="13">
        <f t="shared" si="6"/>
        <v>1.0101010101010102E-2</v>
      </c>
      <c r="G92" s="12">
        <f t="shared" si="7"/>
        <v>-0.5</v>
      </c>
      <c r="H92" s="15">
        <f t="shared" si="8"/>
        <v>-8.130081300813009E-3</v>
      </c>
    </row>
    <row r="93" spans="2:8" ht="15" x14ac:dyDescent="0.2">
      <c r="B93" s="5" t="s">
        <v>564</v>
      </c>
      <c r="C93" s="8">
        <v>2</v>
      </c>
      <c r="D93" s="8">
        <v>4</v>
      </c>
      <c r="E93" s="13">
        <f t="shared" si="5"/>
        <v>8.130081300813009E-3</v>
      </c>
      <c r="F93" s="13">
        <f t="shared" si="6"/>
        <v>2.0202020202020204E-2</v>
      </c>
      <c r="G93" s="12">
        <f t="shared" si="7"/>
        <v>1</v>
      </c>
      <c r="H93" s="15">
        <f t="shared" si="8"/>
        <v>8.130081300813009E-3</v>
      </c>
    </row>
    <row r="94" spans="2:8" ht="15" x14ac:dyDescent="0.2">
      <c r="B94" s="5" t="s">
        <v>25</v>
      </c>
      <c r="C94" s="8">
        <v>3</v>
      </c>
      <c r="D94" s="8">
        <v>0</v>
      </c>
      <c r="E94" s="13">
        <f t="shared" si="5"/>
        <v>1.2195121951219513E-2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1</v>
      </c>
      <c r="D95" s="8">
        <v>0</v>
      </c>
      <c r="E95" s="13">
        <f t="shared" si="5"/>
        <v>4.0650406504065045E-3</v>
      </c>
      <c r="F95" s="13" t="str">
        <f t="shared" si="6"/>
        <v/>
      </c>
      <c r="G95" s="12" t="str">
        <f t="shared" si="7"/>
        <v>0</v>
      </c>
      <c r="H95" s="15">
        <f t="shared" si="8"/>
        <v>0</v>
      </c>
    </row>
    <row r="96" spans="2:8" ht="15" x14ac:dyDescent="0.2">
      <c r="B96" s="5" t="s">
        <v>236</v>
      </c>
      <c r="C96" s="8">
        <v>1</v>
      </c>
      <c r="D96" s="8">
        <v>1</v>
      </c>
      <c r="E96" s="13">
        <f t="shared" si="5"/>
        <v>4.0650406504065045E-3</v>
      </c>
      <c r="F96" s="13">
        <f t="shared" si="6"/>
        <v>5.0505050505050509E-3</v>
      </c>
      <c r="G96" s="12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2</v>
      </c>
      <c r="E101" s="13" t="str">
        <f t="shared" si="5"/>
        <v/>
      </c>
      <c r="F101" s="13">
        <f t="shared" si="6"/>
        <v>1.0101010101010102E-2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1</v>
      </c>
      <c r="D102" s="8">
        <v>4</v>
      </c>
      <c r="E102" s="13">
        <f t="shared" si="5"/>
        <v>4.0650406504065045E-3</v>
      </c>
      <c r="F102" s="13">
        <f t="shared" si="6"/>
        <v>2.0202020202020204E-2</v>
      </c>
      <c r="G102" s="12">
        <f t="shared" si="7"/>
        <v>3</v>
      </c>
      <c r="H102" s="15">
        <f t="shared" si="8"/>
        <v>1.2195121951219513E-2</v>
      </c>
    </row>
    <row r="103" spans="2:8" ht="15" x14ac:dyDescent="0.2">
      <c r="B103" s="5" t="s">
        <v>243</v>
      </c>
      <c r="C103" s="8">
        <v>2</v>
      </c>
      <c r="D103" s="8">
        <v>0</v>
      </c>
      <c r="E103" s="13">
        <f t="shared" si="5"/>
        <v>8.130081300813009E-3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3</v>
      </c>
      <c r="E104" s="13" t="str">
        <f t="shared" si="5"/>
        <v/>
      </c>
      <c r="F104" s="13">
        <f t="shared" si="6"/>
        <v>1.5151515151515152E-2</v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7</v>
      </c>
      <c r="E107" s="13">
        <f t="shared" si="5"/>
        <v>4.0650406504065045E-3</v>
      </c>
      <c r="F107" s="13">
        <f t="shared" si="6"/>
        <v>3.5353535353535352E-2</v>
      </c>
      <c r="G107" s="12">
        <f t="shared" si="7"/>
        <v>6</v>
      </c>
      <c r="H107" s="15">
        <f t="shared" si="8"/>
        <v>2.4390243902439025E-2</v>
      </c>
    </row>
    <row r="108" spans="2:8" ht="15" x14ac:dyDescent="0.2">
      <c r="B108" s="5" t="s">
        <v>31</v>
      </c>
      <c r="C108" s="8">
        <v>1</v>
      </c>
      <c r="D108" s="8">
        <v>0</v>
      </c>
      <c r="E108" s="13">
        <f t="shared" si="5"/>
        <v>4.0650406504065045E-3</v>
      </c>
      <c r="F108" s="13" t="str">
        <f t="shared" si="6"/>
        <v/>
      </c>
      <c r="G108" s="12" t="str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1</v>
      </c>
      <c r="D109" s="8">
        <v>0</v>
      </c>
      <c r="E109" s="13">
        <f t="shared" si="5"/>
        <v>4.0650406504065045E-3</v>
      </c>
      <c r="F109" s="13" t="str">
        <f t="shared" si="6"/>
        <v/>
      </c>
      <c r="G109" s="12" t="str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7</v>
      </c>
      <c r="D112" s="8">
        <v>3</v>
      </c>
      <c r="E112" s="13">
        <f t="shared" si="5"/>
        <v>2.8455284552845527E-2</v>
      </c>
      <c r="F112" s="13">
        <f t="shared" si="6"/>
        <v>1.5151515151515152E-2</v>
      </c>
      <c r="G112" s="12">
        <f t="shared" si="7"/>
        <v>-0.5714285714285714</v>
      </c>
      <c r="H112" s="15">
        <f t="shared" si="8"/>
        <v>-1.6260162601626015E-2</v>
      </c>
    </row>
    <row r="113" spans="2:8" ht="15" x14ac:dyDescent="0.2">
      <c r="B113" s="5" t="s">
        <v>248</v>
      </c>
      <c r="C113" s="8">
        <v>5</v>
      </c>
      <c r="D113" s="8">
        <v>9</v>
      </c>
      <c r="E113" s="13">
        <f t="shared" si="5"/>
        <v>2.032520325203252E-2</v>
      </c>
      <c r="F113" s="13">
        <f t="shared" si="6"/>
        <v>4.5454545454545456E-2</v>
      </c>
      <c r="G113" s="12">
        <f t="shared" si="7"/>
        <v>0.8</v>
      </c>
      <c r="H113" s="15">
        <f t="shared" si="8"/>
        <v>1.6260162601626018E-2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</v>
      </c>
      <c r="D115" s="8">
        <v>3</v>
      </c>
      <c r="E115" s="13">
        <f t="shared" si="5"/>
        <v>2.032520325203252E-2</v>
      </c>
      <c r="F115" s="13">
        <f t="shared" si="6"/>
        <v>1.5151515151515152E-2</v>
      </c>
      <c r="G115" s="12">
        <f t="shared" si="7"/>
        <v>-0.4</v>
      </c>
      <c r="H115" s="15">
        <f t="shared" si="8"/>
        <v>-8.130081300813009E-3</v>
      </c>
    </row>
    <row r="116" spans="2:8" ht="15" x14ac:dyDescent="0.2">
      <c r="B116" s="5" t="s">
        <v>249</v>
      </c>
      <c r="C116" s="8">
        <v>2</v>
      </c>
      <c r="D116" s="8">
        <v>7</v>
      </c>
      <c r="E116" s="13">
        <f t="shared" si="5"/>
        <v>8.130081300813009E-3</v>
      </c>
      <c r="F116" s="13">
        <f t="shared" si="6"/>
        <v>3.5353535353535352E-2</v>
      </c>
      <c r="G116" s="12">
        <f t="shared" si="7"/>
        <v>2.5</v>
      </c>
      <c r="H116" s="15">
        <f t="shared" si="8"/>
        <v>2.0325203252032523E-2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133</v>
      </c>
      <c r="D118" s="8">
        <v>19</v>
      </c>
      <c r="E118" s="13">
        <f t="shared" si="5"/>
        <v>0.54065040650406504</v>
      </c>
      <c r="F118" s="13">
        <f t="shared" si="6"/>
        <v>9.5959595959595953E-2</v>
      </c>
      <c r="G118" s="12">
        <f t="shared" si="7"/>
        <v>-0.8571428571428571</v>
      </c>
      <c r="H118" s="15">
        <f t="shared" si="8"/>
        <v>-0.46341463414634143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5</v>
      </c>
      <c r="D120" s="8">
        <v>0</v>
      </c>
      <c r="E120" s="13">
        <f t="shared" si="5"/>
        <v>2.032520325203252E-2</v>
      </c>
      <c r="F120" s="13" t="str">
        <f t="shared" si="6"/>
        <v/>
      </c>
      <c r="G120" s="12" t="str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2</v>
      </c>
      <c r="D121" s="8">
        <v>3</v>
      </c>
      <c r="E121" s="13">
        <f t="shared" si="5"/>
        <v>8.130081300813009E-3</v>
      </c>
      <c r="F121" s="13">
        <f t="shared" si="6"/>
        <v>1.5151515151515152E-2</v>
      </c>
      <c r="G121" s="12">
        <f t="shared" si="7"/>
        <v>0.5</v>
      </c>
      <c r="H121" s="15">
        <f t="shared" si="8"/>
        <v>4.0650406504065045E-3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21</v>
      </c>
      <c r="D123" s="8">
        <v>13</v>
      </c>
      <c r="E123" s="13">
        <f t="shared" si="5"/>
        <v>8.5365853658536592E-2</v>
      </c>
      <c r="F123" s="13">
        <f t="shared" si="6"/>
        <v>6.5656565656565663E-2</v>
      </c>
      <c r="G123" s="12">
        <f t="shared" si="7"/>
        <v>-0.38095238095238093</v>
      </c>
      <c r="H123" s="15">
        <f t="shared" si="8"/>
        <v>-3.2520325203252036E-2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1</v>
      </c>
      <c r="E127" s="13">
        <f t="shared" si="5"/>
        <v>4.0650406504065045E-3</v>
      </c>
      <c r="F127" s="13">
        <f t="shared" si="6"/>
        <v>5.0505050505050509E-3</v>
      </c>
      <c r="G127" s="12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2</v>
      </c>
      <c r="E128" s="13" t="str">
        <f t="shared" si="5"/>
        <v/>
      </c>
      <c r="F128" s="13">
        <f t="shared" si="6"/>
        <v>1.0101010101010102E-2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3</v>
      </c>
      <c r="D129" s="8">
        <v>83</v>
      </c>
      <c r="E129" s="13">
        <f t="shared" si="5"/>
        <v>1.2195121951219513E-2</v>
      </c>
      <c r="F129" s="13">
        <f t="shared" si="6"/>
        <v>0.41919191919191917</v>
      </c>
      <c r="G129" s="12">
        <f t="shared" si="7"/>
        <v>26.666666666666668</v>
      </c>
      <c r="H129" s="15">
        <f t="shared" si="8"/>
        <v>0.32520325203252037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1</v>
      </c>
      <c r="E137" s="13">
        <f t="shared" si="9"/>
        <v>1.2195121951219513E-2</v>
      </c>
      <c r="F137" s="13">
        <f t="shared" si="10"/>
        <v>5.0505050505050509E-3</v>
      </c>
      <c r="G137" s="12">
        <f t="shared" si="11"/>
        <v>-0.66666666666666663</v>
      </c>
      <c r="H137" s="15">
        <f t="shared" si="12"/>
        <v>-8.1300813008130073E-3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0</v>
      </c>
      <c r="E142" s="13">
        <f t="shared" si="9"/>
        <v>4.0650406504065045E-3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4.0650406504065045E-3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206</v>
      </c>
      <c r="D151" s="33">
        <f>SUM(D152:D288)</f>
        <v>190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-7.7669902912621352E-2</v>
      </c>
      <c r="H151" s="35">
        <f>+IF(OR(AND(E151=""),(G151="")),"",E151*G151)</f>
        <v>-7.7669902912621352E-2</v>
      </c>
    </row>
    <row r="152" spans="2:8" ht="15" x14ac:dyDescent="0.2">
      <c r="B152" s="7" t="s">
        <v>54</v>
      </c>
      <c r="C152" s="8">
        <v>4</v>
      </c>
      <c r="D152" s="8">
        <v>1</v>
      </c>
      <c r="E152" s="13">
        <f>+IF(C152=0,"",C152/C$151)</f>
        <v>1.9417475728155338E-2</v>
      </c>
      <c r="F152" s="13">
        <f>+IF(D152=0,"",D152/D$151)</f>
        <v>5.263157894736842E-3</v>
      </c>
      <c r="G152" s="12">
        <f>+IF(OR(AND(D152=0),(C152=0)),"0",((D152-C152)/C152))</f>
        <v>-0.75</v>
      </c>
      <c r="H152" s="15">
        <f>+IF(OR(AND(E152=""),(G152="")),"",E152*G152)</f>
        <v>-1.4563106796116504E-2</v>
      </c>
    </row>
    <row r="153" spans="2:8" ht="15" x14ac:dyDescent="0.2">
      <c r="B153" s="7" t="s">
        <v>58</v>
      </c>
      <c r="C153" s="8">
        <v>1</v>
      </c>
      <c r="D153" s="8">
        <v>0</v>
      </c>
      <c r="E153" s="13">
        <f t="shared" ref="E153:E216" si="13">+IF(C153=0,"",C153/C$151)</f>
        <v>4.8543689320388345E-3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7</v>
      </c>
      <c r="E156" s="13" t="str">
        <f t="shared" si="13"/>
        <v/>
      </c>
      <c r="F156" s="13">
        <f t="shared" si="14"/>
        <v>3.6842105263157891E-2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15</v>
      </c>
      <c r="D157" s="8">
        <v>22</v>
      </c>
      <c r="E157" s="13">
        <f t="shared" si="13"/>
        <v>7.281553398058252E-2</v>
      </c>
      <c r="F157" s="13">
        <f t="shared" si="14"/>
        <v>0.11578947368421053</v>
      </c>
      <c r="G157" s="12">
        <f t="shared" si="15"/>
        <v>0.46666666666666667</v>
      </c>
      <c r="H157" s="15">
        <f t="shared" si="16"/>
        <v>3.3980582524271843E-2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0</v>
      </c>
      <c r="E165" s="13" t="str">
        <f t="shared" si="13"/>
        <v/>
      </c>
      <c r="F165" s="13" t="str">
        <f t="shared" si="14"/>
        <v/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1</v>
      </c>
      <c r="D166" s="8">
        <v>1</v>
      </c>
      <c r="E166" s="13">
        <f t="shared" si="13"/>
        <v>4.8543689320388345E-3</v>
      </c>
      <c r="F166" s="13">
        <f t="shared" si="14"/>
        <v>5.263157894736842E-3</v>
      </c>
      <c r="G166" s="12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3</v>
      </c>
      <c r="D174" s="8">
        <v>5</v>
      </c>
      <c r="E174" s="13">
        <f t="shared" si="13"/>
        <v>1.4563106796116505E-2</v>
      </c>
      <c r="F174" s="13">
        <f t="shared" si="14"/>
        <v>2.6315789473684209E-2</v>
      </c>
      <c r="G174" s="12">
        <f t="shared" si="15"/>
        <v>0.66666666666666663</v>
      </c>
      <c r="H174" s="15">
        <f t="shared" si="16"/>
        <v>9.7087378640776691E-3</v>
      </c>
    </row>
    <row r="175" spans="2:8" ht="15" x14ac:dyDescent="0.2">
      <c r="B175" s="7" t="s">
        <v>277</v>
      </c>
      <c r="C175" s="8">
        <v>1</v>
      </c>
      <c r="D175" s="8">
        <v>2</v>
      </c>
      <c r="E175" s="13">
        <f t="shared" si="13"/>
        <v>4.8543689320388345E-3</v>
      </c>
      <c r="F175" s="13">
        <f t="shared" si="14"/>
        <v>1.0526315789473684E-2</v>
      </c>
      <c r="G175" s="12">
        <f t="shared" si="15"/>
        <v>1</v>
      </c>
      <c r="H175" s="15">
        <f t="shared" si="16"/>
        <v>4.8543689320388345E-3</v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4</v>
      </c>
      <c r="D177" s="8">
        <v>2</v>
      </c>
      <c r="E177" s="13">
        <f t="shared" si="13"/>
        <v>1.9417475728155338E-2</v>
      </c>
      <c r="F177" s="13">
        <f t="shared" si="14"/>
        <v>1.0526315789473684E-2</v>
      </c>
      <c r="G177" s="12">
        <f t="shared" si="15"/>
        <v>-0.5</v>
      </c>
      <c r="H177" s="15">
        <f t="shared" si="16"/>
        <v>-9.7087378640776691E-3</v>
      </c>
    </row>
    <row r="178" spans="2:8" ht="15" x14ac:dyDescent="0.2">
      <c r="B178" s="7" t="s">
        <v>280</v>
      </c>
      <c r="C178" s="8">
        <v>0</v>
      </c>
      <c r="D178" s="8">
        <v>5</v>
      </c>
      <c r="E178" s="13" t="str">
        <f t="shared" si="13"/>
        <v/>
      </c>
      <c r="F178" s="13">
        <f t="shared" si="14"/>
        <v>2.6315789473684209E-2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2</v>
      </c>
      <c r="D182" s="8">
        <v>1</v>
      </c>
      <c r="E182" s="13">
        <f t="shared" si="13"/>
        <v>9.7087378640776691E-3</v>
      </c>
      <c r="F182" s="13">
        <f t="shared" si="14"/>
        <v>5.263157894736842E-3</v>
      </c>
      <c r="G182" s="12">
        <f t="shared" si="15"/>
        <v>-0.5</v>
      </c>
      <c r="H182" s="15">
        <f t="shared" si="16"/>
        <v>-4.8543689320388345E-3</v>
      </c>
    </row>
    <row r="183" spans="2:8" ht="15" x14ac:dyDescent="0.2">
      <c r="B183" s="7" t="s">
        <v>285</v>
      </c>
      <c r="C183" s="8">
        <v>5</v>
      </c>
      <c r="D183" s="8">
        <v>12</v>
      </c>
      <c r="E183" s="13">
        <f t="shared" si="13"/>
        <v>2.4271844660194174E-2</v>
      </c>
      <c r="F183" s="13">
        <f t="shared" si="14"/>
        <v>6.3157894736842107E-2</v>
      </c>
      <c r="G183" s="12">
        <f t="shared" si="15"/>
        <v>1.4</v>
      </c>
      <c r="H183" s="15">
        <f t="shared" si="16"/>
        <v>3.3980582524271843E-2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4.8543689320388345E-3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10</v>
      </c>
      <c r="D186" s="8">
        <v>9</v>
      </c>
      <c r="E186" s="13">
        <f t="shared" si="13"/>
        <v>4.8543689320388349E-2</v>
      </c>
      <c r="F186" s="13">
        <f t="shared" si="14"/>
        <v>4.736842105263158E-2</v>
      </c>
      <c r="G186" s="12">
        <f t="shared" si="15"/>
        <v>-0.1</v>
      </c>
      <c r="H186" s="15">
        <f t="shared" si="16"/>
        <v>-4.8543689320388354E-3</v>
      </c>
    </row>
    <row r="187" spans="2:8" ht="15" x14ac:dyDescent="0.2">
      <c r="B187" s="7" t="s">
        <v>287</v>
      </c>
      <c r="C187" s="8">
        <v>3</v>
      </c>
      <c r="D187" s="8">
        <v>0</v>
      </c>
      <c r="E187" s="13">
        <f t="shared" si="13"/>
        <v>1.4563106796116505E-2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</v>
      </c>
      <c r="D196" s="8">
        <v>43</v>
      </c>
      <c r="E196" s="13">
        <f t="shared" si="13"/>
        <v>2.9126213592233011E-2</v>
      </c>
      <c r="F196" s="13">
        <f t="shared" si="14"/>
        <v>0.22631578947368422</v>
      </c>
      <c r="G196" s="12">
        <f t="shared" si="15"/>
        <v>6.166666666666667</v>
      </c>
      <c r="H196" s="15">
        <f t="shared" si="16"/>
        <v>0.1796116504854369</v>
      </c>
    </row>
    <row r="197" spans="2:8" ht="15" x14ac:dyDescent="0.2">
      <c r="B197" s="7" t="s">
        <v>294</v>
      </c>
      <c r="C197" s="8">
        <v>0</v>
      </c>
      <c r="D197" s="8">
        <v>1</v>
      </c>
      <c r="E197" s="13" t="str">
        <f t="shared" si="13"/>
        <v/>
      </c>
      <c r="F197" s="13">
        <f t="shared" si="14"/>
        <v>5.263157894736842E-3</v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1</v>
      </c>
      <c r="D198" s="8">
        <v>0</v>
      </c>
      <c r="E198" s="13">
        <f t="shared" si="13"/>
        <v>4.8543689320388345E-3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5.263157894736842E-3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4</v>
      </c>
      <c r="E203" s="13" t="str">
        <f t="shared" si="13"/>
        <v/>
      </c>
      <c r="F203" s="13">
        <f t="shared" si="14"/>
        <v>2.1052631578947368E-2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4</v>
      </c>
      <c r="E208" s="13">
        <f t="shared" si="13"/>
        <v>9.7087378640776691E-3</v>
      </c>
      <c r="F208" s="13">
        <f t="shared" si="14"/>
        <v>2.1052631578947368E-2</v>
      </c>
      <c r="G208" s="12">
        <f t="shared" si="15"/>
        <v>1</v>
      </c>
      <c r="H208" s="15">
        <f t="shared" si="16"/>
        <v>9.7087378640776691E-3</v>
      </c>
    </row>
    <row r="209" spans="2:8" ht="15" x14ac:dyDescent="0.2">
      <c r="B209" s="7" t="s">
        <v>71</v>
      </c>
      <c r="C209" s="8">
        <v>34</v>
      </c>
      <c r="D209" s="8">
        <v>0</v>
      </c>
      <c r="E209" s="13">
        <f t="shared" si="13"/>
        <v>0.1650485436893204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4.8543689320388345E-3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5.263157894736842E-3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0</v>
      </c>
      <c r="E229" s="13">
        <f t="shared" si="17"/>
        <v>4.8543689320388345E-3</v>
      </c>
      <c r="F229" s="13" t="str">
        <f t="shared" si="18"/>
        <v/>
      </c>
      <c r="G229" s="12" t="str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52</v>
      </c>
      <c r="D232" s="8">
        <v>0</v>
      </c>
      <c r="E232" s="13">
        <f t="shared" si="17"/>
        <v>0.25242718446601942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2</v>
      </c>
      <c r="E235" s="13">
        <f t="shared" si="17"/>
        <v>9.7087378640776691E-3</v>
      </c>
      <c r="F235" s="13">
        <f t="shared" si="18"/>
        <v>1.0526315789473684E-2</v>
      </c>
      <c r="G235" s="12">
        <f t="shared" si="19"/>
        <v>0</v>
      </c>
      <c r="H235" s="15">
        <f t="shared" si="20"/>
        <v>0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3</v>
      </c>
      <c r="D237" s="8">
        <v>1</v>
      </c>
      <c r="E237" s="13">
        <f t="shared" si="17"/>
        <v>1.4563106796116505E-2</v>
      </c>
      <c r="F237" s="13">
        <f t="shared" si="18"/>
        <v>5.263157894736842E-3</v>
      </c>
      <c r="G237" s="12">
        <f t="shared" si="19"/>
        <v>-0.66666666666666663</v>
      </c>
      <c r="H237" s="15">
        <f t="shared" si="20"/>
        <v>-9.7087378640776691E-3</v>
      </c>
    </row>
    <row r="238" spans="2:8" ht="15" x14ac:dyDescent="0.2">
      <c r="B238" s="7" t="s">
        <v>85</v>
      </c>
      <c r="C238" s="8">
        <v>1</v>
      </c>
      <c r="D238" s="8">
        <v>1</v>
      </c>
      <c r="E238" s="13">
        <f t="shared" si="17"/>
        <v>4.8543689320388345E-3</v>
      </c>
      <c r="F238" s="13">
        <f t="shared" si="18"/>
        <v>5.263157894736842E-3</v>
      </c>
      <c r="G238" s="12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0</v>
      </c>
      <c r="D239" s="8">
        <v>1</v>
      </c>
      <c r="E239" s="13" t="str">
        <f t="shared" si="17"/>
        <v/>
      </c>
      <c r="F239" s="13">
        <f t="shared" si="18"/>
        <v>5.263157894736842E-3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5.263157894736842E-3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6</v>
      </c>
      <c r="D247" s="8">
        <v>2</v>
      </c>
      <c r="E247" s="13">
        <f t="shared" si="17"/>
        <v>2.9126213592233011E-2</v>
      </c>
      <c r="F247" s="13">
        <f t="shared" si="18"/>
        <v>1.0526315789473684E-2</v>
      </c>
      <c r="G247" s="12">
        <f t="shared" si="19"/>
        <v>-0.66666666666666663</v>
      </c>
      <c r="H247" s="15">
        <f t="shared" si="20"/>
        <v>-1.9417475728155338E-2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2</v>
      </c>
      <c r="E249" s="13" t="str">
        <f t="shared" si="17"/>
        <v/>
      </c>
      <c r="F249" s="13">
        <f t="shared" si="18"/>
        <v>1.0526315789473684E-2</v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1</v>
      </c>
      <c r="E252" s="13" t="str">
        <f t="shared" si="17"/>
        <v/>
      </c>
      <c r="F252" s="13">
        <f t="shared" si="18"/>
        <v>5.263157894736842E-3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2</v>
      </c>
      <c r="E253" s="13">
        <f t="shared" si="17"/>
        <v>4.8543689320388345E-3</v>
      </c>
      <c r="F253" s="13">
        <f t="shared" si="18"/>
        <v>1.0526315789473684E-2</v>
      </c>
      <c r="G253" s="12">
        <f t="shared" si="19"/>
        <v>1</v>
      </c>
      <c r="H253" s="15">
        <f t="shared" si="20"/>
        <v>4.8543689320388345E-3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44</v>
      </c>
      <c r="D256" s="8">
        <v>46</v>
      </c>
      <c r="E256" s="13">
        <f t="shared" si="17"/>
        <v>0.21359223300970873</v>
      </c>
      <c r="F256" s="13">
        <f t="shared" si="18"/>
        <v>0.24210526315789474</v>
      </c>
      <c r="G256" s="12">
        <f t="shared" si="19"/>
        <v>4.5454545454545456E-2</v>
      </c>
      <c r="H256" s="15">
        <f t="shared" si="20"/>
        <v>9.7087378640776691E-3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5.263157894736842E-3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0</v>
      </c>
      <c r="E266" s="13">
        <f t="shared" si="17"/>
        <v>4.8543689320388345E-3</v>
      </c>
      <c r="F266" s="13" t="str">
        <f t="shared" si="18"/>
        <v/>
      </c>
      <c r="G266" s="12" t="str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9</v>
      </c>
      <c r="E268" s="13" t="str">
        <f t="shared" si="17"/>
        <v/>
      </c>
      <c r="F268" s="13">
        <f t="shared" si="18"/>
        <v>4.736842105263158E-2</v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0</v>
      </c>
      <c r="E272" s="13">
        <f t="shared" si="17"/>
        <v>4.8543689320388345E-3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725</v>
      </c>
      <c r="D294" s="33">
        <f>SUM(D295:D499)</f>
        <v>698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-3.7241379310344824E-2</v>
      </c>
      <c r="H294" s="35">
        <f>+IF(OR(AND(E294=""),(G294="")),"",E294*G294)</f>
        <v>-3.7241379310344824E-2</v>
      </c>
    </row>
    <row r="295" spans="2:8" ht="15" x14ac:dyDescent="0.2">
      <c r="B295" s="5" t="s">
        <v>100</v>
      </c>
      <c r="C295" s="8">
        <v>28</v>
      </c>
      <c r="D295" s="8">
        <v>28</v>
      </c>
      <c r="E295" s="13">
        <f>+IF(C295=0,"",C295/C$294)</f>
        <v>3.8620689655172416E-2</v>
      </c>
      <c r="F295" s="13">
        <f>+IF(D295=0,"",D295/D$294)</f>
        <v>4.0114613180515762E-2</v>
      </c>
      <c r="G295" s="12">
        <f>+IF(OR(AND(D295=0),(C295=0)),"0",((D295-C295)/C295))</f>
        <v>0</v>
      </c>
      <c r="H295" s="15">
        <f>+IF(OR(AND(E295=""),(G295="")),"",E295*G295)</f>
        <v>0</v>
      </c>
    </row>
    <row r="296" spans="2:8" ht="15" x14ac:dyDescent="0.2">
      <c r="B296" s="5" t="s">
        <v>113</v>
      </c>
      <c r="C296" s="8">
        <v>3</v>
      </c>
      <c r="D296" s="8">
        <v>0</v>
      </c>
      <c r="E296" s="13">
        <f t="shared" ref="E296:E359" si="25">+IF(C296=0,"",C296/C$294)</f>
        <v>4.1379310344827587E-3</v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5</v>
      </c>
      <c r="D297" s="8">
        <v>2</v>
      </c>
      <c r="E297" s="13">
        <f t="shared" si="25"/>
        <v>6.8965517241379309E-3</v>
      </c>
      <c r="F297" s="13">
        <f t="shared" si="26"/>
        <v>2.8653295128939827E-3</v>
      </c>
      <c r="G297" s="12">
        <f t="shared" si="27"/>
        <v>-0.6</v>
      </c>
      <c r="H297" s="15">
        <f t="shared" si="28"/>
        <v>-4.1379310344827587E-3</v>
      </c>
    </row>
    <row r="298" spans="2:8" ht="15" x14ac:dyDescent="0.2">
      <c r="B298" s="5" t="s">
        <v>95</v>
      </c>
      <c r="C298" s="8">
        <v>10</v>
      </c>
      <c r="D298" s="8">
        <v>10</v>
      </c>
      <c r="E298" s="13">
        <f t="shared" si="25"/>
        <v>1.3793103448275862E-2</v>
      </c>
      <c r="F298" s="13">
        <f t="shared" si="26"/>
        <v>1.4326647564469915E-2</v>
      </c>
      <c r="G298" s="12">
        <f t="shared" si="27"/>
        <v>0</v>
      </c>
      <c r="H298" s="15">
        <f t="shared" si="28"/>
        <v>0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1.3793103448275861E-3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15</v>
      </c>
      <c r="D301" s="8">
        <v>27</v>
      </c>
      <c r="E301" s="13">
        <f t="shared" si="25"/>
        <v>2.0689655172413793E-2</v>
      </c>
      <c r="F301" s="13">
        <f t="shared" si="26"/>
        <v>3.8681948424068767E-2</v>
      </c>
      <c r="G301" s="12">
        <f t="shared" si="27"/>
        <v>0.8</v>
      </c>
      <c r="H301" s="15">
        <f t="shared" si="28"/>
        <v>1.6551724137931035E-2</v>
      </c>
    </row>
    <row r="302" spans="2:8" ht="15" x14ac:dyDescent="0.2">
      <c r="B302" s="5" t="s">
        <v>109</v>
      </c>
      <c r="C302" s="8">
        <v>4</v>
      </c>
      <c r="D302" s="8">
        <v>3</v>
      </c>
      <c r="E302" s="13">
        <f t="shared" si="25"/>
        <v>5.5172413793103444E-3</v>
      </c>
      <c r="F302" s="13">
        <f t="shared" si="26"/>
        <v>4.2979942693409743E-3</v>
      </c>
      <c r="G302" s="12">
        <f t="shared" si="27"/>
        <v>-0.25</v>
      </c>
      <c r="H302" s="15">
        <f t="shared" si="28"/>
        <v>-1.3793103448275861E-3</v>
      </c>
    </row>
    <row r="303" spans="2:8" ht="15" x14ac:dyDescent="0.2">
      <c r="B303" s="5" t="s">
        <v>108</v>
      </c>
      <c r="C303" s="8">
        <v>3</v>
      </c>
      <c r="D303" s="8">
        <v>0</v>
      </c>
      <c r="E303" s="13">
        <f t="shared" si="25"/>
        <v>4.1379310344827587E-3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4</v>
      </c>
      <c r="D304" s="8">
        <v>6</v>
      </c>
      <c r="E304" s="13">
        <f t="shared" si="25"/>
        <v>5.5172413793103444E-3</v>
      </c>
      <c r="F304" s="13">
        <f t="shared" si="26"/>
        <v>8.5959885386819486E-3</v>
      </c>
      <c r="G304" s="12">
        <f t="shared" si="27"/>
        <v>0.5</v>
      </c>
      <c r="H304" s="15">
        <f t="shared" si="28"/>
        <v>2.7586206896551722E-3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133</v>
      </c>
      <c r="D307" s="8">
        <v>8</v>
      </c>
      <c r="E307" s="13">
        <f t="shared" si="25"/>
        <v>0.18344827586206897</v>
      </c>
      <c r="F307" s="13">
        <f t="shared" si="26"/>
        <v>1.1461318051575931E-2</v>
      </c>
      <c r="G307" s="12">
        <f t="shared" si="27"/>
        <v>-0.93984962406015038</v>
      </c>
      <c r="H307" s="15">
        <f t="shared" si="28"/>
        <v>-0.17241379310344829</v>
      </c>
    </row>
    <row r="308" spans="2:8" ht="15" x14ac:dyDescent="0.2">
      <c r="B308" s="5" t="s">
        <v>99</v>
      </c>
      <c r="C308" s="8">
        <v>2</v>
      </c>
      <c r="D308" s="8">
        <v>2</v>
      </c>
      <c r="E308" s="13">
        <f t="shared" si="25"/>
        <v>2.7586206896551722E-3</v>
      </c>
      <c r="F308" s="13">
        <f t="shared" si="26"/>
        <v>2.8653295128939827E-3</v>
      </c>
      <c r="G308" s="12">
        <f t="shared" si="27"/>
        <v>0</v>
      </c>
      <c r="H308" s="15">
        <f t="shared" si="28"/>
        <v>0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9</v>
      </c>
      <c r="D310" s="8">
        <v>0</v>
      </c>
      <c r="E310" s="13">
        <f t="shared" si="25"/>
        <v>1.2413793103448275E-2</v>
      </c>
      <c r="F310" s="13" t="str">
        <f t="shared" si="26"/>
        <v/>
      </c>
      <c r="G310" s="12" t="str">
        <f t="shared" si="27"/>
        <v>0</v>
      </c>
      <c r="H310" s="15">
        <f t="shared" si="28"/>
        <v>0</v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30</v>
      </c>
      <c r="D314" s="8">
        <v>3</v>
      </c>
      <c r="E314" s="13">
        <f t="shared" si="25"/>
        <v>4.1379310344827586E-2</v>
      </c>
      <c r="F314" s="13">
        <f t="shared" si="26"/>
        <v>4.2979942693409743E-3</v>
      </c>
      <c r="G314" s="12">
        <f t="shared" si="27"/>
        <v>-0.9</v>
      </c>
      <c r="H314" s="15">
        <f t="shared" si="28"/>
        <v>-3.7241379310344831E-2</v>
      </c>
    </row>
    <row r="315" spans="2:8" ht="15" x14ac:dyDescent="0.2">
      <c r="B315" s="5" t="s">
        <v>354</v>
      </c>
      <c r="C315" s="8">
        <v>3</v>
      </c>
      <c r="D315" s="8">
        <v>7</v>
      </c>
      <c r="E315" s="13">
        <f t="shared" si="25"/>
        <v>4.1379310344827587E-3</v>
      </c>
      <c r="F315" s="13">
        <f t="shared" si="26"/>
        <v>1.0028653295128941E-2</v>
      </c>
      <c r="G315" s="12">
        <f t="shared" si="27"/>
        <v>1.3333333333333333</v>
      </c>
      <c r="H315" s="15">
        <f t="shared" si="28"/>
        <v>5.5172413793103444E-3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</v>
      </c>
      <c r="D317" s="8">
        <v>6</v>
      </c>
      <c r="E317" s="13">
        <f t="shared" si="25"/>
        <v>4.1379310344827587E-3</v>
      </c>
      <c r="F317" s="13">
        <f t="shared" si="26"/>
        <v>8.5959885386819486E-3</v>
      </c>
      <c r="G317" s="12">
        <f t="shared" si="27"/>
        <v>1</v>
      </c>
      <c r="H317" s="15">
        <f t="shared" si="28"/>
        <v>4.1379310344827587E-3</v>
      </c>
    </row>
    <row r="318" spans="2:8" ht="15" x14ac:dyDescent="0.2">
      <c r="B318" s="5" t="s">
        <v>355</v>
      </c>
      <c r="C318" s="8">
        <v>10</v>
      </c>
      <c r="D318" s="8">
        <v>9</v>
      </c>
      <c r="E318" s="13">
        <f t="shared" si="25"/>
        <v>1.3793103448275862E-2</v>
      </c>
      <c r="F318" s="13">
        <f t="shared" si="26"/>
        <v>1.2893982808022923E-2</v>
      </c>
      <c r="G318" s="12">
        <f t="shared" si="27"/>
        <v>-0.1</v>
      </c>
      <c r="H318" s="15">
        <f t="shared" si="28"/>
        <v>-1.3793103448275863E-3</v>
      </c>
    </row>
    <row r="319" spans="2:8" ht="15" x14ac:dyDescent="0.2">
      <c r="B319" s="5" t="s">
        <v>115</v>
      </c>
      <c r="C319" s="8">
        <v>2</v>
      </c>
      <c r="D319" s="8">
        <v>2</v>
      </c>
      <c r="E319" s="13">
        <f t="shared" si="25"/>
        <v>2.7586206896551722E-3</v>
      </c>
      <c r="F319" s="13">
        <f t="shared" si="26"/>
        <v>2.8653295128939827E-3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33</v>
      </c>
      <c r="D326" s="8">
        <v>26</v>
      </c>
      <c r="E326" s="13">
        <f t="shared" si="25"/>
        <v>4.5517241379310347E-2</v>
      </c>
      <c r="F326" s="13">
        <f t="shared" si="26"/>
        <v>3.7249283667621778E-2</v>
      </c>
      <c r="G326" s="12">
        <f t="shared" si="27"/>
        <v>-0.21212121212121213</v>
      </c>
      <c r="H326" s="15">
        <f t="shared" si="28"/>
        <v>-9.655172413793104E-3</v>
      </c>
    </row>
    <row r="327" spans="2:8" ht="15" x14ac:dyDescent="0.2">
      <c r="B327" s="5" t="s">
        <v>358</v>
      </c>
      <c r="C327" s="8">
        <v>2</v>
      </c>
      <c r="D327" s="8">
        <v>1</v>
      </c>
      <c r="E327" s="13">
        <f t="shared" si="25"/>
        <v>2.7586206896551722E-3</v>
      </c>
      <c r="F327" s="13">
        <f t="shared" si="26"/>
        <v>1.4326647564469914E-3</v>
      </c>
      <c r="G327" s="12">
        <f t="shared" si="27"/>
        <v>-0.5</v>
      </c>
      <c r="H327" s="15">
        <f t="shared" si="28"/>
        <v>-1.3793103448275861E-3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2</v>
      </c>
      <c r="D329" s="8">
        <v>7</v>
      </c>
      <c r="E329" s="13">
        <f t="shared" si="25"/>
        <v>2.7586206896551722E-3</v>
      </c>
      <c r="F329" s="13">
        <f t="shared" si="26"/>
        <v>1.0028653295128941E-2</v>
      </c>
      <c r="G329" s="12">
        <f t="shared" si="27"/>
        <v>2.5</v>
      </c>
      <c r="H329" s="15">
        <f t="shared" si="28"/>
        <v>6.8965517241379309E-3</v>
      </c>
    </row>
    <row r="330" spans="2:8" ht="15" x14ac:dyDescent="0.2">
      <c r="B330" s="5" t="s">
        <v>360</v>
      </c>
      <c r="C330" s="8">
        <v>19</v>
      </c>
      <c r="D330" s="8">
        <v>16</v>
      </c>
      <c r="E330" s="13">
        <f t="shared" si="25"/>
        <v>2.6206896551724139E-2</v>
      </c>
      <c r="F330" s="13">
        <f t="shared" si="26"/>
        <v>2.2922636103151862E-2</v>
      </c>
      <c r="G330" s="12">
        <f t="shared" si="27"/>
        <v>-0.15789473684210525</v>
      </c>
      <c r="H330" s="15">
        <f t="shared" si="28"/>
        <v>-4.1379310344827587E-3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27</v>
      </c>
      <c r="D332" s="8">
        <v>65</v>
      </c>
      <c r="E332" s="13">
        <f t="shared" si="25"/>
        <v>3.7241379310344824E-2</v>
      </c>
      <c r="F332" s="13">
        <f t="shared" si="26"/>
        <v>9.3123209169054436E-2</v>
      </c>
      <c r="G332" s="12">
        <f t="shared" si="27"/>
        <v>1.4074074074074074</v>
      </c>
      <c r="H332" s="15">
        <f t="shared" si="28"/>
        <v>5.2413793103448271E-2</v>
      </c>
    </row>
    <row r="333" spans="2:8" ht="15" x14ac:dyDescent="0.2">
      <c r="B333" s="5" t="s">
        <v>130</v>
      </c>
      <c r="C333" s="8">
        <v>47</v>
      </c>
      <c r="D333" s="8">
        <v>72</v>
      </c>
      <c r="E333" s="13">
        <f t="shared" si="25"/>
        <v>6.4827586206896548E-2</v>
      </c>
      <c r="F333" s="13">
        <f t="shared" si="26"/>
        <v>0.10315186246418338</v>
      </c>
      <c r="G333" s="12">
        <f t="shared" si="27"/>
        <v>0.53191489361702127</v>
      </c>
      <c r="H333" s="15">
        <f t="shared" si="28"/>
        <v>3.4482758620689655E-2</v>
      </c>
    </row>
    <row r="334" spans="2:8" ht="15" x14ac:dyDescent="0.2">
      <c r="B334" s="5" t="s">
        <v>119</v>
      </c>
      <c r="C334" s="8">
        <v>103</v>
      </c>
      <c r="D334" s="8">
        <v>24</v>
      </c>
      <c r="E334" s="13">
        <f t="shared" si="25"/>
        <v>0.14206896551724138</v>
      </c>
      <c r="F334" s="13">
        <f t="shared" si="26"/>
        <v>3.4383954154727794E-2</v>
      </c>
      <c r="G334" s="12">
        <f t="shared" si="27"/>
        <v>-0.76699029126213591</v>
      </c>
      <c r="H334" s="15">
        <f t="shared" si="28"/>
        <v>-0.1089655172413793</v>
      </c>
    </row>
    <row r="335" spans="2:8" ht="15" x14ac:dyDescent="0.2">
      <c r="B335" s="5" t="s">
        <v>128</v>
      </c>
      <c r="C335" s="8">
        <v>9</v>
      </c>
      <c r="D335" s="8">
        <v>11</v>
      </c>
      <c r="E335" s="13">
        <f t="shared" si="25"/>
        <v>1.2413793103448275E-2</v>
      </c>
      <c r="F335" s="13">
        <f t="shared" si="26"/>
        <v>1.5759312320916905E-2</v>
      </c>
      <c r="G335" s="12">
        <f t="shared" si="27"/>
        <v>0.22222222222222221</v>
      </c>
      <c r="H335" s="15">
        <f t="shared" si="28"/>
        <v>2.7586206896551722E-3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1</v>
      </c>
      <c r="E339" s="13">
        <f t="shared" si="25"/>
        <v>1.3793103448275861E-3</v>
      </c>
      <c r="F339" s="13">
        <f t="shared" si="26"/>
        <v>1.4326647564469914E-3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1</v>
      </c>
      <c r="D340" s="8">
        <v>0</v>
      </c>
      <c r="E340" s="13">
        <f t="shared" si="25"/>
        <v>1.3793103448275861E-3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</v>
      </c>
      <c r="D343" s="8">
        <v>3</v>
      </c>
      <c r="E343" s="13">
        <f t="shared" si="25"/>
        <v>2.7586206896551722E-3</v>
      </c>
      <c r="F343" s="13">
        <f t="shared" si="26"/>
        <v>4.2979942693409743E-3</v>
      </c>
      <c r="G343" s="12">
        <f t="shared" si="27"/>
        <v>0.5</v>
      </c>
      <c r="H343" s="15">
        <f t="shared" si="28"/>
        <v>1.3793103448275861E-3</v>
      </c>
    </row>
    <row r="344" spans="2:8" ht="15" x14ac:dyDescent="0.2">
      <c r="B344" s="5" t="s">
        <v>131</v>
      </c>
      <c r="C344" s="8">
        <v>7</v>
      </c>
      <c r="D344" s="8">
        <v>8</v>
      </c>
      <c r="E344" s="13">
        <f t="shared" si="25"/>
        <v>9.655172413793104E-3</v>
      </c>
      <c r="F344" s="13">
        <f t="shared" si="26"/>
        <v>1.1461318051575931E-2</v>
      </c>
      <c r="G344" s="12">
        <f t="shared" si="27"/>
        <v>0.14285714285714285</v>
      </c>
      <c r="H344" s="15">
        <f t="shared" si="28"/>
        <v>1.3793103448275863E-3</v>
      </c>
    </row>
    <row r="345" spans="2:8" ht="15" x14ac:dyDescent="0.2">
      <c r="B345" s="5" t="s">
        <v>366</v>
      </c>
      <c r="C345" s="8">
        <v>18</v>
      </c>
      <c r="D345" s="8">
        <v>39</v>
      </c>
      <c r="E345" s="13">
        <f t="shared" si="25"/>
        <v>2.4827586206896551E-2</v>
      </c>
      <c r="F345" s="13">
        <f t="shared" si="26"/>
        <v>5.5873925501432664E-2</v>
      </c>
      <c r="G345" s="12">
        <f t="shared" si="27"/>
        <v>1.1666666666666667</v>
      </c>
      <c r="H345" s="15">
        <f t="shared" si="28"/>
        <v>2.8965517241379312E-2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5</v>
      </c>
      <c r="D347" s="8">
        <v>0</v>
      </c>
      <c r="E347" s="13">
        <f t="shared" si="25"/>
        <v>6.8965517241379309E-3</v>
      </c>
      <c r="F347" s="13" t="str">
        <f t="shared" si="26"/>
        <v/>
      </c>
      <c r="G347" s="12" t="str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83</v>
      </c>
      <c r="D354" s="8">
        <v>146</v>
      </c>
      <c r="E354" s="13">
        <f t="shared" si="25"/>
        <v>0.11448275862068966</v>
      </c>
      <c r="F354" s="13">
        <f t="shared" si="26"/>
        <v>0.20916905444126074</v>
      </c>
      <c r="G354" s="12">
        <f t="shared" si="27"/>
        <v>0.75903614457831325</v>
      </c>
      <c r="H354" s="15">
        <f t="shared" si="28"/>
        <v>8.6896551724137933E-2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</v>
      </c>
      <c r="D357" s="8">
        <v>3</v>
      </c>
      <c r="E357" s="13">
        <f t="shared" si="25"/>
        <v>1.3793103448275861E-3</v>
      </c>
      <c r="F357" s="13">
        <f t="shared" si="26"/>
        <v>4.2979942693409743E-3</v>
      </c>
      <c r="G357" s="12">
        <f t="shared" si="27"/>
        <v>2</v>
      </c>
      <c r="H357" s="15">
        <f t="shared" si="28"/>
        <v>2.7586206896551722E-3</v>
      </c>
    </row>
    <row r="358" spans="2:8" ht="15" x14ac:dyDescent="0.2">
      <c r="B358" s="5" t="s">
        <v>127</v>
      </c>
      <c r="C358" s="8">
        <v>14</v>
      </c>
      <c r="D358" s="8">
        <v>34</v>
      </c>
      <c r="E358" s="13">
        <f t="shared" si="25"/>
        <v>1.9310344827586208E-2</v>
      </c>
      <c r="F358" s="13">
        <f t="shared" si="26"/>
        <v>4.8710601719197708E-2</v>
      </c>
      <c r="G358" s="12">
        <f t="shared" si="27"/>
        <v>1.4285714285714286</v>
      </c>
      <c r="H358" s="15">
        <f t="shared" si="28"/>
        <v>2.7586206896551727E-2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6</v>
      </c>
      <c r="D378" s="8">
        <v>2</v>
      </c>
      <c r="E378" s="13">
        <f t="shared" si="29"/>
        <v>8.2758620689655175E-3</v>
      </c>
      <c r="F378" s="13">
        <f t="shared" si="30"/>
        <v>2.8653295128939827E-3</v>
      </c>
      <c r="G378" s="12">
        <f t="shared" si="31"/>
        <v>-0.66666666666666663</v>
      </c>
      <c r="H378" s="15">
        <f t="shared" si="32"/>
        <v>-5.5172413793103444E-3</v>
      </c>
    </row>
    <row r="379" spans="2:8" ht="15" x14ac:dyDescent="0.2">
      <c r="B379" s="5" t="s">
        <v>384</v>
      </c>
      <c r="C379" s="8">
        <v>1</v>
      </c>
      <c r="D379" s="8">
        <v>5</v>
      </c>
      <c r="E379" s="13">
        <f t="shared" si="29"/>
        <v>1.3793103448275861E-3</v>
      </c>
      <c r="F379" s="13">
        <f t="shared" si="30"/>
        <v>7.1633237822349575E-3</v>
      </c>
      <c r="G379" s="12">
        <f t="shared" si="31"/>
        <v>4</v>
      </c>
      <c r="H379" s="15">
        <f t="shared" si="32"/>
        <v>5.5172413793103444E-3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7</v>
      </c>
      <c r="E383" s="13">
        <f t="shared" si="29"/>
        <v>1.3793103448275861E-3</v>
      </c>
      <c r="F383" s="13">
        <f t="shared" si="30"/>
        <v>1.0028653295128941E-2</v>
      </c>
      <c r="G383" s="12">
        <f t="shared" si="31"/>
        <v>6</v>
      </c>
      <c r="H383" s="15">
        <f t="shared" si="32"/>
        <v>8.2758620689655157E-3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2</v>
      </c>
      <c r="D387" s="8">
        <v>0</v>
      </c>
      <c r="E387" s="13">
        <f t="shared" si="29"/>
        <v>2.7586206896551722E-3</v>
      </c>
      <c r="F387" s="13" t="str">
        <f t="shared" si="30"/>
        <v/>
      </c>
      <c r="G387" s="12" t="str">
        <f t="shared" si="31"/>
        <v>0</v>
      </c>
      <c r="H387" s="15">
        <f t="shared" si="32"/>
        <v>0</v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3</v>
      </c>
      <c r="E392" s="13" t="str">
        <f t="shared" si="29"/>
        <v/>
      </c>
      <c r="F392" s="13">
        <f t="shared" si="30"/>
        <v>4.2979942693409743E-3</v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19</v>
      </c>
      <c r="D393" s="8">
        <v>47</v>
      </c>
      <c r="E393" s="13">
        <f t="shared" si="29"/>
        <v>2.6206896551724139E-2</v>
      </c>
      <c r="F393" s="13">
        <f t="shared" si="30"/>
        <v>6.73352435530086E-2</v>
      </c>
      <c r="G393" s="12">
        <f t="shared" si="31"/>
        <v>1.4736842105263157</v>
      </c>
      <c r="H393" s="15">
        <f t="shared" si="32"/>
        <v>3.8620689655172416E-2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5</v>
      </c>
      <c r="D398" s="8">
        <v>0</v>
      </c>
      <c r="E398" s="13">
        <f t="shared" si="29"/>
        <v>6.8965517241379309E-3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</v>
      </c>
      <c r="D401" s="8">
        <v>0</v>
      </c>
      <c r="E401" s="13">
        <f t="shared" si="29"/>
        <v>1.3793103448275861E-3</v>
      </c>
      <c r="F401" s="13" t="str">
        <f t="shared" si="30"/>
        <v/>
      </c>
      <c r="G401" s="12" t="str">
        <f t="shared" si="31"/>
        <v>0</v>
      </c>
      <c r="H401" s="15">
        <f t="shared" si="32"/>
        <v>0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1</v>
      </c>
      <c r="E405" s="13">
        <f t="shared" si="29"/>
        <v>1.3793103448275861E-3</v>
      </c>
      <c r="F405" s="13">
        <f t="shared" si="30"/>
        <v>1.4326647564469914E-3</v>
      </c>
      <c r="G405" s="12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1</v>
      </c>
      <c r="D410" s="8">
        <v>0</v>
      </c>
      <c r="E410" s="13">
        <f t="shared" si="29"/>
        <v>1.3793103448275861E-3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1</v>
      </c>
      <c r="D411" s="8">
        <v>0</v>
      </c>
      <c r="E411" s="13">
        <f t="shared" si="29"/>
        <v>1.3793103448275861E-3</v>
      </c>
      <c r="F411" s="13" t="str">
        <f t="shared" si="30"/>
        <v/>
      </c>
      <c r="G411" s="12" t="str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1</v>
      </c>
      <c r="D412" s="8">
        <v>0</v>
      </c>
      <c r="E412" s="13">
        <f t="shared" si="29"/>
        <v>1.3793103448275861E-3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0</v>
      </c>
      <c r="E422" s="13">
        <f t="shared" si="29"/>
        <v>1.3793103448275861E-3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1</v>
      </c>
      <c r="E430" s="13" t="str">
        <f t="shared" si="33"/>
        <v/>
      </c>
      <c r="F430" s="13">
        <f t="shared" si="34"/>
        <v>1.4326647564469914E-3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5</v>
      </c>
      <c r="D432" s="8">
        <v>9</v>
      </c>
      <c r="E432" s="13">
        <f t="shared" si="33"/>
        <v>6.8965517241379309E-3</v>
      </c>
      <c r="F432" s="13">
        <f t="shared" si="34"/>
        <v>1.2893982808022923E-2</v>
      </c>
      <c r="G432" s="12">
        <f t="shared" si="35"/>
        <v>0.8</v>
      </c>
      <c r="H432" s="15">
        <f t="shared" si="36"/>
        <v>5.5172413793103453E-3</v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1.3793103448275861E-3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3</v>
      </c>
      <c r="E439" s="13" t="str">
        <f t="shared" si="33"/>
        <v/>
      </c>
      <c r="F439" s="13">
        <f t="shared" si="34"/>
        <v>4.2979942693409743E-3</v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19</v>
      </c>
      <c r="D460" s="8">
        <v>5</v>
      </c>
      <c r="E460" s="13">
        <f t="shared" si="33"/>
        <v>2.6206896551724139E-2</v>
      </c>
      <c r="F460" s="13">
        <f t="shared" si="34"/>
        <v>7.1633237822349575E-3</v>
      </c>
      <c r="G460" s="12">
        <f t="shared" si="35"/>
        <v>-0.73684210526315785</v>
      </c>
      <c r="H460" s="15">
        <f t="shared" si="36"/>
        <v>-1.9310344827586208E-2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2</v>
      </c>
      <c r="E463" s="13" t="str">
        <f t="shared" si="33"/>
        <v/>
      </c>
      <c r="F463" s="13">
        <f t="shared" si="34"/>
        <v>2.8653295128939827E-3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1</v>
      </c>
      <c r="E467" s="13">
        <f t="shared" si="33"/>
        <v>2.7586206896551722E-3</v>
      </c>
      <c r="F467" s="13">
        <f t="shared" si="34"/>
        <v>1.4326647564469914E-3</v>
      </c>
      <c r="G467" s="12">
        <f t="shared" si="35"/>
        <v>-0.5</v>
      </c>
      <c r="H467" s="15">
        <f t="shared" si="36"/>
        <v>-1.3793103448275861E-3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5</v>
      </c>
      <c r="E474" s="13" t="str">
        <f t="shared" si="33"/>
        <v/>
      </c>
      <c r="F474" s="13">
        <f t="shared" si="34"/>
        <v>7.1633237822349575E-3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</v>
      </c>
      <c r="D478" s="8">
        <v>19</v>
      </c>
      <c r="E478" s="13">
        <f t="shared" si="33"/>
        <v>1.3793103448275861E-3</v>
      </c>
      <c r="F478" s="13">
        <f t="shared" si="34"/>
        <v>2.7220630372492838E-2</v>
      </c>
      <c r="G478" s="12">
        <f t="shared" si="35"/>
        <v>18</v>
      </c>
      <c r="H478" s="15">
        <f t="shared" si="36"/>
        <v>2.4827586206896551E-2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5</v>
      </c>
      <c r="E483" s="13" t="str">
        <f t="shared" si="33"/>
        <v/>
      </c>
      <c r="F483" s="13">
        <f t="shared" si="34"/>
        <v>7.1633237822349575E-3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1</v>
      </c>
      <c r="D484" s="8">
        <v>0</v>
      </c>
      <c r="E484" s="13">
        <f t="shared" si="33"/>
        <v>1.3793103448275861E-3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12</v>
      </c>
      <c r="D485" s="8">
        <v>10</v>
      </c>
      <c r="E485" s="13">
        <f t="shared" si="33"/>
        <v>1.6551724137931035E-2</v>
      </c>
      <c r="F485" s="13">
        <f t="shared" si="34"/>
        <v>1.4326647564469915E-2</v>
      </c>
      <c r="G485" s="12">
        <f t="shared" si="35"/>
        <v>-0.16666666666666666</v>
      </c>
      <c r="H485" s="15">
        <f t="shared" si="36"/>
        <v>-2.7586206896551722E-3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</v>
      </c>
      <c r="D491" s="8">
        <v>2</v>
      </c>
      <c r="E491" s="13">
        <f t="shared" si="37"/>
        <v>2.7586206896551722E-3</v>
      </c>
      <c r="F491" s="13">
        <f t="shared" si="38"/>
        <v>2.8653295128939827E-3</v>
      </c>
      <c r="G491" s="12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1</v>
      </c>
      <c r="E493" s="13">
        <f t="shared" si="37"/>
        <v>1.3793103448275861E-3</v>
      </c>
      <c r="F493" s="13">
        <f t="shared" si="38"/>
        <v>1.4326647564469914E-3</v>
      </c>
      <c r="G493" s="12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2</v>
      </c>
      <c r="D495" s="8">
        <v>1</v>
      </c>
      <c r="E495" s="13">
        <f t="shared" si="37"/>
        <v>2.7586206896551722E-3</v>
      </c>
      <c r="F495" s="13">
        <f t="shared" si="38"/>
        <v>1.4326647564469914E-3</v>
      </c>
      <c r="G495" s="12">
        <f t="shared" si="39"/>
        <v>-0.5</v>
      </c>
      <c r="H495" s="15">
        <f t="shared" si="40"/>
        <v>-1.3793103448275861E-3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747</v>
      </c>
      <c r="D505" s="33">
        <f>SUM(D506:D530)</f>
        <v>796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6.5595716198125834E-2</v>
      </c>
      <c r="H505" s="35">
        <f>+IF(OR(AND(E505=""),(G505="")),"",E505*G505)</f>
        <v>6.5595716198125834E-2</v>
      </c>
    </row>
    <row r="506" spans="2:8" ht="15" x14ac:dyDescent="0.2">
      <c r="B506" s="5" t="s">
        <v>454</v>
      </c>
      <c r="C506" s="8">
        <v>1</v>
      </c>
      <c r="D506" s="8">
        <v>2</v>
      </c>
      <c r="E506" s="13">
        <f>+IF(C506=0,"",C506/C$505)</f>
        <v>1.3386880856760374E-3</v>
      </c>
      <c r="F506" s="13">
        <f>+IF(D506=0,"",D506/D$505)</f>
        <v>2.5125628140703518E-3</v>
      </c>
      <c r="G506" s="12">
        <f>+IF(OR(AND(D506=0),(C506=0)),"0",((D506-C506)/C506))</f>
        <v>1</v>
      </c>
      <c r="H506" s="15">
        <f>+IF(OR(AND(E506=""),(G506="")),"",E506*G506)</f>
        <v>1.3386880856760374E-3</v>
      </c>
    </row>
    <row r="507" spans="2:8" ht="15" x14ac:dyDescent="0.2">
      <c r="B507" s="5" t="s">
        <v>187</v>
      </c>
      <c r="C507" s="8">
        <v>3</v>
      </c>
      <c r="D507" s="8">
        <v>14</v>
      </c>
      <c r="E507" s="13">
        <f t="shared" ref="E507:E530" si="41">+IF(C507=0,"",C507/C$505)</f>
        <v>4.0160642570281121E-3</v>
      </c>
      <c r="F507" s="13">
        <f t="shared" ref="F507:F530" si="42">+IF(D507=0,"",D507/D$505)</f>
        <v>1.7587939698492462E-2</v>
      </c>
      <c r="G507" s="12">
        <f t="shared" ref="G507:G530" si="43">+IF(OR(AND(D507=0),(C507=0)),"0",((D507-C507)/C507))</f>
        <v>3.6666666666666665</v>
      </c>
      <c r="H507" s="15">
        <f t="shared" ref="H507:H530" si="44">+IF(OR(AND(E507=""),(G507="")),"",E507*G507)</f>
        <v>1.472556894243641E-2</v>
      </c>
    </row>
    <row r="508" spans="2:8" ht="15" x14ac:dyDescent="0.2">
      <c r="B508" s="5" t="s">
        <v>455</v>
      </c>
      <c r="C508" s="8">
        <v>21</v>
      </c>
      <c r="D508" s="8">
        <v>224</v>
      </c>
      <c r="E508" s="13">
        <f t="shared" si="41"/>
        <v>2.8112449799196786E-2</v>
      </c>
      <c r="F508" s="13">
        <f t="shared" si="42"/>
        <v>0.28140703517587939</v>
      </c>
      <c r="G508" s="12">
        <f t="shared" si="43"/>
        <v>9.6666666666666661</v>
      </c>
      <c r="H508" s="15">
        <f t="shared" si="44"/>
        <v>0.2717536813922356</v>
      </c>
    </row>
    <row r="509" spans="2:8" ht="15" x14ac:dyDescent="0.2">
      <c r="B509" s="5" t="s">
        <v>456</v>
      </c>
      <c r="C509" s="8">
        <v>24</v>
      </c>
      <c r="D509" s="8">
        <v>283</v>
      </c>
      <c r="E509" s="13">
        <f t="shared" si="41"/>
        <v>3.2128514056224897E-2</v>
      </c>
      <c r="F509" s="13">
        <f t="shared" si="42"/>
        <v>0.35552763819095479</v>
      </c>
      <c r="G509" s="12">
        <f t="shared" si="43"/>
        <v>10.791666666666666</v>
      </c>
      <c r="H509" s="15">
        <f t="shared" si="44"/>
        <v>0.34672021419009363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2</v>
      </c>
      <c r="E515" s="13" t="str">
        <f t="shared" si="41"/>
        <v/>
      </c>
      <c r="F515" s="13">
        <f t="shared" si="42"/>
        <v>2.5125628140703518E-3</v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472</v>
      </c>
      <c r="D516" s="8">
        <v>0</v>
      </c>
      <c r="E516" s="13">
        <f t="shared" si="41"/>
        <v>0.63186077643908967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210</v>
      </c>
      <c r="D521" s="8">
        <v>268</v>
      </c>
      <c r="E521" s="13">
        <f t="shared" si="41"/>
        <v>0.28112449799196787</v>
      </c>
      <c r="F521" s="13">
        <f t="shared" si="42"/>
        <v>0.33668341708542715</v>
      </c>
      <c r="G521" s="12">
        <f t="shared" si="43"/>
        <v>0.27619047619047621</v>
      </c>
      <c r="H521" s="15">
        <f t="shared" si="44"/>
        <v>7.7643908969210182E-2</v>
      </c>
    </row>
    <row r="522" spans="2:8" ht="25.5" customHeight="1" x14ac:dyDescent="0.2">
      <c r="B522" s="5" t="s">
        <v>193</v>
      </c>
      <c r="C522" s="8">
        <v>1</v>
      </c>
      <c r="D522" s="8">
        <v>3</v>
      </c>
      <c r="E522" s="13">
        <f t="shared" si="41"/>
        <v>1.3386880856760374E-3</v>
      </c>
      <c r="F522" s="13">
        <f t="shared" si="42"/>
        <v>3.7688442211055275E-3</v>
      </c>
      <c r="G522" s="12">
        <f t="shared" si="43"/>
        <v>2</v>
      </c>
      <c r="H522" s="15">
        <f t="shared" si="44"/>
        <v>2.6773761713520749E-3</v>
      </c>
    </row>
    <row r="523" spans="2:8" ht="13.5" customHeight="1" x14ac:dyDescent="0.2">
      <c r="B523" s="5" t="s">
        <v>462</v>
      </c>
      <c r="C523" s="8">
        <v>13</v>
      </c>
      <c r="D523" s="8">
        <v>0</v>
      </c>
      <c r="E523" s="13">
        <f t="shared" si="41"/>
        <v>1.7402945113788489E-2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0</v>
      </c>
      <c r="E529" s="13" t="str">
        <f t="shared" si="41"/>
        <v/>
      </c>
      <c r="F529" s="13" t="str">
        <f t="shared" si="42"/>
        <v/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2</v>
      </c>
      <c r="D530" s="8">
        <v>0</v>
      </c>
      <c r="E530" s="13">
        <f t="shared" si="41"/>
        <v>2.6773761713520749E-3</v>
      </c>
      <c r="F530" s="13" t="str">
        <f t="shared" si="42"/>
        <v/>
      </c>
      <c r="G530" s="12" t="str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503</v>
      </c>
      <c r="C8" s="33">
        <f>+C18+C70+C151+C294+C505</f>
        <v>3929</v>
      </c>
      <c r="D8" s="33">
        <f>+D18+D70+D151+D294+D505</f>
        <v>4651</v>
      </c>
      <c r="E8" s="34">
        <f>+C8/C$8</f>
        <v>1</v>
      </c>
      <c r="F8" s="34">
        <f>+D8/D$8</f>
        <v>1</v>
      </c>
      <c r="G8" s="34">
        <f>+(D8-C8)/C8</f>
        <v>0.18376177144311528</v>
      </c>
      <c r="H8" s="35">
        <f>+E8*G8</f>
        <v>0.18376177144311528</v>
      </c>
    </row>
    <row r="9" spans="2:8" x14ac:dyDescent="0.2">
      <c r="B9" s="30" t="str">
        <f>+B18</f>
        <v>Total Vacantes en ocupaciones de nivel Directivo</v>
      </c>
      <c r="C9" s="26">
        <f>+C18</f>
        <v>47</v>
      </c>
      <c r="D9" s="26">
        <f>+D18</f>
        <v>69</v>
      </c>
      <c r="E9" s="27">
        <f t="shared" ref="E9:E13" si="0">C9/$C$8</f>
        <v>1.1962331382031051E-2</v>
      </c>
      <c r="F9" s="27">
        <f>D9/$D$8</f>
        <v>1.4835519243173511E-2</v>
      </c>
      <c r="G9" s="12">
        <f>+IF(OR(AND(D9=0),(C9=0)),"0",((D9-C9)/C9))</f>
        <v>0.46808510638297873</v>
      </c>
      <c r="H9" s="15">
        <f>+IF(OR(AND(E9=""),(G9="")),"",E9*G9)</f>
        <v>5.5993891575464496E-3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572</v>
      </c>
      <c r="D10" s="26">
        <f>+D70</f>
        <v>438</v>
      </c>
      <c r="E10" s="27">
        <f t="shared" si="0"/>
        <v>0.14558411809620769</v>
      </c>
      <c r="F10" s="27">
        <f>D10/$D$8</f>
        <v>9.4173296065362289E-2</v>
      </c>
      <c r="G10" s="12">
        <f>+IF(OR(AND(D10=0),(C10=0)),"0",((D10-C10)/C10))</f>
        <v>-0.23426573426573427</v>
      </c>
      <c r="H10" s="15">
        <f>+IF(OR(AND(E10=""),(G10="")),"",E10*G10)</f>
        <v>-3.4105370323237467E-2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340</v>
      </c>
      <c r="D11" s="26">
        <f>+D151</f>
        <v>545</v>
      </c>
      <c r="E11" s="27">
        <f t="shared" si="0"/>
        <v>8.6536014252990581E-2</v>
      </c>
      <c r="F11" s="27">
        <f>D11/$D$8</f>
        <v>0.1171791012685444</v>
      </c>
      <c r="G11" s="12">
        <f>+IF(OR(AND(D11=0),(C11=0)),"0",((D11-C11)/C11))</f>
        <v>0.6029411764705882</v>
      </c>
      <c r="H11" s="15">
        <f>+IF(OR(AND(E11=""),(G11="")),"",E11*G11)</f>
        <v>5.2176126240773731E-2</v>
      </c>
    </row>
    <row r="12" spans="2:8" x14ac:dyDescent="0.2">
      <c r="B12" s="30" t="str">
        <f>+B294</f>
        <v>Total Vacantes  en ocupaciones de nivel Calificados</v>
      </c>
      <c r="C12" s="26">
        <f>+C294</f>
        <v>1979</v>
      </c>
      <c r="D12" s="26">
        <f>+D294</f>
        <v>2817</v>
      </c>
      <c r="E12" s="27">
        <f t="shared" si="0"/>
        <v>0.50369050649020108</v>
      </c>
      <c r="F12" s="27">
        <f>D12/$D$8</f>
        <v>0.60567619866695332</v>
      </c>
      <c r="G12" s="12">
        <f>+IF(OR(AND(D12=0),(C12=0)),"0",((D12-C12)/C12))</f>
        <v>0.42344618494188985</v>
      </c>
      <c r="H12" s="15">
        <f>+IF(OR(AND(E12=""),(G12="")),"",E12*G12)</f>
        <v>0.21328582336472385</v>
      </c>
    </row>
    <row r="13" spans="2:8" x14ac:dyDescent="0.2">
      <c r="B13" s="30" t="str">
        <f>+B505</f>
        <v>Total Vacantes en ocupaciones de nivel Elemental</v>
      </c>
      <c r="C13" s="26">
        <f>+C505</f>
        <v>991</v>
      </c>
      <c r="D13" s="26">
        <f>+D505</f>
        <v>782</v>
      </c>
      <c r="E13" s="27">
        <f t="shared" si="0"/>
        <v>0.25222702977856959</v>
      </c>
      <c r="F13" s="27">
        <f>D13/$D$8</f>
        <v>0.16813588475596647</v>
      </c>
      <c r="G13" s="12">
        <f>+IF(OR(AND(D13=0),(C13=0)),"0",((D13-C13)/C13))</f>
        <v>-0.21089808274470231</v>
      </c>
      <c r="H13" s="15">
        <f>+IF(OR(AND(E13=""),(G13="")),"",E13*G13)</f>
        <v>-5.3194196996691263E-2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47</v>
      </c>
      <c r="D18" s="33">
        <f>SUM(D19:D64)</f>
        <v>69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0.46808510638297873</v>
      </c>
      <c r="H18" s="35">
        <f>+IF(OR(AND(E18=""),(G18="")),"",E18*G18)</f>
        <v>0.46808510638297873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1.4492753623188406E-2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1</v>
      </c>
      <c r="D23" s="8">
        <v>3</v>
      </c>
      <c r="E23" s="11">
        <f t="shared" si="1"/>
        <v>2.1276595744680851E-2</v>
      </c>
      <c r="F23" s="11">
        <f t="shared" si="2"/>
        <v>4.3478260869565216E-2</v>
      </c>
      <c r="G23" s="12">
        <f t="shared" si="3"/>
        <v>2</v>
      </c>
      <c r="H23" s="15">
        <f t="shared" si="4"/>
        <v>4.2553191489361701E-2</v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1</v>
      </c>
      <c r="E25" s="11" t="str">
        <f t="shared" si="1"/>
        <v/>
      </c>
      <c r="F25" s="11">
        <f t="shared" si="2"/>
        <v>1.4492753623188406E-2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2</v>
      </c>
      <c r="D26" s="8">
        <v>4</v>
      </c>
      <c r="E26" s="11">
        <f t="shared" si="1"/>
        <v>4.2553191489361701E-2</v>
      </c>
      <c r="F26" s="11">
        <f t="shared" si="2"/>
        <v>5.7971014492753624E-2</v>
      </c>
      <c r="G26" s="12">
        <f t="shared" si="3"/>
        <v>1</v>
      </c>
      <c r="H26" s="15">
        <f t="shared" si="4"/>
        <v>4.2553191489361701E-2</v>
      </c>
    </row>
    <row r="27" spans="2:8" ht="20.100000000000001" customHeight="1" x14ac:dyDescent="0.2">
      <c r="B27" s="5" t="s">
        <v>3</v>
      </c>
      <c r="C27" s="8">
        <v>1</v>
      </c>
      <c r="D27" s="8">
        <v>1</v>
      </c>
      <c r="E27" s="11">
        <f t="shared" si="1"/>
        <v>2.1276595744680851E-2</v>
      </c>
      <c r="F27" s="11">
        <f t="shared" si="2"/>
        <v>1.4492753623188406E-2</v>
      </c>
      <c r="G27" s="12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4</v>
      </c>
      <c r="D28" s="8">
        <v>12</v>
      </c>
      <c r="E28" s="11">
        <f t="shared" si="1"/>
        <v>8.5106382978723402E-2</v>
      </c>
      <c r="F28" s="11">
        <f t="shared" si="2"/>
        <v>0.17391304347826086</v>
      </c>
      <c r="G28" s="12">
        <f t="shared" si="3"/>
        <v>2</v>
      </c>
      <c r="H28" s="15">
        <f t="shared" si="4"/>
        <v>0.1702127659574468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1.4492753623188406E-2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2.1276595744680851E-2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3</v>
      </c>
      <c r="E36" s="11" t="str">
        <f t="shared" si="1"/>
        <v/>
      </c>
      <c r="F36" s="11">
        <f t="shared" si="2"/>
        <v>4.3478260869565216E-2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2</v>
      </c>
      <c r="E37" s="11">
        <f t="shared" si="1"/>
        <v>4.2553191489361701E-2</v>
      </c>
      <c r="F37" s="11">
        <f t="shared" si="2"/>
        <v>2.8985507246376812E-2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6</v>
      </c>
      <c r="E43" s="11">
        <f t="shared" si="1"/>
        <v>2.1276595744680851E-2</v>
      </c>
      <c r="F43" s="11">
        <f t="shared" si="2"/>
        <v>8.6956521739130432E-2</v>
      </c>
      <c r="G43" s="12">
        <f t="shared" si="3"/>
        <v>5</v>
      </c>
      <c r="H43" s="15">
        <f t="shared" si="4"/>
        <v>0.10638297872340426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2</v>
      </c>
      <c r="D45" s="8">
        <v>0</v>
      </c>
      <c r="E45" s="11">
        <f t="shared" si="1"/>
        <v>4.2553191489361701E-2</v>
      </c>
      <c r="F45" s="11" t="str">
        <f t="shared" si="2"/>
        <v/>
      </c>
      <c r="G45" s="12" t="str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11</v>
      </c>
      <c r="D48" s="8">
        <v>16</v>
      </c>
      <c r="E48" s="11">
        <f t="shared" si="1"/>
        <v>0.23404255319148937</v>
      </c>
      <c r="F48" s="11">
        <f t="shared" si="2"/>
        <v>0.2318840579710145</v>
      </c>
      <c r="G48" s="12">
        <f t="shared" si="3"/>
        <v>0.45454545454545453</v>
      </c>
      <c r="H48" s="15">
        <f t="shared" si="4"/>
        <v>0.10638297872340426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0</v>
      </c>
      <c r="E50" s="11">
        <f t="shared" si="1"/>
        <v>2.1276595744680851E-2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3</v>
      </c>
      <c r="D52" s="8">
        <v>2</v>
      </c>
      <c r="E52" s="11">
        <f t="shared" si="1"/>
        <v>6.3829787234042548E-2</v>
      </c>
      <c r="F52" s="11">
        <f t="shared" si="2"/>
        <v>2.8985507246376812E-2</v>
      </c>
      <c r="G52" s="12">
        <f t="shared" si="3"/>
        <v>-0.33333333333333331</v>
      </c>
      <c r="H52" s="15">
        <f t="shared" si="4"/>
        <v>-2.1276595744680847E-2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1.4492753623188406E-2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1.4492753623188406E-2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5</v>
      </c>
      <c r="D60" s="8">
        <v>8</v>
      </c>
      <c r="E60" s="11">
        <f t="shared" si="1"/>
        <v>0.10638297872340426</v>
      </c>
      <c r="F60" s="11">
        <f t="shared" si="2"/>
        <v>0.11594202898550725</v>
      </c>
      <c r="G60" s="12">
        <f t="shared" si="3"/>
        <v>0.6</v>
      </c>
      <c r="H60" s="15">
        <f t="shared" si="4"/>
        <v>6.3829787234042548E-2</v>
      </c>
    </row>
    <row r="61" spans="2:8" ht="20.100000000000001" customHeight="1" x14ac:dyDescent="0.2">
      <c r="B61" s="5" t="s">
        <v>219</v>
      </c>
      <c r="C61" s="8">
        <v>0</v>
      </c>
      <c r="D61" s="8">
        <v>2</v>
      </c>
      <c r="E61" s="11" t="str">
        <f t="shared" si="1"/>
        <v/>
      </c>
      <c r="F61" s="11">
        <f t="shared" si="2"/>
        <v>2.8985507246376812E-2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3</v>
      </c>
      <c r="D62" s="8">
        <v>4</v>
      </c>
      <c r="E62" s="11">
        <f t="shared" si="1"/>
        <v>6.3829787234042548E-2</v>
      </c>
      <c r="F62" s="11">
        <f t="shared" si="2"/>
        <v>5.7971014492753624E-2</v>
      </c>
      <c r="G62" s="12">
        <f t="shared" si="3"/>
        <v>0.33333333333333331</v>
      </c>
      <c r="H62" s="15">
        <f t="shared" si="4"/>
        <v>2.1276595744680847E-2</v>
      </c>
    </row>
    <row r="63" spans="2:8" ht="20.100000000000001" customHeight="1" x14ac:dyDescent="0.2">
      <c r="B63" s="5" t="s">
        <v>220</v>
      </c>
      <c r="C63" s="8">
        <v>10</v>
      </c>
      <c r="D63" s="8">
        <v>1</v>
      </c>
      <c r="E63" s="11">
        <f t="shared" si="1"/>
        <v>0.21276595744680851</v>
      </c>
      <c r="F63" s="11">
        <f t="shared" si="2"/>
        <v>1.4492753623188406E-2</v>
      </c>
      <c r="G63" s="12">
        <f t="shared" si="3"/>
        <v>-0.9</v>
      </c>
      <c r="H63" s="15">
        <f t="shared" si="4"/>
        <v>-0.19148936170212766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572</v>
      </c>
      <c r="D70" s="33">
        <f>SUM(D71:D145)</f>
        <v>438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-0.23426573426573427</v>
      </c>
      <c r="H70" s="35">
        <f>+IF(OR(AND(E70=""),(G70="")),"",E70*G70)</f>
        <v>-0.23426573426573427</v>
      </c>
    </row>
    <row r="71" spans="2:8" ht="15" x14ac:dyDescent="0.2">
      <c r="B71" s="5" t="s">
        <v>20</v>
      </c>
      <c r="C71" s="8">
        <v>20</v>
      </c>
      <c r="D71" s="8">
        <v>9</v>
      </c>
      <c r="E71" s="13">
        <f>+IF(C71=0,"",C71/C$70)</f>
        <v>3.4965034965034968E-2</v>
      </c>
      <c r="F71" s="13">
        <f>+IF(D71=0,"",D71/D$70)</f>
        <v>2.0547945205479451E-2</v>
      </c>
      <c r="G71" s="12">
        <f>+IF(OR(AND(D71=0),(C71=0)),"0",((D71-C71)/C71))</f>
        <v>-0.55000000000000004</v>
      </c>
      <c r="H71" s="15">
        <f>+IF(OR(AND(E71=""),(G71="")),"",E71*G71)</f>
        <v>-1.9230769230769235E-2</v>
      </c>
    </row>
    <row r="72" spans="2:8" ht="15" x14ac:dyDescent="0.2">
      <c r="B72" s="5" t="s">
        <v>21</v>
      </c>
      <c r="C72" s="8">
        <v>1</v>
      </c>
      <c r="D72" s="8">
        <v>2</v>
      </c>
      <c r="E72" s="13">
        <f t="shared" ref="E72:E135" si="5">+IF(C72=0,"",C72/C$70)</f>
        <v>1.7482517482517483E-3</v>
      </c>
      <c r="F72" s="13">
        <f t="shared" ref="F72:F135" si="6">+IF(D72=0,"",D72/D$70)</f>
        <v>4.5662100456621002E-3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1.7482517482517483E-3</v>
      </c>
    </row>
    <row r="73" spans="2:8" ht="15" x14ac:dyDescent="0.2">
      <c r="B73" s="5" t="s">
        <v>22</v>
      </c>
      <c r="C73" s="8">
        <v>9</v>
      </c>
      <c r="D73" s="8">
        <v>8</v>
      </c>
      <c r="E73" s="13">
        <f t="shared" si="5"/>
        <v>1.5734265734265736E-2</v>
      </c>
      <c r="F73" s="13">
        <f t="shared" si="6"/>
        <v>1.8264840182648401E-2</v>
      </c>
      <c r="G73" s="12">
        <f t="shared" si="7"/>
        <v>-0.1111111111111111</v>
      </c>
      <c r="H73" s="15">
        <f t="shared" si="8"/>
        <v>-1.7482517482517483E-3</v>
      </c>
    </row>
    <row r="74" spans="2:8" ht="15" x14ac:dyDescent="0.2">
      <c r="B74" s="5" t="s">
        <v>222</v>
      </c>
      <c r="C74" s="8">
        <v>26</v>
      </c>
      <c r="D74" s="8">
        <v>15</v>
      </c>
      <c r="E74" s="13">
        <f t="shared" si="5"/>
        <v>4.5454545454545456E-2</v>
      </c>
      <c r="F74" s="13">
        <f t="shared" si="6"/>
        <v>3.4246575342465752E-2</v>
      </c>
      <c r="G74" s="12">
        <f t="shared" si="7"/>
        <v>-0.42307692307692307</v>
      </c>
      <c r="H74" s="15">
        <f t="shared" si="8"/>
        <v>-1.9230769230769232E-2</v>
      </c>
    </row>
    <row r="75" spans="2:8" ht="15" x14ac:dyDescent="0.2">
      <c r="B75" s="5" t="s">
        <v>23</v>
      </c>
      <c r="C75" s="8">
        <v>2</v>
      </c>
      <c r="D75" s="8">
        <v>1</v>
      </c>
      <c r="E75" s="13">
        <f t="shared" si="5"/>
        <v>3.4965034965034965E-3</v>
      </c>
      <c r="F75" s="13">
        <f t="shared" si="6"/>
        <v>2.2831050228310501E-3</v>
      </c>
      <c r="G75" s="12">
        <f t="shared" si="7"/>
        <v>-0.5</v>
      </c>
      <c r="H75" s="15">
        <f t="shared" si="8"/>
        <v>-1.7482517482517483E-3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8</v>
      </c>
      <c r="D77" s="8">
        <v>4</v>
      </c>
      <c r="E77" s="13">
        <f t="shared" si="5"/>
        <v>1.3986013986013986E-2</v>
      </c>
      <c r="F77" s="13">
        <f t="shared" si="6"/>
        <v>9.1324200913242004E-3</v>
      </c>
      <c r="G77" s="12">
        <f t="shared" si="7"/>
        <v>-0.5</v>
      </c>
      <c r="H77" s="15">
        <f t="shared" si="8"/>
        <v>-6.993006993006993E-3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10</v>
      </c>
      <c r="D80" s="8">
        <v>5</v>
      </c>
      <c r="E80" s="13">
        <f t="shared" si="5"/>
        <v>1.7482517482517484E-2</v>
      </c>
      <c r="F80" s="13">
        <f t="shared" si="6"/>
        <v>1.1415525114155251E-2</v>
      </c>
      <c r="G80" s="12">
        <f t="shared" si="7"/>
        <v>-0.5</v>
      </c>
      <c r="H80" s="15">
        <f t="shared" si="8"/>
        <v>-8.7412587412587419E-3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7</v>
      </c>
      <c r="D82" s="8">
        <v>4</v>
      </c>
      <c r="E82" s="13">
        <f t="shared" si="5"/>
        <v>1.2237762237762238E-2</v>
      </c>
      <c r="F82" s="13">
        <f t="shared" si="6"/>
        <v>9.1324200913242004E-3</v>
      </c>
      <c r="G82" s="12">
        <f t="shared" si="7"/>
        <v>-0.42857142857142855</v>
      </c>
      <c r="H82" s="15">
        <f t="shared" si="8"/>
        <v>-5.244755244755245E-3</v>
      </c>
    </row>
    <row r="83" spans="2:8" ht="15" x14ac:dyDescent="0.2">
      <c r="B83" s="5" t="s">
        <v>229</v>
      </c>
      <c r="C83" s="8">
        <v>22</v>
      </c>
      <c r="D83" s="8">
        <v>25</v>
      </c>
      <c r="E83" s="13">
        <f t="shared" si="5"/>
        <v>3.8461538461538464E-2</v>
      </c>
      <c r="F83" s="13">
        <f t="shared" si="6"/>
        <v>5.7077625570776253E-2</v>
      </c>
      <c r="G83" s="12">
        <f t="shared" si="7"/>
        <v>0.13636363636363635</v>
      </c>
      <c r="H83" s="15">
        <f t="shared" si="8"/>
        <v>5.244755244755245E-3</v>
      </c>
    </row>
    <row r="84" spans="2:8" ht="15" x14ac:dyDescent="0.2">
      <c r="B84" s="5" t="s">
        <v>230</v>
      </c>
      <c r="C84" s="8">
        <v>5</v>
      </c>
      <c r="D84" s="8">
        <v>24</v>
      </c>
      <c r="E84" s="13">
        <f t="shared" si="5"/>
        <v>8.7412587412587419E-3</v>
      </c>
      <c r="F84" s="13">
        <f t="shared" si="6"/>
        <v>5.4794520547945202E-2</v>
      </c>
      <c r="G84" s="12">
        <f t="shared" si="7"/>
        <v>3.8</v>
      </c>
      <c r="H84" s="15">
        <f t="shared" si="8"/>
        <v>3.3216783216783216E-2</v>
      </c>
    </row>
    <row r="85" spans="2:8" ht="15" x14ac:dyDescent="0.2">
      <c r="B85" s="5" t="s">
        <v>28</v>
      </c>
      <c r="C85" s="8">
        <v>2</v>
      </c>
      <c r="D85" s="8">
        <v>15</v>
      </c>
      <c r="E85" s="13">
        <f t="shared" si="5"/>
        <v>3.4965034965034965E-3</v>
      </c>
      <c r="F85" s="13">
        <f t="shared" si="6"/>
        <v>3.4246575342465752E-2</v>
      </c>
      <c r="G85" s="12">
        <f t="shared" si="7"/>
        <v>6.5</v>
      </c>
      <c r="H85" s="15">
        <f t="shared" si="8"/>
        <v>2.2727272727272728E-2</v>
      </c>
    </row>
    <row r="86" spans="2:8" ht="15" x14ac:dyDescent="0.2">
      <c r="B86" s="5" t="s">
        <v>231</v>
      </c>
      <c r="C86" s="8">
        <v>2</v>
      </c>
      <c r="D86" s="8">
        <v>3</v>
      </c>
      <c r="E86" s="13">
        <f t="shared" si="5"/>
        <v>3.4965034965034965E-3</v>
      </c>
      <c r="F86" s="13">
        <f t="shared" si="6"/>
        <v>6.8493150684931503E-3</v>
      </c>
      <c r="G86" s="12">
        <f t="shared" si="7"/>
        <v>0.5</v>
      </c>
      <c r="H86" s="15">
        <f t="shared" si="8"/>
        <v>1.7482517482517483E-3</v>
      </c>
    </row>
    <row r="87" spans="2:8" ht="15" x14ac:dyDescent="0.2">
      <c r="B87" s="5" t="s">
        <v>232</v>
      </c>
      <c r="C87" s="8">
        <v>2</v>
      </c>
      <c r="D87" s="8">
        <v>1</v>
      </c>
      <c r="E87" s="13">
        <f t="shared" si="5"/>
        <v>3.4965034965034965E-3</v>
      </c>
      <c r="F87" s="13">
        <f t="shared" si="6"/>
        <v>2.2831050228310501E-3</v>
      </c>
      <c r="G87" s="12">
        <f t="shared" si="7"/>
        <v>-0.5</v>
      </c>
      <c r="H87" s="15">
        <f t="shared" si="8"/>
        <v>-1.7482517482517483E-3</v>
      </c>
    </row>
    <row r="88" spans="2:8" ht="15" x14ac:dyDescent="0.2">
      <c r="B88" s="5" t="s">
        <v>233</v>
      </c>
      <c r="C88" s="8">
        <v>18</v>
      </c>
      <c r="D88" s="8">
        <v>32</v>
      </c>
      <c r="E88" s="13">
        <f t="shared" si="5"/>
        <v>3.1468531468531472E-2</v>
      </c>
      <c r="F88" s="13">
        <f t="shared" si="6"/>
        <v>7.3059360730593603E-2</v>
      </c>
      <c r="G88" s="12">
        <f t="shared" si="7"/>
        <v>0.77777777777777779</v>
      </c>
      <c r="H88" s="15">
        <f t="shared" si="8"/>
        <v>2.4475524475524479E-2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17</v>
      </c>
      <c r="D92" s="8">
        <v>8</v>
      </c>
      <c r="E92" s="13">
        <f t="shared" si="5"/>
        <v>2.972027972027972E-2</v>
      </c>
      <c r="F92" s="13">
        <f t="shared" si="6"/>
        <v>1.8264840182648401E-2</v>
      </c>
      <c r="G92" s="12">
        <f t="shared" si="7"/>
        <v>-0.52941176470588236</v>
      </c>
      <c r="H92" s="15">
        <f t="shared" si="8"/>
        <v>-1.5734265734265736E-2</v>
      </c>
    </row>
    <row r="93" spans="2:8" ht="15" x14ac:dyDescent="0.2">
      <c r="B93" s="5" t="s">
        <v>564</v>
      </c>
      <c r="C93" s="8">
        <v>21</v>
      </c>
      <c r="D93" s="8">
        <v>31</v>
      </c>
      <c r="E93" s="13">
        <f t="shared" si="5"/>
        <v>3.6713286713286712E-2</v>
      </c>
      <c r="F93" s="13">
        <f t="shared" si="6"/>
        <v>7.0776255707762553E-2</v>
      </c>
      <c r="G93" s="12">
        <f t="shared" si="7"/>
        <v>0.47619047619047616</v>
      </c>
      <c r="H93" s="15">
        <f t="shared" si="8"/>
        <v>1.748251748251748E-2</v>
      </c>
    </row>
    <row r="94" spans="2:8" ht="15" x14ac:dyDescent="0.2">
      <c r="B94" s="5" t="s">
        <v>25</v>
      </c>
      <c r="C94" s="8">
        <v>10</v>
      </c>
      <c r="D94" s="8">
        <v>8</v>
      </c>
      <c r="E94" s="13">
        <f t="shared" si="5"/>
        <v>1.7482517482517484E-2</v>
      </c>
      <c r="F94" s="13">
        <f t="shared" si="6"/>
        <v>1.8264840182648401E-2</v>
      </c>
      <c r="G94" s="12">
        <f t="shared" si="7"/>
        <v>-0.2</v>
      </c>
      <c r="H94" s="15">
        <f t="shared" si="8"/>
        <v>-3.4965034965034969E-3</v>
      </c>
    </row>
    <row r="95" spans="2:8" ht="15" x14ac:dyDescent="0.2">
      <c r="B95" s="5" t="s">
        <v>27</v>
      </c>
      <c r="C95" s="8">
        <v>1</v>
      </c>
      <c r="D95" s="8">
        <v>0</v>
      </c>
      <c r="E95" s="13">
        <f t="shared" si="5"/>
        <v>1.7482517482517483E-3</v>
      </c>
      <c r="F95" s="13" t="str">
        <f t="shared" si="6"/>
        <v/>
      </c>
      <c r="G95" s="12" t="str">
        <f t="shared" si="7"/>
        <v>0</v>
      </c>
      <c r="H95" s="15">
        <f t="shared" si="8"/>
        <v>0</v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1.7482517482517483E-3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2.2831050228310501E-3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5</v>
      </c>
      <c r="D98" s="8">
        <v>0</v>
      </c>
      <c r="E98" s="13">
        <f t="shared" si="5"/>
        <v>8.7412587412587419E-3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2.2831050228310501E-3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1</v>
      </c>
      <c r="E100" s="13">
        <f t="shared" si="5"/>
        <v>1.7482517482517483E-3</v>
      </c>
      <c r="F100" s="13">
        <f t="shared" si="6"/>
        <v>2.2831050228310501E-3</v>
      </c>
      <c r="G100" s="12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8</v>
      </c>
      <c r="D101" s="8">
        <v>0</v>
      </c>
      <c r="E101" s="13">
        <f t="shared" si="5"/>
        <v>1.3986013986013986E-2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20</v>
      </c>
      <c r="D102" s="8">
        <v>5</v>
      </c>
      <c r="E102" s="13">
        <f t="shared" si="5"/>
        <v>3.4965034965034968E-2</v>
      </c>
      <c r="F102" s="13">
        <f t="shared" si="6"/>
        <v>1.1415525114155251E-2</v>
      </c>
      <c r="G102" s="12">
        <f t="shared" si="7"/>
        <v>-0.75</v>
      </c>
      <c r="H102" s="15">
        <f t="shared" si="8"/>
        <v>-2.6223776223776224E-2</v>
      </c>
    </row>
    <row r="103" spans="2:8" ht="15" x14ac:dyDescent="0.2">
      <c r="B103" s="5" t="s">
        <v>243</v>
      </c>
      <c r="C103" s="8">
        <v>7</v>
      </c>
      <c r="D103" s="8">
        <v>5</v>
      </c>
      <c r="E103" s="13">
        <f t="shared" si="5"/>
        <v>1.2237762237762238E-2</v>
      </c>
      <c r="F103" s="13">
        <f t="shared" si="6"/>
        <v>1.1415525114155251E-2</v>
      </c>
      <c r="G103" s="12">
        <f t="shared" si="7"/>
        <v>-0.2857142857142857</v>
      </c>
      <c r="H103" s="15">
        <f t="shared" si="8"/>
        <v>-3.4965034965034965E-3</v>
      </c>
    </row>
    <row r="104" spans="2:8" ht="15" x14ac:dyDescent="0.2">
      <c r="B104" s="5" t="s">
        <v>34</v>
      </c>
      <c r="C104" s="8">
        <v>8</v>
      </c>
      <c r="D104" s="8">
        <v>4</v>
      </c>
      <c r="E104" s="13">
        <f t="shared" si="5"/>
        <v>1.3986013986013986E-2</v>
      </c>
      <c r="F104" s="13">
        <f t="shared" si="6"/>
        <v>9.1324200913242004E-3</v>
      </c>
      <c r="G104" s="12">
        <f t="shared" si="7"/>
        <v>-0.5</v>
      </c>
      <c r="H104" s="15">
        <f t="shared" si="8"/>
        <v>-6.993006993006993E-3</v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1.7482517482517483E-3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8</v>
      </c>
      <c r="D107" s="8">
        <v>10</v>
      </c>
      <c r="E107" s="13">
        <f t="shared" si="5"/>
        <v>1.3986013986013986E-2</v>
      </c>
      <c r="F107" s="13">
        <f t="shared" si="6"/>
        <v>2.2831050228310501E-2</v>
      </c>
      <c r="G107" s="12">
        <f t="shared" si="7"/>
        <v>0.25</v>
      </c>
      <c r="H107" s="15">
        <f t="shared" si="8"/>
        <v>3.4965034965034965E-3</v>
      </c>
    </row>
    <row r="108" spans="2:8" ht="15" x14ac:dyDescent="0.2">
      <c r="B108" s="5" t="s">
        <v>31</v>
      </c>
      <c r="C108" s="8">
        <v>7</v>
      </c>
      <c r="D108" s="8">
        <v>6</v>
      </c>
      <c r="E108" s="13">
        <f t="shared" si="5"/>
        <v>1.2237762237762238E-2</v>
      </c>
      <c r="F108" s="13">
        <f t="shared" si="6"/>
        <v>1.3698630136986301E-2</v>
      </c>
      <c r="G108" s="12">
        <f t="shared" si="7"/>
        <v>-0.14285714285714285</v>
      </c>
      <c r="H108" s="15">
        <f t="shared" si="8"/>
        <v>-1.7482517482517483E-3</v>
      </c>
    </row>
    <row r="109" spans="2:8" ht="15" x14ac:dyDescent="0.2">
      <c r="B109" s="5" t="s">
        <v>247</v>
      </c>
      <c r="C109" s="8">
        <v>6</v>
      </c>
      <c r="D109" s="8">
        <v>3</v>
      </c>
      <c r="E109" s="13">
        <f t="shared" si="5"/>
        <v>1.048951048951049E-2</v>
      </c>
      <c r="F109" s="13">
        <f t="shared" si="6"/>
        <v>6.8493150684931503E-3</v>
      </c>
      <c r="G109" s="12">
        <f t="shared" si="7"/>
        <v>-0.5</v>
      </c>
      <c r="H109" s="15">
        <f t="shared" si="8"/>
        <v>-5.244755244755245E-3</v>
      </c>
    </row>
    <row r="110" spans="2:8" ht="15" x14ac:dyDescent="0.2">
      <c r="B110" s="5" t="s">
        <v>32</v>
      </c>
      <c r="C110" s="8">
        <v>4</v>
      </c>
      <c r="D110" s="8">
        <v>0</v>
      </c>
      <c r="E110" s="13">
        <f t="shared" si="5"/>
        <v>6.993006993006993E-3</v>
      </c>
      <c r="F110" s="13" t="str">
        <f t="shared" si="6"/>
        <v/>
      </c>
      <c r="G110" s="12" t="str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3</v>
      </c>
      <c r="D111" s="8">
        <v>3</v>
      </c>
      <c r="E111" s="13">
        <f t="shared" si="5"/>
        <v>5.244755244755245E-3</v>
      </c>
      <c r="F111" s="13">
        <f t="shared" si="6"/>
        <v>6.8493150684931503E-3</v>
      </c>
      <c r="G111" s="12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25</v>
      </c>
      <c r="D112" s="8">
        <v>22</v>
      </c>
      <c r="E112" s="13">
        <f t="shared" si="5"/>
        <v>4.3706293706293704E-2</v>
      </c>
      <c r="F112" s="13">
        <f t="shared" si="6"/>
        <v>5.0228310502283102E-2</v>
      </c>
      <c r="G112" s="12">
        <f t="shared" si="7"/>
        <v>-0.12</v>
      </c>
      <c r="H112" s="15">
        <f t="shared" si="8"/>
        <v>-5.2447552447552441E-3</v>
      </c>
    </row>
    <row r="113" spans="2:8" ht="15" x14ac:dyDescent="0.2">
      <c r="B113" s="5" t="s">
        <v>248</v>
      </c>
      <c r="C113" s="8">
        <v>16</v>
      </c>
      <c r="D113" s="8">
        <v>14</v>
      </c>
      <c r="E113" s="13">
        <f t="shared" si="5"/>
        <v>2.7972027972027972E-2</v>
      </c>
      <c r="F113" s="13">
        <f t="shared" si="6"/>
        <v>3.1963470319634701E-2</v>
      </c>
      <c r="G113" s="12">
        <f t="shared" si="7"/>
        <v>-0.125</v>
      </c>
      <c r="H113" s="15">
        <f t="shared" si="8"/>
        <v>-3.4965034965034965E-3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26</v>
      </c>
      <c r="D115" s="8">
        <v>5</v>
      </c>
      <c r="E115" s="13">
        <f t="shared" si="5"/>
        <v>4.5454545454545456E-2</v>
      </c>
      <c r="F115" s="13">
        <f t="shared" si="6"/>
        <v>1.1415525114155251E-2</v>
      </c>
      <c r="G115" s="12">
        <f t="shared" si="7"/>
        <v>-0.80769230769230771</v>
      </c>
      <c r="H115" s="15">
        <f t="shared" si="8"/>
        <v>-3.6713286713286712E-2</v>
      </c>
    </row>
    <row r="116" spans="2:8" ht="15" x14ac:dyDescent="0.2">
      <c r="B116" s="5" t="s">
        <v>249</v>
      </c>
      <c r="C116" s="8">
        <v>4</v>
      </c>
      <c r="D116" s="8">
        <v>15</v>
      </c>
      <c r="E116" s="13">
        <f t="shared" si="5"/>
        <v>6.993006993006993E-3</v>
      </c>
      <c r="F116" s="13">
        <f t="shared" si="6"/>
        <v>3.4246575342465752E-2</v>
      </c>
      <c r="G116" s="12">
        <f t="shared" si="7"/>
        <v>2.75</v>
      </c>
      <c r="H116" s="15">
        <f t="shared" si="8"/>
        <v>1.9230769230769232E-2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120</v>
      </c>
      <c r="D118" s="8">
        <v>70</v>
      </c>
      <c r="E118" s="13">
        <f t="shared" si="5"/>
        <v>0.20979020979020979</v>
      </c>
      <c r="F118" s="13">
        <f t="shared" si="6"/>
        <v>0.15981735159817351</v>
      </c>
      <c r="G118" s="12">
        <f t="shared" si="7"/>
        <v>-0.41666666666666669</v>
      </c>
      <c r="H118" s="15">
        <f t="shared" si="8"/>
        <v>-8.7412587412587422E-2</v>
      </c>
    </row>
    <row r="119" spans="2:8" ht="15" x14ac:dyDescent="0.2">
      <c r="B119" s="5" t="s">
        <v>252</v>
      </c>
      <c r="C119" s="8">
        <v>8</v>
      </c>
      <c r="D119" s="8">
        <v>2</v>
      </c>
      <c r="E119" s="13">
        <f t="shared" si="5"/>
        <v>1.3986013986013986E-2</v>
      </c>
      <c r="F119" s="13">
        <f t="shared" si="6"/>
        <v>4.5662100456621002E-3</v>
      </c>
      <c r="G119" s="12">
        <f t="shared" si="7"/>
        <v>-0.75</v>
      </c>
      <c r="H119" s="15">
        <f t="shared" si="8"/>
        <v>-1.048951048951049E-2</v>
      </c>
    </row>
    <row r="120" spans="2:8" ht="15" x14ac:dyDescent="0.2">
      <c r="B120" s="5" t="s">
        <v>253</v>
      </c>
      <c r="C120" s="8">
        <v>39</v>
      </c>
      <c r="D120" s="8">
        <v>13</v>
      </c>
      <c r="E120" s="13">
        <f t="shared" si="5"/>
        <v>6.8181818181818177E-2</v>
      </c>
      <c r="F120" s="13">
        <f t="shared" si="6"/>
        <v>2.9680365296803651E-2</v>
      </c>
      <c r="G120" s="12">
        <f t="shared" si="7"/>
        <v>-0.66666666666666663</v>
      </c>
      <c r="H120" s="15">
        <f t="shared" si="8"/>
        <v>-4.5454545454545449E-2</v>
      </c>
    </row>
    <row r="121" spans="2:8" ht="15" x14ac:dyDescent="0.2">
      <c r="B121" s="5" t="s">
        <v>35</v>
      </c>
      <c r="C121" s="8">
        <v>9</v>
      </c>
      <c r="D121" s="8">
        <v>0</v>
      </c>
      <c r="E121" s="13">
        <f t="shared" si="5"/>
        <v>1.5734265734265736E-2</v>
      </c>
      <c r="F121" s="13" t="str">
        <f t="shared" si="6"/>
        <v/>
      </c>
      <c r="G121" s="12" t="str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1.7482517482517483E-3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17</v>
      </c>
      <c r="D123" s="8">
        <v>17</v>
      </c>
      <c r="E123" s="13">
        <f t="shared" si="5"/>
        <v>2.972027972027972E-2</v>
      </c>
      <c r="F123" s="13">
        <f t="shared" si="6"/>
        <v>3.8812785388127852E-2</v>
      </c>
      <c r="G123" s="12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2.2831050228310501E-3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3</v>
      </c>
      <c r="E127" s="13">
        <f t="shared" si="5"/>
        <v>6.993006993006993E-3</v>
      </c>
      <c r="F127" s="13">
        <f t="shared" si="6"/>
        <v>6.8493150684931503E-3</v>
      </c>
      <c r="G127" s="12">
        <f t="shared" si="7"/>
        <v>-0.25</v>
      </c>
      <c r="H127" s="15">
        <f t="shared" si="8"/>
        <v>-1.7482517482517483E-3</v>
      </c>
    </row>
    <row r="128" spans="2:8" ht="15" x14ac:dyDescent="0.2">
      <c r="B128" s="5" t="s">
        <v>257</v>
      </c>
      <c r="C128" s="8">
        <v>1</v>
      </c>
      <c r="D128" s="8">
        <v>0</v>
      </c>
      <c r="E128" s="13">
        <f t="shared" si="5"/>
        <v>1.7482517482517483E-3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10</v>
      </c>
      <c r="D129" s="8">
        <v>12</v>
      </c>
      <c r="E129" s="13">
        <f t="shared" si="5"/>
        <v>1.7482517482517484E-2</v>
      </c>
      <c r="F129" s="13">
        <f t="shared" si="6"/>
        <v>2.7397260273972601E-2</v>
      </c>
      <c r="G129" s="12">
        <f t="shared" si="7"/>
        <v>0.2</v>
      </c>
      <c r="H129" s="15">
        <f t="shared" si="8"/>
        <v>3.4965034965034969E-3</v>
      </c>
    </row>
    <row r="130" spans="2:8" ht="30" x14ac:dyDescent="0.2">
      <c r="B130" s="5" t="s">
        <v>259</v>
      </c>
      <c r="C130" s="8">
        <v>2</v>
      </c>
      <c r="D130" s="8">
        <v>0</v>
      </c>
      <c r="E130" s="13">
        <f t="shared" si="5"/>
        <v>3.4965034965034965E-3</v>
      </c>
      <c r="F130" s="13" t="str">
        <f t="shared" si="6"/>
        <v/>
      </c>
      <c r="G130" s="12" t="str">
        <f t="shared" si="7"/>
        <v>0</v>
      </c>
      <c r="H130" s="15">
        <f t="shared" si="8"/>
        <v>0</v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2.2831050228310501E-3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13</v>
      </c>
      <c r="D134" s="8">
        <v>10</v>
      </c>
      <c r="E134" s="13">
        <f t="shared" si="5"/>
        <v>2.2727272727272728E-2</v>
      </c>
      <c r="F134" s="13">
        <f t="shared" si="6"/>
        <v>2.2831050228310501E-2</v>
      </c>
      <c r="G134" s="12">
        <f t="shared" si="7"/>
        <v>-0.23076923076923078</v>
      </c>
      <c r="H134" s="15">
        <f t="shared" si="8"/>
        <v>-5.244755244755245E-3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8</v>
      </c>
      <c r="D137" s="8">
        <v>3</v>
      </c>
      <c r="E137" s="13">
        <f t="shared" si="9"/>
        <v>1.3986013986013986E-2</v>
      </c>
      <c r="F137" s="13">
        <f t="shared" si="10"/>
        <v>6.8493150684931503E-3</v>
      </c>
      <c r="G137" s="12">
        <f t="shared" si="11"/>
        <v>-0.625</v>
      </c>
      <c r="H137" s="15">
        <f t="shared" si="12"/>
        <v>-8.7412587412587419E-3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16</v>
      </c>
      <c r="E139" s="13" t="str">
        <f t="shared" si="9"/>
        <v/>
      </c>
      <c r="F139" s="13">
        <f t="shared" si="10"/>
        <v>3.6529680365296802E-2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1</v>
      </c>
      <c r="D141" s="8">
        <v>0</v>
      </c>
      <c r="E141" s="13">
        <f t="shared" si="9"/>
        <v>1.7482517482517483E-3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2</v>
      </c>
      <c r="D142" s="8">
        <v>0</v>
      </c>
      <c r="E142" s="13">
        <f t="shared" si="9"/>
        <v>3.4965034965034965E-3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3.4965034965034965E-3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1</v>
      </c>
      <c r="D144" s="8">
        <v>0</v>
      </c>
      <c r="E144" s="13">
        <f t="shared" si="9"/>
        <v>1.7482517482517483E-3</v>
      </c>
      <c r="F144" s="13" t="str">
        <f t="shared" si="10"/>
        <v/>
      </c>
      <c r="G144" s="12" t="str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1.7482517482517483E-3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340</v>
      </c>
      <c r="D151" s="33">
        <f>SUM(D152:D288)</f>
        <v>545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0.6029411764705882</v>
      </c>
      <c r="H151" s="35">
        <f>+IF(OR(AND(E151=""),(G151="")),"",E151*G151)</f>
        <v>0.6029411764705882</v>
      </c>
    </row>
    <row r="152" spans="2:8" ht="15" x14ac:dyDescent="0.2">
      <c r="B152" s="7" t="s">
        <v>54</v>
      </c>
      <c r="C152" s="8">
        <v>10</v>
      </c>
      <c r="D152" s="8">
        <v>4</v>
      </c>
      <c r="E152" s="13">
        <f>+IF(C152=0,"",C152/C$151)</f>
        <v>2.9411764705882353E-2</v>
      </c>
      <c r="F152" s="13">
        <f>+IF(D152=0,"",D152/D$151)</f>
        <v>7.3394495412844041E-3</v>
      </c>
      <c r="G152" s="12">
        <f>+IF(OR(AND(D152=0),(C152=0)),"0",((D152-C152)/C152))</f>
        <v>-0.6</v>
      </c>
      <c r="H152" s="15">
        <f>+IF(OR(AND(E152=""),(G152="")),"",E152*G152)</f>
        <v>-1.7647058823529412E-2</v>
      </c>
    </row>
    <row r="153" spans="2:8" ht="15" x14ac:dyDescent="0.2">
      <c r="B153" s="7" t="s">
        <v>58</v>
      </c>
      <c r="C153" s="8">
        <v>1</v>
      </c>
      <c r="D153" s="8">
        <v>1</v>
      </c>
      <c r="E153" s="13">
        <f t="shared" ref="E153:E216" si="13">+IF(C153=0,"",C153/C$151)</f>
        <v>2.9411764705882353E-3</v>
      </c>
      <c r="F153" s="13">
        <f t="shared" ref="F153:F216" si="14">+IF(D153=0,"",D153/D$151)</f>
        <v>1.834862385321101E-3</v>
      </c>
      <c r="G153" s="12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1</v>
      </c>
      <c r="E154" s="13">
        <f t="shared" si="13"/>
        <v>2.9411764705882353E-3</v>
      </c>
      <c r="F154" s="13">
        <f t="shared" si="14"/>
        <v>1.834862385321101E-3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4</v>
      </c>
      <c r="D156" s="8">
        <v>4</v>
      </c>
      <c r="E156" s="13">
        <f t="shared" si="13"/>
        <v>1.1764705882352941E-2</v>
      </c>
      <c r="F156" s="13">
        <f t="shared" si="14"/>
        <v>7.3394495412844041E-3</v>
      </c>
      <c r="G156" s="12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24</v>
      </c>
      <c r="D157" s="8">
        <v>21</v>
      </c>
      <c r="E157" s="13">
        <f t="shared" si="13"/>
        <v>7.0588235294117646E-2</v>
      </c>
      <c r="F157" s="13">
        <f t="shared" si="14"/>
        <v>3.8532110091743121E-2</v>
      </c>
      <c r="G157" s="12">
        <f t="shared" si="15"/>
        <v>-0.125</v>
      </c>
      <c r="H157" s="15">
        <f t="shared" si="16"/>
        <v>-8.8235294117647058E-3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1</v>
      </c>
      <c r="E159" s="13">
        <f t="shared" si="13"/>
        <v>2.9411764705882353E-3</v>
      </c>
      <c r="F159" s="13">
        <f t="shared" si="14"/>
        <v>1.834862385321101E-3</v>
      </c>
      <c r="G159" s="12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2</v>
      </c>
      <c r="E164" s="13" t="str">
        <f t="shared" si="13"/>
        <v/>
      </c>
      <c r="F164" s="13">
        <f t="shared" si="14"/>
        <v>3.669724770642202E-3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5</v>
      </c>
      <c r="D165" s="8">
        <v>8</v>
      </c>
      <c r="E165" s="13">
        <f t="shared" si="13"/>
        <v>1.4705882352941176E-2</v>
      </c>
      <c r="F165" s="13">
        <f t="shared" si="14"/>
        <v>1.4678899082568808E-2</v>
      </c>
      <c r="G165" s="12">
        <f t="shared" si="15"/>
        <v>0.6</v>
      </c>
      <c r="H165" s="15">
        <f t="shared" si="16"/>
        <v>8.8235294117647058E-3</v>
      </c>
    </row>
    <row r="166" spans="2:8" ht="15" x14ac:dyDescent="0.2">
      <c r="B166" s="7" t="s">
        <v>270</v>
      </c>
      <c r="C166" s="8">
        <v>4</v>
      </c>
      <c r="D166" s="8">
        <v>5</v>
      </c>
      <c r="E166" s="13">
        <f t="shared" si="13"/>
        <v>1.1764705882352941E-2</v>
      </c>
      <c r="F166" s="13">
        <f t="shared" si="14"/>
        <v>9.1743119266055051E-3</v>
      </c>
      <c r="G166" s="12">
        <f t="shared" si="15"/>
        <v>0.25</v>
      </c>
      <c r="H166" s="15">
        <f t="shared" si="16"/>
        <v>2.9411764705882353E-3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</v>
      </c>
      <c r="D169" s="8">
        <v>2</v>
      </c>
      <c r="E169" s="13">
        <f t="shared" si="13"/>
        <v>5.8823529411764705E-3</v>
      </c>
      <c r="F169" s="13">
        <f t="shared" si="14"/>
        <v>3.669724770642202E-3</v>
      </c>
      <c r="G169" s="12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6</v>
      </c>
      <c r="E173" s="13">
        <f t="shared" si="13"/>
        <v>2.9411764705882353E-3</v>
      </c>
      <c r="F173" s="13">
        <f t="shared" si="14"/>
        <v>1.1009174311926606E-2</v>
      </c>
      <c r="G173" s="12">
        <f t="shared" si="15"/>
        <v>5</v>
      </c>
      <c r="H173" s="15">
        <f t="shared" si="16"/>
        <v>1.4705882352941176E-2</v>
      </c>
    </row>
    <row r="174" spans="2:8" ht="15" x14ac:dyDescent="0.2">
      <c r="B174" s="7" t="s">
        <v>276</v>
      </c>
      <c r="C174" s="8">
        <v>14</v>
      </c>
      <c r="D174" s="8">
        <v>24</v>
      </c>
      <c r="E174" s="13">
        <f t="shared" si="13"/>
        <v>4.1176470588235294E-2</v>
      </c>
      <c r="F174" s="13">
        <f t="shared" si="14"/>
        <v>4.4036697247706424E-2</v>
      </c>
      <c r="G174" s="12">
        <f t="shared" si="15"/>
        <v>0.7142857142857143</v>
      </c>
      <c r="H174" s="15">
        <f t="shared" si="16"/>
        <v>2.9411764705882353E-2</v>
      </c>
    </row>
    <row r="175" spans="2:8" ht="15" x14ac:dyDescent="0.2">
      <c r="B175" s="7" t="s">
        <v>277</v>
      </c>
      <c r="C175" s="8">
        <v>10</v>
      </c>
      <c r="D175" s="8">
        <v>29</v>
      </c>
      <c r="E175" s="13">
        <f t="shared" si="13"/>
        <v>2.9411764705882353E-2</v>
      </c>
      <c r="F175" s="13">
        <f t="shared" si="14"/>
        <v>5.321100917431193E-2</v>
      </c>
      <c r="G175" s="12">
        <f t="shared" si="15"/>
        <v>1.9</v>
      </c>
      <c r="H175" s="15">
        <f t="shared" si="16"/>
        <v>5.5882352941176466E-2</v>
      </c>
    </row>
    <row r="176" spans="2:8" ht="15" x14ac:dyDescent="0.2">
      <c r="B176" s="7" t="s">
        <v>278</v>
      </c>
      <c r="C176" s="8">
        <v>9</v>
      </c>
      <c r="D176" s="8">
        <v>2</v>
      </c>
      <c r="E176" s="13">
        <f t="shared" si="13"/>
        <v>2.6470588235294117E-2</v>
      </c>
      <c r="F176" s="13">
        <f t="shared" si="14"/>
        <v>3.669724770642202E-3</v>
      </c>
      <c r="G176" s="12">
        <f t="shared" si="15"/>
        <v>-0.77777777777777779</v>
      </c>
      <c r="H176" s="15">
        <f t="shared" si="16"/>
        <v>-2.0588235294117647E-2</v>
      </c>
    </row>
    <row r="177" spans="2:8" ht="15" x14ac:dyDescent="0.2">
      <c r="B177" s="7" t="s">
        <v>279</v>
      </c>
      <c r="C177" s="8">
        <v>10</v>
      </c>
      <c r="D177" s="8">
        <v>22</v>
      </c>
      <c r="E177" s="13">
        <f t="shared" si="13"/>
        <v>2.9411764705882353E-2</v>
      </c>
      <c r="F177" s="13">
        <f t="shared" si="14"/>
        <v>4.0366972477064222E-2</v>
      </c>
      <c r="G177" s="12">
        <f t="shared" si="15"/>
        <v>1.2</v>
      </c>
      <c r="H177" s="15">
        <f t="shared" si="16"/>
        <v>3.5294117647058823E-2</v>
      </c>
    </row>
    <row r="178" spans="2:8" ht="15" x14ac:dyDescent="0.2">
      <c r="B178" s="7" t="s">
        <v>280</v>
      </c>
      <c r="C178" s="8">
        <v>22</v>
      </c>
      <c r="D178" s="8">
        <v>45</v>
      </c>
      <c r="E178" s="13">
        <f t="shared" si="13"/>
        <v>6.4705882352941183E-2</v>
      </c>
      <c r="F178" s="13">
        <f t="shared" si="14"/>
        <v>8.2568807339449546E-2</v>
      </c>
      <c r="G178" s="12">
        <f t="shared" si="15"/>
        <v>1.0454545454545454</v>
      </c>
      <c r="H178" s="15">
        <f t="shared" si="16"/>
        <v>6.7647058823529421E-2</v>
      </c>
    </row>
    <row r="179" spans="2:8" ht="15" x14ac:dyDescent="0.2">
      <c r="B179" s="7" t="s">
        <v>281</v>
      </c>
      <c r="C179" s="8">
        <v>0</v>
      </c>
      <c r="D179" s="8">
        <v>2</v>
      </c>
      <c r="E179" s="13" t="str">
        <f t="shared" si="13"/>
        <v/>
      </c>
      <c r="F179" s="13">
        <f t="shared" si="14"/>
        <v>3.669724770642202E-3</v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14</v>
      </c>
      <c r="D183" s="8">
        <v>7</v>
      </c>
      <c r="E183" s="13">
        <f t="shared" si="13"/>
        <v>4.1176470588235294E-2</v>
      </c>
      <c r="F183" s="13">
        <f t="shared" si="14"/>
        <v>1.2844036697247707E-2</v>
      </c>
      <c r="G183" s="12">
        <f t="shared" si="15"/>
        <v>-0.5</v>
      </c>
      <c r="H183" s="15">
        <f t="shared" si="16"/>
        <v>-2.0588235294117647E-2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28</v>
      </c>
      <c r="D186" s="8">
        <v>26</v>
      </c>
      <c r="E186" s="13">
        <f t="shared" si="13"/>
        <v>8.2352941176470587E-2</v>
      </c>
      <c r="F186" s="13">
        <f t="shared" si="14"/>
        <v>4.7706422018348627E-2</v>
      </c>
      <c r="G186" s="12">
        <f t="shared" si="15"/>
        <v>-7.1428571428571425E-2</v>
      </c>
      <c r="H186" s="15">
        <f t="shared" si="16"/>
        <v>-5.8823529411764705E-3</v>
      </c>
    </row>
    <row r="187" spans="2:8" ht="15" x14ac:dyDescent="0.2">
      <c r="B187" s="7" t="s">
        <v>287</v>
      </c>
      <c r="C187" s="8">
        <v>7</v>
      </c>
      <c r="D187" s="8">
        <v>7</v>
      </c>
      <c r="E187" s="13">
        <f t="shared" si="13"/>
        <v>2.0588235294117647E-2</v>
      </c>
      <c r="F187" s="13">
        <f t="shared" si="14"/>
        <v>1.2844036697247707E-2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2</v>
      </c>
      <c r="D193" s="8">
        <v>0</v>
      </c>
      <c r="E193" s="13">
        <f t="shared" si="13"/>
        <v>5.8823529411764705E-3</v>
      </c>
      <c r="F193" s="13" t="str">
        <f t="shared" si="14"/>
        <v/>
      </c>
      <c r="G193" s="12" t="str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6</v>
      </c>
      <c r="E195" s="13">
        <f t="shared" si="13"/>
        <v>2.9411764705882353E-3</v>
      </c>
      <c r="F195" s="13">
        <f t="shared" si="14"/>
        <v>1.1009174311926606E-2</v>
      </c>
      <c r="G195" s="12">
        <f t="shared" si="15"/>
        <v>5</v>
      </c>
      <c r="H195" s="15">
        <f t="shared" si="16"/>
        <v>1.4705882352941176E-2</v>
      </c>
    </row>
    <row r="196" spans="2:8" ht="15" x14ac:dyDescent="0.2">
      <c r="B196" s="7" t="s">
        <v>293</v>
      </c>
      <c r="C196" s="8">
        <v>13</v>
      </c>
      <c r="D196" s="8">
        <v>12</v>
      </c>
      <c r="E196" s="13">
        <f t="shared" si="13"/>
        <v>3.8235294117647062E-2</v>
      </c>
      <c r="F196" s="13">
        <f t="shared" si="14"/>
        <v>2.2018348623853212E-2</v>
      </c>
      <c r="G196" s="12">
        <f t="shared" si="15"/>
        <v>-7.6923076923076927E-2</v>
      </c>
      <c r="H196" s="15">
        <f t="shared" si="16"/>
        <v>-2.9411764705882357E-3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5</v>
      </c>
      <c r="D199" s="8">
        <v>2</v>
      </c>
      <c r="E199" s="13">
        <f t="shared" si="13"/>
        <v>1.4705882352941176E-2</v>
      </c>
      <c r="F199" s="13">
        <f t="shared" si="14"/>
        <v>3.669724770642202E-3</v>
      </c>
      <c r="G199" s="12">
        <f t="shared" si="15"/>
        <v>-0.6</v>
      </c>
      <c r="H199" s="15">
        <f t="shared" si="16"/>
        <v>-8.8235294117647058E-3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1.834862385321101E-3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1.834862385321101E-3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1.834862385321101E-3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14</v>
      </c>
      <c r="D203" s="8">
        <v>1</v>
      </c>
      <c r="E203" s="13">
        <f t="shared" si="13"/>
        <v>4.1176470588235294E-2</v>
      </c>
      <c r="F203" s="13">
        <f t="shared" si="14"/>
        <v>1.834862385321101E-3</v>
      </c>
      <c r="G203" s="12">
        <f t="shared" si="15"/>
        <v>-0.9285714285714286</v>
      </c>
      <c r="H203" s="15">
        <f t="shared" si="16"/>
        <v>-3.8235294117647062E-2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1</v>
      </c>
      <c r="E205" s="13" t="str">
        <f t="shared" si="13"/>
        <v/>
      </c>
      <c r="F205" s="13">
        <f t="shared" si="14"/>
        <v>1.834862385321101E-3</v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2</v>
      </c>
      <c r="D206" s="8">
        <v>1</v>
      </c>
      <c r="E206" s="13">
        <f t="shared" si="13"/>
        <v>5.8823529411764705E-3</v>
      </c>
      <c r="F206" s="13">
        <f t="shared" si="14"/>
        <v>1.834862385321101E-3</v>
      </c>
      <c r="G206" s="12">
        <f t="shared" si="15"/>
        <v>-0.5</v>
      </c>
      <c r="H206" s="15">
        <f t="shared" si="16"/>
        <v>-2.9411764705882353E-3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136</v>
      </c>
      <c r="E208" s="13">
        <f t="shared" si="13"/>
        <v>8.8235294117647058E-3</v>
      </c>
      <c r="F208" s="13">
        <f t="shared" si="14"/>
        <v>0.24954128440366974</v>
      </c>
      <c r="G208" s="12">
        <f t="shared" si="15"/>
        <v>44.333333333333336</v>
      </c>
      <c r="H208" s="15">
        <f t="shared" si="16"/>
        <v>0.39117647058823529</v>
      </c>
    </row>
    <row r="209" spans="2:8" ht="15" x14ac:dyDescent="0.2">
      <c r="B209" s="7" t="s">
        <v>71</v>
      </c>
      <c r="C209" s="8">
        <v>2</v>
      </c>
      <c r="D209" s="8">
        <v>0</v>
      </c>
      <c r="E209" s="13">
        <f t="shared" si="13"/>
        <v>5.8823529411764705E-3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1</v>
      </c>
      <c r="D214" s="8">
        <v>4</v>
      </c>
      <c r="E214" s="13">
        <f t="shared" si="13"/>
        <v>2.9411764705882353E-3</v>
      </c>
      <c r="F214" s="13">
        <f t="shared" si="14"/>
        <v>7.3394495412844041E-3</v>
      </c>
      <c r="G214" s="12">
        <f t="shared" si="15"/>
        <v>3</v>
      </c>
      <c r="H214" s="15">
        <f t="shared" si="16"/>
        <v>8.8235294117647058E-3</v>
      </c>
    </row>
    <row r="215" spans="2:8" ht="15" x14ac:dyDescent="0.2">
      <c r="B215" s="7" t="s">
        <v>303</v>
      </c>
      <c r="C215" s="8">
        <v>0</v>
      </c>
      <c r="D215" s="8">
        <v>1</v>
      </c>
      <c r="E215" s="13" t="str">
        <f t="shared" si="13"/>
        <v/>
      </c>
      <c r="F215" s="13">
        <f t="shared" si="14"/>
        <v>1.834862385321101E-3</v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2</v>
      </c>
      <c r="E216" s="13" t="str">
        <f t="shared" si="13"/>
        <v/>
      </c>
      <c r="F216" s="13">
        <f t="shared" si="14"/>
        <v>3.669724770642202E-3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1.834862385321101E-3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14</v>
      </c>
      <c r="D229" s="8">
        <v>6</v>
      </c>
      <c r="E229" s="13">
        <f t="shared" si="17"/>
        <v>4.1176470588235294E-2</v>
      </c>
      <c r="F229" s="13">
        <f t="shared" si="18"/>
        <v>1.1009174311926606E-2</v>
      </c>
      <c r="G229" s="12">
        <f t="shared" si="19"/>
        <v>-0.5714285714285714</v>
      </c>
      <c r="H229" s="15">
        <f t="shared" si="20"/>
        <v>-2.3529411764705882E-2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3</v>
      </c>
      <c r="D232" s="8">
        <v>2</v>
      </c>
      <c r="E232" s="13">
        <f t="shared" si="17"/>
        <v>8.8235294117647058E-3</v>
      </c>
      <c r="F232" s="13">
        <f t="shared" si="18"/>
        <v>3.669724770642202E-3</v>
      </c>
      <c r="G232" s="12">
        <f t="shared" si="19"/>
        <v>-0.33333333333333331</v>
      </c>
      <c r="H232" s="15">
        <f t="shared" si="20"/>
        <v>-2.9411764705882353E-3</v>
      </c>
    </row>
    <row r="233" spans="2:8" ht="15" x14ac:dyDescent="0.2">
      <c r="B233" s="7" t="s">
        <v>74</v>
      </c>
      <c r="C233" s="8">
        <v>1</v>
      </c>
      <c r="D233" s="8">
        <v>0</v>
      </c>
      <c r="E233" s="13">
        <f t="shared" si="17"/>
        <v>2.9411764705882353E-3</v>
      </c>
      <c r="F233" s="13" t="str">
        <f t="shared" si="18"/>
        <v/>
      </c>
      <c r="G233" s="12" t="str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16</v>
      </c>
      <c r="D235" s="8">
        <v>4</v>
      </c>
      <c r="E235" s="13">
        <f t="shared" si="17"/>
        <v>4.7058823529411764E-2</v>
      </c>
      <c r="F235" s="13">
        <f t="shared" si="18"/>
        <v>7.3394495412844041E-3</v>
      </c>
      <c r="G235" s="12">
        <f t="shared" si="19"/>
        <v>-0.75</v>
      </c>
      <c r="H235" s="15">
        <f t="shared" si="20"/>
        <v>-3.5294117647058823E-2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8</v>
      </c>
      <c r="E237" s="13">
        <f t="shared" si="17"/>
        <v>1.4705882352941176E-2</v>
      </c>
      <c r="F237" s="13">
        <f t="shared" si="18"/>
        <v>1.4678899082568808E-2</v>
      </c>
      <c r="G237" s="12">
        <f t="shared" si="19"/>
        <v>0.6</v>
      </c>
      <c r="H237" s="15">
        <f t="shared" si="20"/>
        <v>8.8235294117647058E-3</v>
      </c>
    </row>
    <row r="238" spans="2:8" ht="15" x14ac:dyDescent="0.2">
      <c r="B238" s="7" t="s">
        <v>85</v>
      </c>
      <c r="C238" s="8">
        <v>24</v>
      </c>
      <c r="D238" s="8">
        <v>11</v>
      </c>
      <c r="E238" s="13">
        <f t="shared" si="17"/>
        <v>7.0588235294117646E-2</v>
      </c>
      <c r="F238" s="13">
        <f t="shared" si="18"/>
        <v>2.0183486238532111E-2</v>
      </c>
      <c r="G238" s="12">
        <f t="shared" si="19"/>
        <v>-0.54166666666666663</v>
      </c>
      <c r="H238" s="15">
        <f t="shared" si="20"/>
        <v>-3.8235294117647055E-2</v>
      </c>
    </row>
    <row r="239" spans="2:8" ht="15" x14ac:dyDescent="0.2">
      <c r="B239" s="7" t="s">
        <v>81</v>
      </c>
      <c r="C239" s="8">
        <v>14</v>
      </c>
      <c r="D239" s="8">
        <v>10</v>
      </c>
      <c r="E239" s="13">
        <f t="shared" si="17"/>
        <v>4.1176470588235294E-2</v>
      </c>
      <c r="F239" s="13">
        <f t="shared" si="18"/>
        <v>1.834862385321101E-2</v>
      </c>
      <c r="G239" s="12">
        <f t="shared" si="19"/>
        <v>-0.2857142857142857</v>
      </c>
      <c r="H239" s="15">
        <f t="shared" si="20"/>
        <v>-1.1764705882352941E-2</v>
      </c>
    </row>
    <row r="240" spans="2:8" ht="15" x14ac:dyDescent="0.2">
      <c r="B240" s="7" t="s">
        <v>316</v>
      </c>
      <c r="C240" s="8">
        <v>2</v>
      </c>
      <c r="D240" s="8">
        <v>4</v>
      </c>
      <c r="E240" s="13">
        <f t="shared" si="17"/>
        <v>5.8823529411764705E-3</v>
      </c>
      <c r="F240" s="13">
        <f t="shared" si="18"/>
        <v>7.3394495412844041E-3</v>
      </c>
      <c r="G240" s="12">
        <f t="shared" si="19"/>
        <v>1</v>
      </c>
      <c r="H240" s="15">
        <f t="shared" si="20"/>
        <v>5.8823529411764705E-3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4</v>
      </c>
      <c r="D244" s="8">
        <v>1</v>
      </c>
      <c r="E244" s="13">
        <f t="shared" si="17"/>
        <v>1.1764705882352941E-2</v>
      </c>
      <c r="F244" s="13">
        <f t="shared" si="18"/>
        <v>1.834862385321101E-3</v>
      </c>
      <c r="G244" s="12">
        <f t="shared" si="19"/>
        <v>-0.75</v>
      </c>
      <c r="H244" s="15">
        <f t="shared" si="20"/>
        <v>-8.8235294117647058E-3</v>
      </c>
    </row>
    <row r="245" spans="2:8" ht="15" x14ac:dyDescent="0.2">
      <c r="B245" s="7" t="s">
        <v>84</v>
      </c>
      <c r="C245" s="8">
        <v>0</v>
      </c>
      <c r="D245" s="8">
        <v>1</v>
      </c>
      <c r="E245" s="13" t="str">
        <f t="shared" si="17"/>
        <v/>
      </c>
      <c r="F245" s="13">
        <f t="shared" si="18"/>
        <v>1.834862385321101E-3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21</v>
      </c>
      <c r="E246" s="13" t="str">
        <f t="shared" si="17"/>
        <v/>
      </c>
      <c r="F246" s="13">
        <f t="shared" si="18"/>
        <v>3.8532110091743121E-2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13</v>
      </c>
      <c r="D247" s="8">
        <v>24</v>
      </c>
      <c r="E247" s="13">
        <f t="shared" si="17"/>
        <v>3.8235294117647062E-2</v>
      </c>
      <c r="F247" s="13">
        <f t="shared" si="18"/>
        <v>4.4036697247706424E-2</v>
      </c>
      <c r="G247" s="12">
        <f t="shared" si="19"/>
        <v>0.84615384615384615</v>
      </c>
      <c r="H247" s="15">
        <f t="shared" si="20"/>
        <v>3.2352941176470591E-2</v>
      </c>
    </row>
    <row r="248" spans="2:8" ht="15" x14ac:dyDescent="0.2">
      <c r="B248" s="7" t="s">
        <v>86</v>
      </c>
      <c r="C248" s="8">
        <v>1</v>
      </c>
      <c r="D248" s="8">
        <v>0</v>
      </c>
      <c r="E248" s="13">
        <f t="shared" si="17"/>
        <v>2.9411764705882353E-3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14</v>
      </c>
      <c r="D249" s="8">
        <v>16</v>
      </c>
      <c r="E249" s="13">
        <f t="shared" si="17"/>
        <v>4.1176470588235294E-2</v>
      </c>
      <c r="F249" s="13">
        <f t="shared" si="18"/>
        <v>2.9357798165137616E-2</v>
      </c>
      <c r="G249" s="12">
        <f t="shared" si="19"/>
        <v>0.14285714285714285</v>
      </c>
      <c r="H249" s="15">
        <f t="shared" si="20"/>
        <v>5.8823529411764705E-3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1</v>
      </c>
      <c r="E252" s="13" t="str">
        <f t="shared" si="17"/>
        <v/>
      </c>
      <c r="F252" s="13">
        <f t="shared" si="18"/>
        <v>1.834862385321101E-3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</v>
      </c>
      <c r="D253" s="8">
        <v>2</v>
      </c>
      <c r="E253" s="13">
        <f t="shared" si="17"/>
        <v>5.8823529411764705E-3</v>
      </c>
      <c r="F253" s="13">
        <f t="shared" si="18"/>
        <v>3.669724770642202E-3</v>
      </c>
      <c r="G253" s="12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</v>
      </c>
      <c r="D256" s="8">
        <v>10</v>
      </c>
      <c r="E256" s="13">
        <f t="shared" si="17"/>
        <v>8.8235294117647058E-3</v>
      </c>
      <c r="F256" s="13">
        <f t="shared" si="18"/>
        <v>1.834862385321101E-2</v>
      </c>
      <c r="G256" s="12">
        <f t="shared" si="19"/>
        <v>2.3333333333333335</v>
      </c>
      <c r="H256" s="15">
        <f t="shared" si="20"/>
        <v>2.0588235294117647E-2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2</v>
      </c>
      <c r="D259" s="8">
        <v>2</v>
      </c>
      <c r="E259" s="13">
        <f t="shared" si="17"/>
        <v>5.8823529411764705E-3</v>
      </c>
      <c r="F259" s="13">
        <f t="shared" si="18"/>
        <v>3.669724770642202E-3</v>
      </c>
      <c r="G259" s="12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3</v>
      </c>
      <c r="E266" s="13">
        <f t="shared" si="17"/>
        <v>1.1764705882352941E-2</v>
      </c>
      <c r="F266" s="13">
        <f t="shared" si="18"/>
        <v>5.5045871559633031E-3</v>
      </c>
      <c r="G266" s="12">
        <f t="shared" si="19"/>
        <v>-0.25</v>
      </c>
      <c r="H266" s="15">
        <f t="shared" si="20"/>
        <v>-2.9411764705882353E-3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</v>
      </c>
      <c r="D268" s="8">
        <v>26</v>
      </c>
      <c r="E268" s="13">
        <f t="shared" si="17"/>
        <v>8.8235294117647058E-3</v>
      </c>
      <c r="F268" s="13">
        <f t="shared" si="18"/>
        <v>4.7706422018348627E-2</v>
      </c>
      <c r="G268" s="12">
        <f t="shared" si="19"/>
        <v>7.666666666666667</v>
      </c>
      <c r="H268" s="15">
        <f t="shared" si="20"/>
        <v>6.7647058823529407E-2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1</v>
      </c>
      <c r="E270" s="13" t="str">
        <f t="shared" si="17"/>
        <v/>
      </c>
      <c r="F270" s="13">
        <f t="shared" si="18"/>
        <v>1.834862385321101E-3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4</v>
      </c>
      <c r="D273" s="8">
        <v>3</v>
      </c>
      <c r="E273" s="13">
        <f t="shared" si="17"/>
        <v>1.1764705882352941E-2</v>
      </c>
      <c r="F273" s="13">
        <f t="shared" si="18"/>
        <v>5.5045871559633031E-3</v>
      </c>
      <c r="G273" s="12">
        <f t="shared" si="19"/>
        <v>-0.25</v>
      </c>
      <c r="H273" s="15">
        <f t="shared" si="20"/>
        <v>-2.9411764705882353E-3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1</v>
      </c>
      <c r="D276" s="8">
        <v>0</v>
      </c>
      <c r="E276" s="13">
        <f t="shared" si="17"/>
        <v>2.9411764705882353E-3</v>
      </c>
      <c r="F276" s="13" t="str">
        <f t="shared" si="18"/>
        <v/>
      </c>
      <c r="G276" s="12" t="str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1979</v>
      </c>
      <c r="D294" s="33">
        <f>SUM(D295:D499)</f>
        <v>2817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0.42344618494188985</v>
      </c>
      <c r="H294" s="35">
        <f>+IF(OR(AND(E294=""),(G294="")),"",E294*G294)</f>
        <v>0.42344618494188985</v>
      </c>
    </row>
    <row r="295" spans="2:8" ht="15" x14ac:dyDescent="0.2">
      <c r="B295" s="5" t="s">
        <v>100</v>
      </c>
      <c r="C295" s="8">
        <v>33</v>
      </c>
      <c r="D295" s="8">
        <v>41</v>
      </c>
      <c r="E295" s="13">
        <f>+IF(C295=0,"",C295/C$294)</f>
        <v>1.6675088428499241E-2</v>
      </c>
      <c r="F295" s="13">
        <f>+IF(D295=0,"",D295/D$294)</f>
        <v>1.4554490592829251E-2</v>
      </c>
      <c r="G295" s="12">
        <f>+IF(OR(AND(D295=0),(C295=0)),"0",((D295-C295)/C295))</f>
        <v>0.24242424242424243</v>
      </c>
      <c r="H295" s="15">
        <f>+IF(OR(AND(E295=""),(G295="")),"",E295*G295)</f>
        <v>4.0424456796361793E-3</v>
      </c>
    </row>
    <row r="296" spans="2:8" ht="15" x14ac:dyDescent="0.2">
      <c r="B296" s="5" t="s">
        <v>113</v>
      </c>
      <c r="C296" s="8">
        <v>1</v>
      </c>
      <c r="D296" s="8">
        <v>1</v>
      </c>
      <c r="E296" s="13">
        <f t="shared" ref="E296:E359" si="25">+IF(C296=0,"",C296/C$294)</f>
        <v>5.0530570995452253E-4</v>
      </c>
      <c r="F296" s="13">
        <f t="shared" ref="F296:F359" si="26">+IF(D296=0,"",D296/D$294)</f>
        <v>3.5498757543485978E-4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6</v>
      </c>
      <c r="D297" s="8">
        <v>113</v>
      </c>
      <c r="E297" s="13">
        <f t="shared" si="25"/>
        <v>3.0318342597271349E-3</v>
      </c>
      <c r="F297" s="13">
        <f t="shared" si="26"/>
        <v>4.0113596024139157E-2</v>
      </c>
      <c r="G297" s="12">
        <f t="shared" si="27"/>
        <v>17.833333333333332</v>
      </c>
      <c r="H297" s="15">
        <f t="shared" si="28"/>
        <v>5.4067710965133901E-2</v>
      </c>
    </row>
    <row r="298" spans="2:8" ht="15" x14ac:dyDescent="0.2">
      <c r="B298" s="5" t="s">
        <v>95</v>
      </c>
      <c r="C298" s="8">
        <v>8</v>
      </c>
      <c r="D298" s="8">
        <v>9</v>
      </c>
      <c r="E298" s="13">
        <f t="shared" si="25"/>
        <v>4.0424456796361802E-3</v>
      </c>
      <c r="F298" s="13">
        <f t="shared" si="26"/>
        <v>3.1948881789137379E-3</v>
      </c>
      <c r="G298" s="12">
        <f t="shared" si="27"/>
        <v>0.125</v>
      </c>
      <c r="H298" s="15">
        <f t="shared" si="28"/>
        <v>5.0530570995452253E-4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5.0530570995452253E-4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50</v>
      </c>
      <c r="D301" s="8">
        <v>74</v>
      </c>
      <c r="E301" s="13">
        <f t="shared" si="25"/>
        <v>2.5265285497726123E-2</v>
      </c>
      <c r="F301" s="13">
        <f t="shared" si="26"/>
        <v>2.6269080582179624E-2</v>
      </c>
      <c r="G301" s="12">
        <f t="shared" si="27"/>
        <v>0.48</v>
      </c>
      <c r="H301" s="15">
        <f t="shared" si="28"/>
        <v>1.2127337038908538E-2</v>
      </c>
    </row>
    <row r="302" spans="2:8" ht="15" x14ac:dyDescent="0.2">
      <c r="B302" s="5" t="s">
        <v>109</v>
      </c>
      <c r="C302" s="8">
        <v>3</v>
      </c>
      <c r="D302" s="8">
        <v>9</v>
      </c>
      <c r="E302" s="13">
        <f t="shared" si="25"/>
        <v>1.5159171298635675E-3</v>
      </c>
      <c r="F302" s="13">
        <f t="shared" si="26"/>
        <v>3.1948881789137379E-3</v>
      </c>
      <c r="G302" s="12">
        <f t="shared" si="27"/>
        <v>2</v>
      </c>
      <c r="H302" s="15">
        <f t="shared" si="28"/>
        <v>3.0318342597271349E-3</v>
      </c>
    </row>
    <row r="303" spans="2:8" ht="15" x14ac:dyDescent="0.2">
      <c r="B303" s="5" t="s">
        <v>108</v>
      </c>
      <c r="C303" s="8">
        <v>0</v>
      </c>
      <c r="D303" s="8">
        <v>7</v>
      </c>
      <c r="E303" s="13" t="str">
        <f t="shared" si="25"/>
        <v/>
      </c>
      <c r="F303" s="13">
        <f t="shared" si="26"/>
        <v>2.4849130280440185E-3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24</v>
      </c>
      <c r="D304" s="8">
        <v>13</v>
      </c>
      <c r="E304" s="13">
        <f t="shared" si="25"/>
        <v>1.212733703890854E-2</v>
      </c>
      <c r="F304" s="13">
        <f t="shared" si="26"/>
        <v>4.6148384806531774E-3</v>
      </c>
      <c r="G304" s="12">
        <f t="shared" si="27"/>
        <v>-0.45833333333333331</v>
      </c>
      <c r="H304" s="15">
        <f t="shared" si="28"/>
        <v>-5.5583628094997475E-3</v>
      </c>
    </row>
    <row r="305" spans="2:8" ht="15" x14ac:dyDescent="0.2">
      <c r="B305" s="5" t="s">
        <v>351</v>
      </c>
      <c r="C305" s="8">
        <v>0</v>
      </c>
      <c r="D305" s="8">
        <v>1</v>
      </c>
      <c r="E305" s="13" t="str">
        <f t="shared" si="25"/>
        <v/>
      </c>
      <c r="F305" s="13">
        <f t="shared" si="26"/>
        <v>3.5498757543485978E-4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13</v>
      </c>
      <c r="D307" s="8">
        <v>22</v>
      </c>
      <c r="E307" s="13">
        <f t="shared" si="25"/>
        <v>6.5689742294087923E-3</v>
      </c>
      <c r="F307" s="13">
        <f t="shared" si="26"/>
        <v>7.8097266595669153E-3</v>
      </c>
      <c r="G307" s="12">
        <f t="shared" si="27"/>
        <v>0.69230769230769229</v>
      </c>
      <c r="H307" s="15">
        <f t="shared" si="28"/>
        <v>4.5477513895907026E-3</v>
      </c>
    </row>
    <row r="308" spans="2:8" ht="15" x14ac:dyDescent="0.2">
      <c r="B308" s="5" t="s">
        <v>99</v>
      </c>
      <c r="C308" s="8">
        <v>2</v>
      </c>
      <c r="D308" s="8">
        <v>2</v>
      </c>
      <c r="E308" s="13">
        <f t="shared" si="25"/>
        <v>1.0106114199090451E-3</v>
      </c>
      <c r="F308" s="13">
        <f t="shared" si="26"/>
        <v>7.0997515086971955E-4</v>
      </c>
      <c r="G308" s="12">
        <f t="shared" si="27"/>
        <v>0</v>
      </c>
      <c r="H308" s="15">
        <f t="shared" si="28"/>
        <v>0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17</v>
      </c>
      <c r="D310" s="8">
        <v>26</v>
      </c>
      <c r="E310" s="13">
        <f t="shared" si="25"/>
        <v>8.590197069226882E-3</v>
      </c>
      <c r="F310" s="13">
        <f t="shared" si="26"/>
        <v>9.2296769613063549E-3</v>
      </c>
      <c r="G310" s="12">
        <f t="shared" si="27"/>
        <v>0.52941176470588236</v>
      </c>
      <c r="H310" s="15">
        <f t="shared" si="28"/>
        <v>4.5477513895907026E-3</v>
      </c>
    </row>
    <row r="311" spans="2:8" ht="15" x14ac:dyDescent="0.2">
      <c r="B311" s="5" t="s">
        <v>102</v>
      </c>
      <c r="C311" s="8">
        <v>15</v>
      </c>
      <c r="D311" s="8">
        <v>2</v>
      </c>
      <c r="E311" s="13">
        <f t="shared" si="25"/>
        <v>7.5795856493178371E-3</v>
      </c>
      <c r="F311" s="13">
        <f t="shared" si="26"/>
        <v>7.0997515086971955E-4</v>
      </c>
      <c r="G311" s="12">
        <f t="shared" si="27"/>
        <v>-0.8666666666666667</v>
      </c>
      <c r="H311" s="15">
        <f t="shared" si="28"/>
        <v>-6.5689742294087923E-3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64</v>
      </c>
      <c r="D314" s="8">
        <v>457</v>
      </c>
      <c r="E314" s="13">
        <f t="shared" si="25"/>
        <v>3.2339565437089442E-2</v>
      </c>
      <c r="F314" s="13">
        <f t="shared" si="26"/>
        <v>0.16222932197373091</v>
      </c>
      <c r="G314" s="12">
        <f t="shared" si="27"/>
        <v>6.140625</v>
      </c>
      <c r="H314" s="15">
        <f t="shared" si="28"/>
        <v>0.19858514401212735</v>
      </c>
    </row>
    <row r="315" spans="2:8" ht="15" x14ac:dyDescent="0.2">
      <c r="B315" s="5" t="s">
        <v>354</v>
      </c>
      <c r="C315" s="8">
        <v>0</v>
      </c>
      <c r="D315" s="8">
        <v>18</v>
      </c>
      <c r="E315" s="13" t="str">
        <f t="shared" si="25"/>
        <v/>
      </c>
      <c r="F315" s="13">
        <f t="shared" si="26"/>
        <v>6.3897763578274758E-3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12</v>
      </c>
      <c r="D317" s="8">
        <v>19</v>
      </c>
      <c r="E317" s="13">
        <f t="shared" si="25"/>
        <v>6.0636685194542699E-3</v>
      </c>
      <c r="F317" s="13">
        <f t="shared" si="26"/>
        <v>6.7447639332623354E-3</v>
      </c>
      <c r="G317" s="12">
        <f t="shared" si="27"/>
        <v>0.58333333333333337</v>
      </c>
      <c r="H317" s="15">
        <f t="shared" si="28"/>
        <v>3.5371399696816578E-3</v>
      </c>
    </row>
    <row r="318" spans="2:8" ht="15" x14ac:dyDescent="0.2">
      <c r="B318" s="5" t="s">
        <v>355</v>
      </c>
      <c r="C318" s="8">
        <v>28</v>
      </c>
      <c r="D318" s="8">
        <v>20</v>
      </c>
      <c r="E318" s="13">
        <f t="shared" si="25"/>
        <v>1.4148559878726629E-2</v>
      </c>
      <c r="F318" s="13">
        <f t="shared" si="26"/>
        <v>7.099751508697196E-3</v>
      </c>
      <c r="G318" s="12">
        <f t="shared" si="27"/>
        <v>-0.2857142857142857</v>
      </c>
      <c r="H318" s="15">
        <f t="shared" si="28"/>
        <v>-4.0424456796361793E-3</v>
      </c>
    </row>
    <row r="319" spans="2:8" ht="15" x14ac:dyDescent="0.2">
      <c r="B319" s="5" t="s">
        <v>115</v>
      </c>
      <c r="C319" s="8">
        <v>2</v>
      </c>
      <c r="D319" s="8">
        <v>1</v>
      </c>
      <c r="E319" s="13">
        <f t="shared" si="25"/>
        <v>1.0106114199090451E-3</v>
      </c>
      <c r="F319" s="13">
        <f t="shared" si="26"/>
        <v>3.5498757543485978E-4</v>
      </c>
      <c r="G319" s="12">
        <f t="shared" si="27"/>
        <v>-0.5</v>
      </c>
      <c r="H319" s="15">
        <f t="shared" si="28"/>
        <v>-5.0530570995452253E-4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3.5498757543485978E-4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3</v>
      </c>
      <c r="D323" s="8">
        <v>2</v>
      </c>
      <c r="E323" s="13">
        <f t="shared" si="25"/>
        <v>1.5159171298635675E-3</v>
      </c>
      <c r="F323" s="13">
        <f t="shared" si="26"/>
        <v>7.0997515086971955E-4</v>
      </c>
      <c r="G323" s="12">
        <f t="shared" si="27"/>
        <v>-0.33333333333333331</v>
      </c>
      <c r="H323" s="15">
        <f t="shared" si="28"/>
        <v>-5.0530570995452242E-4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1</v>
      </c>
      <c r="D325" s="8">
        <v>0</v>
      </c>
      <c r="E325" s="13">
        <f t="shared" si="25"/>
        <v>5.0530570995452253E-4</v>
      </c>
      <c r="F325" s="13" t="str">
        <f t="shared" si="26"/>
        <v/>
      </c>
      <c r="G325" s="12" t="str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67</v>
      </c>
      <c r="D326" s="8">
        <v>27</v>
      </c>
      <c r="E326" s="13">
        <f t="shared" si="25"/>
        <v>3.3855482566953005E-2</v>
      </c>
      <c r="F326" s="13">
        <f t="shared" si="26"/>
        <v>9.5846645367412137E-3</v>
      </c>
      <c r="G326" s="12">
        <f t="shared" si="27"/>
        <v>-0.59701492537313428</v>
      </c>
      <c r="H326" s="15">
        <f t="shared" si="28"/>
        <v>-2.0212228398180897E-2</v>
      </c>
    </row>
    <row r="327" spans="2:8" ht="15" x14ac:dyDescent="0.2">
      <c r="B327" s="5" t="s">
        <v>358</v>
      </c>
      <c r="C327" s="8">
        <v>4</v>
      </c>
      <c r="D327" s="8">
        <v>5</v>
      </c>
      <c r="E327" s="13">
        <f t="shared" si="25"/>
        <v>2.0212228398180901E-3</v>
      </c>
      <c r="F327" s="13">
        <f t="shared" si="26"/>
        <v>1.774937877174299E-3</v>
      </c>
      <c r="G327" s="12">
        <f t="shared" si="27"/>
        <v>0.25</v>
      </c>
      <c r="H327" s="15">
        <f t="shared" si="28"/>
        <v>5.0530570995452253E-4</v>
      </c>
    </row>
    <row r="328" spans="2:8" ht="15" x14ac:dyDescent="0.2">
      <c r="B328" s="5" t="s">
        <v>116</v>
      </c>
      <c r="C328" s="8">
        <v>3</v>
      </c>
      <c r="D328" s="8">
        <v>3</v>
      </c>
      <c r="E328" s="13">
        <f t="shared" si="25"/>
        <v>1.5159171298635675E-3</v>
      </c>
      <c r="F328" s="13">
        <f t="shared" si="26"/>
        <v>1.0649627263045794E-3</v>
      </c>
      <c r="G328" s="12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9</v>
      </c>
      <c r="D329" s="8">
        <v>0</v>
      </c>
      <c r="E329" s="13">
        <f t="shared" si="25"/>
        <v>4.5477513895907026E-3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12</v>
      </c>
      <c r="D330" s="8">
        <v>4</v>
      </c>
      <c r="E330" s="13">
        <f t="shared" si="25"/>
        <v>6.0636685194542699E-3</v>
      </c>
      <c r="F330" s="13">
        <f t="shared" si="26"/>
        <v>1.4199503017394391E-3</v>
      </c>
      <c r="G330" s="12">
        <f t="shared" si="27"/>
        <v>-0.66666666666666663</v>
      </c>
      <c r="H330" s="15">
        <f t="shared" si="28"/>
        <v>-4.0424456796361793E-3</v>
      </c>
    </row>
    <row r="331" spans="2:8" ht="15" x14ac:dyDescent="0.2">
      <c r="B331" s="5" t="s">
        <v>117</v>
      </c>
      <c r="C331" s="8">
        <v>0</v>
      </c>
      <c r="D331" s="8">
        <v>11</v>
      </c>
      <c r="E331" s="13" t="str">
        <f t="shared" si="25"/>
        <v/>
      </c>
      <c r="F331" s="13">
        <f t="shared" si="26"/>
        <v>3.9048633297834577E-3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259</v>
      </c>
      <c r="D332" s="8">
        <v>815</v>
      </c>
      <c r="E332" s="13">
        <f t="shared" si="25"/>
        <v>0.13087417887822134</v>
      </c>
      <c r="F332" s="13">
        <f t="shared" si="26"/>
        <v>0.28931487397941075</v>
      </c>
      <c r="G332" s="12">
        <f t="shared" si="27"/>
        <v>2.1467181467181469</v>
      </c>
      <c r="H332" s="15">
        <f t="shared" si="28"/>
        <v>0.28094997473471456</v>
      </c>
    </row>
    <row r="333" spans="2:8" ht="15" x14ac:dyDescent="0.2">
      <c r="B333" s="5" t="s">
        <v>130</v>
      </c>
      <c r="C333" s="8">
        <v>168</v>
      </c>
      <c r="D333" s="8">
        <v>104</v>
      </c>
      <c r="E333" s="13">
        <f t="shared" si="25"/>
        <v>8.4891359272359773E-2</v>
      </c>
      <c r="F333" s="13">
        <f t="shared" si="26"/>
        <v>3.6918707845225419E-2</v>
      </c>
      <c r="G333" s="12">
        <f t="shared" si="27"/>
        <v>-0.38095238095238093</v>
      </c>
      <c r="H333" s="15">
        <f t="shared" si="28"/>
        <v>-3.2339565437089435E-2</v>
      </c>
    </row>
    <row r="334" spans="2:8" ht="15" x14ac:dyDescent="0.2">
      <c r="B334" s="5" t="s">
        <v>119</v>
      </c>
      <c r="C334" s="8">
        <v>26</v>
      </c>
      <c r="D334" s="8">
        <v>48</v>
      </c>
      <c r="E334" s="13">
        <f t="shared" si="25"/>
        <v>1.3137948458817585E-2</v>
      </c>
      <c r="F334" s="13">
        <f t="shared" si="26"/>
        <v>1.7039403620873271E-2</v>
      </c>
      <c r="G334" s="12">
        <f t="shared" si="27"/>
        <v>0.84615384615384615</v>
      </c>
      <c r="H334" s="15">
        <f t="shared" si="28"/>
        <v>1.1116725618999495E-2</v>
      </c>
    </row>
    <row r="335" spans="2:8" ht="15" x14ac:dyDescent="0.2">
      <c r="B335" s="5" t="s">
        <v>128</v>
      </c>
      <c r="C335" s="8">
        <v>43</v>
      </c>
      <c r="D335" s="8">
        <v>56</v>
      </c>
      <c r="E335" s="13">
        <f t="shared" si="25"/>
        <v>2.1728145528044467E-2</v>
      </c>
      <c r="F335" s="13">
        <f t="shared" si="26"/>
        <v>1.9879304224352148E-2</v>
      </c>
      <c r="G335" s="12">
        <f t="shared" si="27"/>
        <v>0.30232558139534882</v>
      </c>
      <c r="H335" s="15">
        <f t="shared" si="28"/>
        <v>6.5689742294087914E-3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5.0530570995452253E-4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0</v>
      </c>
      <c r="E338" s="13">
        <f t="shared" si="25"/>
        <v>5.0530570995452253E-4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1</v>
      </c>
      <c r="D339" s="8">
        <v>9</v>
      </c>
      <c r="E339" s="13">
        <f t="shared" si="25"/>
        <v>5.0530570995452253E-4</v>
      </c>
      <c r="F339" s="13">
        <f t="shared" si="26"/>
        <v>3.1948881789137379E-3</v>
      </c>
      <c r="G339" s="12">
        <f t="shared" si="27"/>
        <v>8</v>
      </c>
      <c r="H339" s="15">
        <f t="shared" si="28"/>
        <v>4.0424456796361802E-3</v>
      </c>
    </row>
    <row r="340" spans="2:8" ht="15" x14ac:dyDescent="0.2">
      <c r="B340" s="5" t="s">
        <v>364</v>
      </c>
      <c r="C340" s="8">
        <v>1</v>
      </c>
      <c r="D340" s="8">
        <v>0</v>
      </c>
      <c r="E340" s="13">
        <f t="shared" si="25"/>
        <v>5.0530570995452253E-4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11</v>
      </c>
      <c r="D343" s="8">
        <v>4</v>
      </c>
      <c r="E343" s="13">
        <f t="shared" si="25"/>
        <v>5.5583628094997475E-3</v>
      </c>
      <c r="F343" s="13">
        <f t="shared" si="26"/>
        <v>1.4199503017394391E-3</v>
      </c>
      <c r="G343" s="12">
        <f t="shared" si="27"/>
        <v>-0.63636363636363635</v>
      </c>
      <c r="H343" s="15">
        <f t="shared" si="28"/>
        <v>-3.5371399696816574E-3</v>
      </c>
    </row>
    <row r="344" spans="2:8" ht="15" x14ac:dyDescent="0.2">
      <c r="B344" s="5" t="s">
        <v>131</v>
      </c>
      <c r="C344" s="8">
        <v>18</v>
      </c>
      <c r="D344" s="8">
        <v>19</v>
      </c>
      <c r="E344" s="13">
        <f t="shared" si="25"/>
        <v>9.0955027791814053E-3</v>
      </c>
      <c r="F344" s="13">
        <f t="shared" si="26"/>
        <v>6.7447639332623354E-3</v>
      </c>
      <c r="G344" s="12">
        <f t="shared" si="27"/>
        <v>5.5555555555555552E-2</v>
      </c>
      <c r="H344" s="15">
        <f t="shared" si="28"/>
        <v>5.0530570995452253E-4</v>
      </c>
    </row>
    <row r="345" spans="2:8" ht="15" x14ac:dyDescent="0.2">
      <c r="B345" s="5" t="s">
        <v>366</v>
      </c>
      <c r="C345" s="8">
        <v>23</v>
      </c>
      <c r="D345" s="8">
        <v>44</v>
      </c>
      <c r="E345" s="13">
        <f t="shared" si="25"/>
        <v>1.1622031328954016E-2</v>
      </c>
      <c r="F345" s="13">
        <f t="shared" si="26"/>
        <v>1.5619453319133831E-2</v>
      </c>
      <c r="G345" s="12">
        <f t="shared" si="27"/>
        <v>0.91304347826086951</v>
      </c>
      <c r="H345" s="15">
        <f t="shared" si="28"/>
        <v>1.0611419909044972E-2</v>
      </c>
    </row>
    <row r="346" spans="2:8" ht="15" x14ac:dyDescent="0.2">
      <c r="B346" s="5" t="s">
        <v>122</v>
      </c>
      <c r="C346" s="8">
        <v>3</v>
      </c>
      <c r="D346" s="8">
        <v>6</v>
      </c>
      <c r="E346" s="13">
        <f t="shared" si="25"/>
        <v>1.5159171298635675E-3</v>
      </c>
      <c r="F346" s="13">
        <f t="shared" si="26"/>
        <v>2.1299254526091589E-3</v>
      </c>
      <c r="G346" s="12">
        <f t="shared" si="27"/>
        <v>1</v>
      </c>
      <c r="H346" s="15">
        <f t="shared" si="28"/>
        <v>1.5159171298635675E-3</v>
      </c>
    </row>
    <row r="347" spans="2:8" ht="15" x14ac:dyDescent="0.2">
      <c r="B347" s="5" t="s">
        <v>121</v>
      </c>
      <c r="C347" s="8">
        <v>10</v>
      </c>
      <c r="D347" s="8">
        <v>18</v>
      </c>
      <c r="E347" s="13">
        <f t="shared" si="25"/>
        <v>5.053057099545225E-3</v>
      </c>
      <c r="F347" s="13">
        <f t="shared" si="26"/>
        <v>6.3897763578274758E-3</v>
      </c>
      <c r="G347" s="12">
        <f t="shared" si="27"/>
        <v>0.8</v>
      </c>
      <c r="H347" s="15">
        <f t="shared" si="28"/>
        <v>4.0424456796361802E-3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215</v>
      </c>
      <c r="D354" s="8">
        <v>23</v>
      </c>
      <c r="E354" s="13">
        <f t="shared" si="25"/>
        <v>0.10864072764022234</v>
      </c>
      <c r="F354" s="13">
        <f t="shared" si="26"/>
        <v>8.164714235001775E-3</v>
      </c>
      <c r="G354" s="12">
        <f t="shared" si="27"/>
        <v>-0.89302325581395348</v>
      </c>
      <c r="H354" s="15">
        <f t="shared" si="28"/>
        <v>-9.7018696311268318E-2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172</v>
      </c>
      <c r="E357" s="13" t="str">
        <f t="shared" si="25"/>
        <v/>
      </c>
      <c r="F357" s="13">
        <f t="shared" si="26"/>
        <v>6.105786297479588E-2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14</v>
      </c>
      <c r="D358" s="8">
        <v>4</v>
      </c>
      <c r="E358" s="13">
        <f t="shared" si="25"/>
        <v>7.0742799393633147E-3</v>
      </c>
      <c r="F358" s="13">
        <f t="shared" si="26"/>
        <v>1.4199503017394391E-3</v>
      </c>
      <c r="G358" s="12">
        <f t="shared" si="27"/>
        <v>-0.7142857142857143</v>
      </c>
      <c r="H358" s="15">
        <f t="shared" si="28"/>
        <v>-5.053057099545225E-3</v>
      </c>
    </row>
    <row r="359" spans="2:8" ht="15" x14ac:dyDescent="0.2">
      <c r="B359" s="5" t="s">
        <v>123</v>
      </c>
      <c r="C359" s="8">
        <v>24</v>
      </c>
      <c r="D359" s="8">
        <v>0</v>
      </c>
      <c r="E359" s="13">
        <f t="shared" si="25"/>
        <v>1.212733703890854E-2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35</v>
      </c>
      <c r="E369" s="13">
        <f t="shared" si="29"/>
        <v>5.0530570995452253E-4</v>
      </c>
      <c r="F369" s="13">
        <f t="shared" si="30"/>
        <v>1.2424565140220093E-2</v>
      </c>
      <c r="G369" s="12">
        <f t="shared" si="31"/>
        <v>34</v>
      </c>
      <c r="H369" s="15">
        <f t="shared" si="32"/>
        <v>1.7180394138453767E-2</v>
      </c>
    </row>
    <row r="370" spans="2:8" ht="15" x14ac:dyDescent="0.2">
      <c r="B370" s="5" t="s">
        <v>135</v>
      </c>
      <c r="C370" s="8">
        <v>28</v>
      </c>
      <c r="D370" s="8">
        <v>0</v>
      </c>
      <c r="E370" s="13">
        <f t="shared" si="29"/>
        <v>1.4148559878726629E-2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2</v>
      </c>
      <c r="E371" s="13" t="str">
        <f t="shared" si="29"/>
        <v/>
      </c>
      <c r="F371" s="13">
        <f t="shared" si="30"/>
        <v>7.0997515086971955E-4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10</v>
      </c>
      <c r="D372" s="8">
        <v>3</v>
      </c>
      <c r="E372" s="13">
        <f t="shared" si="29"/>
        <v>5.053057099545225E-3</v>
      </c>
      <c r="F372" s="13">
        <f t="shared" si="30"/>
        <v>1.0649627263045794E-3</v>
      </c>
      <c r="G372" s="12">
        <f t="shared" si="31"/>
        <v>-0.7</v>
      </c>
      <c r="H372" s="15">
        <f t="shared" si="32"/>
        <v>-3.5371399696816574E-3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5.0530570995452253E-4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5</v>
      </c>
      <c r="E376" s="13" t="str">
        <f t="shared" si="29"/>
        <v/>
      </c>
      <c r="F376" s="13">
        <f t="shared" si="30"/>
        <v>1.774937877174299E-3</v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4</v>
      </c>
      <c r="D377" s="8">
        <v>4</v>
      </c>
      <c r="E377" s="13">
        <f t="shared" si="29"/>
        <v>2.0212228398180901E-3</v>
      </c>
      <c r="F377" s="13">
        <f t="shared" si="30"/>
        <v>1.4199503017394391E-3</v>
      </c>
      <c r="G377" s="12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31</v>
      </c>
      <c r="D378" s="8">
        <v>40</v>
      </c>
      <c r="E378" s="13">
        <f t="shared" si="29"/>
        <v>1.5664477008590198E-2</v>
      </c>
      <c r="F378" s="13">
        <f t="shared" si="30"/>
        <v>1.4199503017394392E-2</v>
      </c>
      <c r="G378" s="12">
        <f t="shared" si="31"/>
        <v>0.29032258064516131</v>
      </c>
      <c r="H378" s="15">
        <f t="shared" si="32"/>
        <v>4.5477513895907026E-3</v>
      </c>
    </row>
    <row r="379" spans="2:8" ht="15" x14ac:dyDescent="0.2">
      <c r="B379" s="5" t="s">
        <v>384</v>
      </c>
      <c r="C379" s="8">
        <v>7</v>
      </c>
      <c r="D379" s="8">
        <v>1</v>
      </c>
      <c r="E379" s="13">
        <f t="shared" si="29"/>
        <v>3.5371399696816574E-3</v>
      </c>
      <c r="F379" s="13">
        <f t="shared" si="30"/>
        <v>3.5498757543485978E-4</v>
      </c>
      <c r="G379" s="12">
        <f t="shared" si="31"/>
        <v>-0.8571428571428571</v>
      </c>
      <c r="H379" s="15">
        <f t="shared" si="32"/>
        <v>-3.0318342597271345E-3</v>
      </c>
    </row>
    <row r="380" spans="2:8" ht="30" x14ac:dyDescent="0.2">
      <c r="B380" s="5" t="s">
        <v>385</v>
      </c>
      <c r="C380" s="8">
        <v>4</v>
      </c>
      <c r="D380" s="8">
        <v>8</v>
      </c>
      <c r="E380" s="13">
        <f t="shared" si="29"/>
        <v>2.0212228398180901E-3</v>
      </c>
      <c r="F380" s="13">
        <f t="shared" si="30"/>
        <v>2.8399006034788782E-3</v>
      </c>
      <c r="G380" s="12">
        <f t="shared" si="31"/>
        <v>1</v>
      </c>
      <c r="H380" s="15">
        <f t="shared" si="32"/>
        <v>2.0212228398180901E-3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11</v>
      </c>
      <c r="E383" s="13">
        <f t="shared" si="29"/>
        <v>1.0106114199090451E-3</v>
      </c>
      <c r="F383" s="13">
        <f t="shared" si="30"/>
        <v>3.9048633297834577E-3</v>
      </c>
      <c r="G383" s="12">
        <f t="shared" si="31"/>
        <v>4.5</v>
      </c>
      <c r="H383" s="15">
        <f t="shared" si="32"/>
        <v>4.5477513895907026E-3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</v>
      </c>
      <c r="D385" s="8">
        <v>1</v>
      </c>
      <c r="E385" s="13">
        <f t="shared" si="29"/>
        <v>5.0530570995452253E-4</v>
      </c>
      <c r="F385" s="13">
        <f t="shared" si="30"/>
        <v>3.5498757543485978E-4</v>
      </c>
      <c r="G385" s="12">
        <f t="shared" si="31"/>
        <v>0</v>
      </c>
      <c r="H385" s="15">
        <f t="shared" si="32"/>
        <v>0</v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12</v>
      </c>
      <c r="D387" s="8">
        <v>32</v>
      </c>
      <c r="E387" s="13">
        <f t="shared" si="29"/>
        <v>6.0636685194542699E-3</v>
      </c>
      <c r="F387" s="13">
        <f t="shared" si="30"/>
        <v>1.1359602413915513E-2</v>
      </c>
      <c r="G387" s="12">
        <f t="shared" si="31"/>
        <v>1.6666666666666667</v>
      </c>
      <c r="H387" s="15">
        <f t="shared" si="32"/>
        <v>1.010611419909045E-2</v>
      </c>
    </row>
    <row r="388" spans="2:8" ht="15" x14ac:dyDescent="0.2">
      <c r="B388" s="5" t="s">
        <v>389</v>
      </c>
      <c r="C388" s="8">
        <v>17</v>
      </c>
      <c r="D388" s="8">
        <v>0</v>
      </c>
      <c r="E388" s="13">
        <f t="shared" si="29"/>
        <v>8.590197069226882E-3</v>
      </c>
      <c r="F388" s="13" t="str">
        <f t="shared" si="30"/>
        <v/>
      </c>
      <c r="G388" s="12" t="str">
        <f t="shared" si="31"/>
        <v>0</v>
      </c>
      <c r="H388" s="15">
        <f t="shared" si="32"/>
        <v>0</v>
      </c>
    </row>
    <row r="389" spans="2:8" ht="15" x14ac:dyDescent="0.2">
      <c r="B389" s="5" t="s">
        <v>143</v>
      </c>
      <c r="C389" s="8">
        <v>23</v>
      </c>
      <c r="D389" s="8">
        <v>1</v>
      </c>
      <c r="E389" s="13">
        <f t="shared" si="29"/>
        <v>1.1622031328954016E-2</v>
      </c>
      <c r="F389" s="13">
        <f t="shared" si="30"/>
        <v>3.5498757543485978E-4</v>
      </c>
      <c r="G389" s="12">
        <f t="shared" si="31"/>
        <v>-0.95652173913043481</v>
      </c>
      <c r="H389" s="15">
        <f t="shared" si="32"/>
        <v>-1.1116725618999495E-2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6</v>
      </c>
      <c r="D391" s="8">
        <v>4</v>
      </c>
      <c r="E391" s="13">
        <f t="shared" si="29"/>
        <v>3.0318342597271349E-3</v>
      </c>
      <c r="F391" s="13">
        <f t="shared" si="30"/>
        <v>1.4199503017394391E-3</v>
      </c>
      <c r="G391" s="12">
        <f t="shared" si="31"/>
        <v>-0.33333333333333331</v>
      </c>
      <c r="H391" s="15">
        <f t="shared" si="32"/>
        <v>-1.0106114199090448E-3</v>
      </c>
    </row>
    <row r="392" spans="2:8" ht="15" x14ac:dyDescent="0.2">
      <c r="B392" s="5" t="s">
        <v>140</v>
      </c>
      <c r="C392" s="8">
        <v>4</v>
      </c>
      <c r="D392" s="8">
        <v>0</v>
      </c>
      <c r="E392" s="13">
        <f t="shared" si="29"/>
        <v>2.0212228398180901E-3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390</v>
      </c>
      <c r="D393" s="8">
        <v>133</v>
      </c>
      <c r="E393" s="13">
        <f t="shared" si="29"/>
        <v>0.19706922688226378</v>
      </c>
      <c r="F393" s="13">
        <f t="shared" si="30"/>
        <v>4.7213347532836354E-2</v>
      </c>
      <c r="G393" s="12">
        <f t="shared" si="31"/>
        <v>-0.65897435897435896</v>
      </c>
      <c r="H393" s="15">
        <f t="shared" si="32"/>
        <v>-0.12986356745831229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32</v>
      </c>
      <c r="D395" s="8">
        <v>4</v>
      </c>
      <c r="E395" s="13">
        <f t="shared" si="29"/>
        <v>1.6169782718544721E-2</v>
      </c>
      <c r="F395" s="13">
        <f t="shared" si="30"/>
        <v>1.4199503017394391E-3</v>
      </c>
      <c r="G395" s="12">
        <f t="shared" si="31"/>
        <v>-0.875</v>
      </c>
      <c r="H395" s="15">
        <f t="shared" si="32"/>
        <v>-1.4148559878726631E-2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18</v>
      </c>
      <c r="D398" s="8">
        <v>8</v>
      </c>
      <c r="E398" s="13">
        <f t="shared" si="29"/>
        <v>9.0955027791814053E-3</v>
      </c>
      <c r="F398" s="13">
        <f t="shared" si="30"/>
        <v>2.8399006034788782E-3</v>
      </c>
      <c r="G398" s="12">
        <f t="shared" si="31"/>
        <v>-0.55555555555555558</v>
      </c>
      <c r="H398" s="15">
        <f t="shared" si="32"/>
        <v>-5.053057099545225E-3</v>
      </c>
    </row>
    <row r="399" spans="2:8" ht="15" x14ac:dyDescent="0.2">
      <c r="B399" s="5" t="s">
        <v>148</v>
      </c>
      <c r="C399" s="8">
        <v>1</v>
      </c>
      <c r="D399" s="8">
        <v>0</v>
      </c>
      <c r="E399" s="13">
        <f t="shared" si="29"/>
        <v>5.0530570995452253E-4</v>
      </c>
      <c r="F399" s="13" t="str">
        <f t="shared" si="30"/>
        <v/>
      </c>
      <c r="G399" s="12" t="str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2</v>
      </c>
      <c r="D400" s="8">
        <v>4</v>
      </c>
      <c r="E400" s="13">
        <f t="shared" si="29"/>
        <v>1.0106114199090451E-3</v>
      </c>
      <c r="F400" s="13">
        <f t="shared" si="30"/>
        <v>1.4199503017394391E-3</v>
      </c>
      <c r="G400" s="12">
        <f t="shared" si="31"/>
        <v>1</v>
      </c>
      <c r="H400" s="15">
        <f t="shared" si="32"/>
        <v>1.0106114199090451E-3</v>
      </c>
    </row>
    <row r="401" spans="2:8" ht="15" x14ac:dyDescent="0.2">
      <c r="B401" s="5" t="s">
        <v>392</v>
      </c>
      <c r="C401" s="8">
        <v>6</v>
      </c>
      <c r="D401" s="8">
        <v>5</v>
      </c>
      <c r="E401" s="13">
        <f t="shared" si="29"/>
        <v>3.0318342597271349E-3</v>
      </c>
      <c r="F401" s="13">
        <f t="shared" si="30"/>
        <v>1.774937877174299E-3</v>
      </c>
      <c r="G401" s="12">
        <f t="shared" si="31"/>
        <v>-0.16666666666666666</v>
      </c>
      <c r="H401" s="15">
        <f t="shared" si="32"/>
        <v>-5.0530570995452242E-4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3</v>
      </c>
      <c r="D403" s="8">
        <v>1</v>
      </c>
      <c r="E403" s="13">
        <f t="shared" si="29"/>
        <v>1.5159171298635675E-3</v>
      </c>
      <c r="F403" s="13">
        <f t="shared" si="30"/>
        <v>3.5498757543485978E-4</v>
      </c>
      <c r="G403" s="12">
        <f t="shared" si="31"/>
        <v>-0.66666666666666663</v>
      </c>
      <c r="H403" s="15">
        <f t="shared" si="32"/>
        <v>-1.0106114199090448E-3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10</v>
      </c>
      <c r="D405" s="8">
        <v>6</v>
      </c>
      <c r="E405" s="13">
        <f t="shared" si="29"/>
        <v>5.053057099545225E-3</v>
      </c>
      <c r="F405" s="13">
        <f t="shared" si="30"/>
        <v>2.1299254526091589E-3</v>
      </c>
      <c r="G405" s="12">
        <f t="shared" si="31"/>
        <v>-0.4</v>
      </c>
      <c r="H405" s="15">
        <f t="shared" si="32"/>
        <v>-2.0212228398180901E-3</v>
      </c>
    </row>
    <row r="406" spans="2:8" ht="15" x14ac:dyDescent="0.2">
      <c r="B406" s="5" t="s">
        <v>397</v>
      </c>
      <c r="C406" s="8">
        <v>7</v>
      </c>
      <c r="D406" s="8">
        <v>22</v>
      </c>
      <c r="E406" s="13">
        <f t="shared" si="29"/>
        <v>3.5371399696816574E-3</v>
      </c>
      <c r="F406" s="13">
        <f t="shared" si="30"/>
        <v>7.8097266595669153E-3</v>
      </c>
      <c r="G406" s="12">
        <f t="shared" si="31"/>
        <v>2.1428571428571428</v>
      </c>
      <c r="H406" s="15">
        <f t="shared" si="32"/>
        <v>7.5795856493178371E-3</v>
      </c>
    </row>
    <row r="407" spans="2:8" ht="15" x14ac:dyDescent="0.2">
      <c r="B407" s="5" t="s">
        <v>398</v>
      </c>
      <c r="C407" s="8">
        <v>3</v>
      </c>
      <c r="D407" s="8">
        <v>0</v>
      </c>
      <c r="E407" s="13">
        <f t="shared" si="29"/>
        <v>1.5159171298635675E-3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7</v>
      </c>
      <c r="D408" s="8">
        <v>10</v>
      </c>
      <c r="E408" s="13">
        <f t="shared" si="29"/>
        <v>3.5371399696816574E-3</v>
      </c>
      <c r="F408" s="13">
        <f t="shared" si="30"/>
        <v>3.549875754348598E-3</v>
      </c>
      <c r="G408" s="12">
        <f t="shared" si="31"/>
        <v>0.42857142857142855</v>
      </c>
      <c r="H408" s="15">
        <f t="shared" si="32"/>
        <v>1.5159171298635673E-3</v>
      </c>
    </row>
    <row r="409" spans="2:8" ht="15" x14ac:dyDescent="0.2">
      <c r="B409" s="5" t="s">
        <v>139</v>
      </c>
      <c r="C409" s="8">
        <v>5</v>
      </c>
      <c r="D409" s="8">
        <v>2</v>
      </c>
      <c r="E409" s="13">
        <f t="shared" si="29"/>
        <v>2.5265285497726125E-3</v>
      </c>
      <c r="F409" s="13">
        <f t="shared" si="30"/>
        <v>7.0997515086971955E-4</v>
      </c>
      <c r="G409" s="12">
        <f t="shared" si="31"/>
        <v>-0.6</v>
      </c>
      <c r="H409" s="15">
        <f t="shared" si="32"/>
        <v>-1.5159171298635675E-3</v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1.0106114199090451E-3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6</v>
      </c>
      <c r="D411" s="8">
        <v>4</v>
      </c>
      <c r="E411" s="13">
        <f t="shared" si="29"/>
        <v>3.0318342597271349E-3</v>
      </c>
      <c r="F411" s="13">
        <f t="shared" si="30"/>
        <v>1.4199503017394391E-3</v>
      </c>
      <c r="G411" s="12">
        <f t="shared" si="31"/>
        <v>-0.33333333333333331</v>
      </c>
      <c r="H411" s="15">
        <f t="shared" si="32"/>
        <v>-1.0106114199090448E-3</v>
      </c>
    </row>
    <row r="412" spans="2:8" ht="15" x14ac:dyDescent="0.2">
      <c r="B412" s="5" t="s">
        <v>402</v>
      </c>
      <c r="C412" s="8">
        <v>2</v>
      </c>
      <c r="D412" s="8">
        <v>4</v>
      </c>
      <c r="E412" s="13">
        <f t="shared" si="29"/>
        <v>1.0106114199090451E-3</v>
      </c>
      <c r="F412" s="13">
        <f t="shared" si="30"/>
        <v>1.4199503017394391E-3</v>
      </c>
      <c r="G412" s="12">
        <f t="shared" si="31"/>
        <v>1</v>
      </c>
      <c r="H412" s="15">
        <f t="shared" si="32"/>
        <v>1.0106114199090451E-3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3.5498757543485978E-4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1</v>
      </c>
      <c r="E416" s="13">
        <f t="shared" si="29"/>
        <v>5.0530570995452253E-4</v>
      </c>
      <c r="F416" s="13">
        <f t="shared" si="30"/>
        <v>3.5498757543485978E-4</v>
      </c>
      <c r="G416" s="12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1</v>
      </c>
      <c r="D418" s="8">
        <v>0</v>
      </c>
      <c r="E418" s="13">
        <f t="shared" si="29"/>
        <v>5.0530570995452253E-4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</v>
      </c>
      <c r="E422" s="13" t="str">
        <f t="shared" si="29"/>
        <v/>
      </c>
      <c r="F422" s="13">
        <f t="shared" si="30"/>
        <v>3.5498757543485978E-4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</v>
      </c>
      <c r="D430" s="8">
        <v>0</v>
      </c>
      <c r="E430" s="13">
        <f t="shared" si="33"/>
        <v>5.0530570995452253E-4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</v>
      </c>
      <c r="D432" s="8">
        <v>5</v>
      </c>
      <c r="E432" s="13">
        <f t="shared" si="33"/>
        <v>1.0106114199090451E-3</v>
      </c>
      <c r="F432" s="13">
        <f t="shared" si="34"/>
        <v>1.774937877174299E-3</v>
      </c>
      <c r="G432" s="12">
        <f t="shared" si="35"/>
        <v>1.5</v>
      </c>
      <c r="H432" s="15">
        <f t="shared" si="36"/>
        <v>1.5159171298635677E-3</v>
      </c>
    </row>
    <row r="433" spans="2:8" ht="15" x14ac:dyDescent="0.2">
      <c r="B433" s="5" t="s">
        <v>162</v>
      </c>
      <c r="C433" s="8">
        <v>3</v>
      </c>
      <c r="D433" s="8">
        <v>10</v>
      </c>
      <c r="E433" s="13">
        <f t="shared" si="33"/>
        <v>1.5159171298635675E-3</v>
      </c>
      <c r="F433" s="13">
        <f t="shared" si="34"/>
        <v>3.549875754348598E-3</v>
      </c>
      <c r="G433" s="12">
        <f t="shared" si="35"/>
        <v>2.3333333333333335</v>
      </c>
      <c r="H433" s="15">
        <f t="shared" si="36"/>
        <v>3.5371399696816578E-3</v>
      </c>
    </row>
    <row r="434" spans="2:8" ht="30" x14ac:dyDescent="0.2">
      <c r="B434" s="5" t="s">
        <v>418</v>
      </c>
      <c r="C434" s="8">
        <v>0</v>
      </c>
      <c r="D434" s="8">
        <v>4</v>
      </c>
      <c r="E434" s="13" t="str">
        <f t="shared" si="33"/>
        <v/>
      </c>
      <c r="F434" s="13">
        <f t="shared" si="34"/>
        <v>1.4199503017394391E-3</v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</v>
      </c>
      <c r="D437" s="8">
        <v>49</v>
      </c>
      <c r="E437" s="13">
        <f t="shared" si="33"/>
        <v>1.5159171298635675E-3</v>
      </c>
      <c r="F437" s="13">
        <f t="shared" si="34"/>
        <v>1.7394391196308128E-2</v>
      </c>
      <c r="G437" s="12">
        <f t="shared" si="35"/>
        <v>15.333333333333334</v>
      </c>
      <c r="H437" s="15">
        <f t="shared" si="36"/>
        <v>2.3244062657908036E-2</v>
      </c>
    </row>
    <row r="438" spans="2:8" ht="15" x14ac:dyDescent="0.2">
      <c r="B438" s="5" t="s">
        <v>155</v>
      </c>
      <c r="C438" s="8">
        <v>3</v>
      </c>
      <c r="D438" s="8">
        <v>1</v>
      </c>
      <c r="E438" s="13">
        <f t="shared" si="33"/>
        <v>1.5159171298635675E-3</v>
      </c>
      <c r="F438" s="13">
        <f t="shared" si="34"/>
        <v>3.5498757543485978E-4</v>
      </c>
      <c r="G438" s="12">
        <f t="shared" si="35"/>
        <v>-0.66666666666666663</v>
      </c>
      <c r="H438" s="15">
        <f t="shared" si="36"/>
        <v>-1.0106114199090448E-3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1</v>
      </c>
      <c r="E441" s="13">
        <f t="shared" si="33"/>
        <v>5.0530570995452253E-4</v>
      </c>
      <c r="F441" s="13">
        <f t="shared" si="34"/>
        <v>3.5498757543485978E-4</v>
      </c>
      <c r="G441" s="12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5.0530570995452253E-4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14</v>
      </c>
      <c r="D458" s="8">
        <v>1</v>
      </c>
      <c r="E458" s="13">
        <f t="shared" si="33"/>
        <v>7.0742799393633147E-3</v>
      </c>
      <c r="F458" s="13">
        <f t="shared" si="34"/>
        <v>3.5498757543485978E-4</v>
      </c>
      <c r="G458" s="12">
        <f t="shared" si="35"/>
        <v>-0.9285714285714286</v>
      </c>
      <c r="H458" s="15">
        <f t="shared" si="36"/>
        <v>-6.5689742294087923E-3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21</v>
      </c>
      <c r="D460" s="8">
        <v>34</v>
      </c>
      <c r="E460" s="13">
        <f t="shared" si="33"/>
        <v>1.0611419909044972E-2</v>
      </c>
      <c r="F460" s="13">
        <f t="shared" si="34"/>
        <v>1.2069577564785232E-2</v>
      </c>
      <c r="G460" s="12">
        <f t="shared" si="35"/>
        <v>0.61904761904761907</v>
      </c>
      <c r="H460" s="15">
        <f t="shared" si="36"/>
        <v>6.5689742294087923E-3</v>
      </c>
    </row>
    <row r="461" spans="2:8" ht="30" x14ac:dyDescent="0.2">
      <c r="B461" s="5" t="s">
        <v>173</v>
      </c>
      <c r="C461" s="8">
        <v>0</v>
      </c>
      <c r="D461" s="8">
        <v>1</v>
      </c>
      <c r="E461" s="13" t="str">
        <f t="shared" si="33"/>
        <v/>
      </c>
      <c r="F461" s="13">
        <f t="shared" si="34"/>
        <v>3.5498757543485978E-4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12</v>
      </c>
      <c r="D463" s="8">
        <v>2</v>
      </c>
      <c r="E463" s="13">
        <f t="shared" si="33"/>
        <v>6.0636685194542699E-3</v>
      </c>
      <c r="F463" s="13">
        <f t="shared" si="34"/>
        <v>7.0997515086971955E-4</v>
      </c>
      <c r="G463" s="12">
        <f t="shared" si="35"/>
        <v>-0.83333333333333337</v>
      </c>
      <c r="H463" s="15">
        <f t="shared" si="36"/>
        <v>-5.053057099545225E-3</v>
      </c>
    </row>
    <row r="464" spans="2:8" ht="15" x14ac:dyDescent="0.2">
      <c r="B464" s="5" t="s">
        <v>478</v>
      </c>
      <c r="C464" s="8">
        <v>0</v>
      </c>
      <c r="D464" s="8">
        <v>7</v>
      </c>
      <c r="E464" s="13" t="str">
        <f t="shared" si="33"/>
        <v/>
      </c>
      <c r="F464" s="13">
        <f t="shared" si="34"/>
        <v>2.4849130280440185E-3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3</v>
      </c>
      <c r="D467" s="8">
        <v>1</v>
      </c>
      <c r="E467" s="13">
        <f t="shared" si="33"/>
        <v>1.5159171298635675E-3</v>
      </c>
      <c r="F467" s="13">
        <f t="shared" si="34"/>
        <v>3.5498757543485978E-4</v>
      </c>
      <c r="G467" s="12">
        <f t="shared" si="35"/>
        <v>-0.66666666666666663</v>
      </c>
      <c r="H467" s="15">
        <f t="shared" si="36"/>
        <v>-1.0106114199090448E-3</v>
      </c>
    </row>
    <row r="468" spans="2:8" ht="15" x14ac:dyDescent="0.2">
      <c r="B468" s="5" t="s">
        <v>182</v>
      </c>
      <c r="C468" s="8">
        <v>0</v>
      </c>
      <c r="D468" s="8">
        <v>1</v>
      </c>
      <c r="E468" s="13" t="str">
        <f t="shared" si="33"/>
        <v/>
      </c>
      <c r="F468" s="13">
        <f t="shared" si="34"/>
        <v>3.5498757543485978E-4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1</v>
      </c>
      <c r="E471" s="13" t="str">
        <f t="shared" si="33"/>
        <v/>
      </c>
      <c r="F471" s="13">
        <f t="shared" si="34"/>
        <v>3.5498757543485978E-4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22</v>
      </c>
      <c r="E474" s="13" t="str">
        <f t="shared" si="33"/>
        <v/>
      </c>
      <c r="F474" s="13">
        <f t="shared" si="34"/>
        <v>7.8097266595669153E-3</v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5</v>
      </c>
      <c r="E475" s="13" t="str">
        <f t="shared" si="33"/>
        <v/>
      </c>
      <c r="F475" s="13">
        <f t="shared" si="34"/>
        <v>1.774937877174299E-3</v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1</v>
      </c>
      <c r="D476" s="8">
        <v>1</v>
      </c>
      <c r="E476" s="13">
        <f t="shared" si="33"/>
        <v>5.0530570995452253E-4</v>
      </c>
      <c r="F476" s="13">
        <f t="shared" si="34"/>
        <v>3.5498757543485978E-4</v>
      </c>
      <c r="G476" s="12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7</v>
      </c>
      <c r="D478" s="8">
        <v>7</v>
      </c>
      <c r="E478" s="13">
        <f t="shared" si="33"/>
        <v>3.5371399696816574E-3</v>
      </c>
      <c r="F478" s="13">
        <f t="shared" si="34"/>
        <v>2.4849130280440185E-3</v>
      </c>
      <c r="G478" s="12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</v>
      </c>
      <c r="D480" s="8">
        <v>27</v>
      </c>
      <c r="E480" s="13">
        <f t="shared" si="33"/>
        <v>1.0106114199090451E-3</v>
      </c>
      <c r="F480" s="13">
        <f t="shared" si="34"/>
        <v>9.5846645367412137E-3</v>
      </c>
      <c r="G480" s="12">
        <f t="shared" si="35"/>
        <v>12.5</v>
      </c>
      <c r="H480" s="15">
        <f t="shared" si="36"/>
        <v>1.2632642748863063E-2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20</v>
      </c>
      <c r="D483" s="8">
        <v>10</v>
      </c>
      <c r="E483" s="13">
        <f t="shared" si="33"/>
        <v>1.010611419909045E-2</v>
      </c>
      <c r="F483" s="13">
        <f t="shared" si="34"/>
        <v>3.549875754348598E-3</v>
      </c>
      <c r="G483" s="12">
        <f t="shared" si="35"/>
        <v>-0.5</v>
      </c>
      <c r="H483" s="15">
        <f t="shared" si="36"/>
        <v>-5.053057099545225E-3</v>
      </c>
    </row>
    <row r="484" spans="2:8" ht="30" x14ac:dyDescent="0.2">
      <c r="B484" s="5" t="s">
        <v>184</v>
      </c>
      <c r="C484" s="8">
        <v>2</v>
      </c>
      <c r="D484" s="8">
        <v>18</v>
      </c>
      <c r="E484" s="13">
        <f t="shared" si="33"/>
        <v>1.0106114199090451E-3</v>
      </c>
      <c r="F484" s="13">
        <f t="shared" si="34"/>
        <v>6.3897763578274758E-3</v>
      </c>
      <c r="G484" s="12">
        <f t="shared" si="35"/>
        <v>8</v>
      </c>
      <c r="H484" s="15">
        <f t="shared" si="36"/>
        <v>8.0848913592723604E-3</v>
      </c>
    </row>
    <row r="485" spans="2:8" ht="15" x14ac:dyDescent="0.2">
      <c r="B485" s="5" t="s">
        <v>443</v>
      </c>
      <c r="C485" s="8">
        <v>30</v>
      </c>
      <c r="D485" s="8">
        <v>36</v>
      </c>
      <c r="E485" s="13">
        <f t="shared" si="33"/>
        <v>1.5159171298635674E-2</v>
      </c>
      <c r="F485" s="13">
        <f t="shared" si="34"/>
        <v>1.2779552715654952E-2</v>
      </c>
      <c r="G485" s="12">
        <f t="shared" si="35"/>
        <v>0.2</v>
      </c>
      <c r="H485" s="15">
        <f t="shared" si="36"/>
        <v>3.0318342597271349E-3</v>
      </c>
    </row>
    <row r="486" spans="2:8" ht="15" x14ac:dyDescent="0.2">
      <c r="B486" s="5" t="s">
        <v>171</v>
      </c>
      <c r="C486" s="8">
        <v>0</v>
      </c>
      <c r="D486" s="8">
        <v>2</v>
      </c>
      <c r="E486" s="13" t="str">
        <f t="shared" si="33"/>
        <v/>
      </c>
      <c r="F486" s="13">
        <f t="shared" si="34"/>
        <v>7.0997515086971955E-4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7</v>
      </c>
      <c r="D491" s="8">
        <v>6</v>
      </c>
      <c r="E491" s="13">
        <f t="shared" si="37"/>
        <v>3.5371399696816574E-3</v>
      </c>
      <c r="F491" s="13">
        <f t="shared" si="38"/>
        <v>2.1299254526091589E-3</v>
      </c>
      <c r="G491" s="12">
        <f t="shared" si="39"/>
        <v>-0.14285714285714285</v>
      </c>
      <c r="H491" s="15">
        <f t="shared" si="40"/>
        <v>-5.0530570995452242E-4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3</v>
      </c>
      <c r="D493" s="8">
        <v>1</v>
      </c>
      <c r="E493" s="13">
        <f t="shared" si="37"/>
        <v>1.5159171298635675E-3</v>
      </c>
      <c r="F493" s="13">
        <f t="shared" si="38"/>
        <v>3.5498757543485978E-4</v>
      </c>
      <c r="G493" s="12">
        <f t="shared" si="39"/>
        <v>-0.66666666666666663</v>
      </c>
      <c r="H493" s="15">
        <f t="shared" si="40"/>
        <v>-1.0106114199090448E-3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1</v>
      </c>
      <c r="E497" s="13" t="str">
        <f t="shared" si="37"/>
        <v/>
      </c>
      <c r="F497" s="13">
        <f t="shared" si="38"/>
        <v>3.5498757543485978E-4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991</v>
      </c>
      <c r="D505" s="33">
        <f>SUM(D506:D530)</f>
        <v>782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-0.21089808274470231</v>
      </c>
      <c r="H505" s="35">
        <f>+IF(OR(AND(E505=""),(G505="")),"",E505*G505)</f>
        <v>-0.21089808274470231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27</v>
      </c>
      <c r="D507" s="8">
        <v>9</v>
      </c>
      <c r="E507" s="13">
        <f t="shared" ref="E507:E530" si="41">+IF(C507=0,"",C507/C$505)</f>
        <v>2.7245206861755803E-2</v>
      </c>
      <c r="F507" s="13">
        <f t="shared" ref="F507:F530" si="42">+IF(D507=0,"",D507/D$505)</f>
        <v>1.1508951406649617E-2</v>
      </c>
      <c r="G507" s="12">
        <f t="shared" ref="G507:G530" si="43">+IF(OR(AND(D507=0),(C507=0)),"0",((D507-C507)/C507))</f>
        <v>-0.66666666666666663</v>
      </c>
      <c r="H507" s="15">
        <f t="shared" ref="H507:H530" si="44">+IF(OR(AND(E507=""),(G507="")),"",E507*G507)</f>
        <v>-1.8163471241170535E-2</v>
      </c>
    </row>
    <row r="508" spans="2:8" ht="15" x14ac:dyDescent="0.2">
      <c r="B508" s="5" t="s">
        <v>455</v>
      </c>
      <c r="C508" s="8">
        <v>82</v>
      </c>
      <c r="D508" s="8">
        <v>110</v>
      </c>
      <c r="E508" s="13">
        <f t="shared" si="41"/>
        <v>8.2744702320887986E-2</v>
      </c>
      <c r="F508" s="13">
        <f t="shared" si="42"/>
        <v>0.14066496163682865</v>
      </c>
      <c r="G508" s="12">
        <f t="shared" si="43"/>
        <v>0.34146341463414637</v>
      </c>
      <c r="H508" s="15">
        <f t="shared" si="44"/>
        <v>2.8254288597376387E-2</v>
      </c>
    </row>
    <row r="509" spans="2:8" ht="15" x14ac:dyDescent="0.2">
      <c r="B509" s="5" t="s">
        <v>456</v>
      </c>
      <c r="C509" s="8">
        <v>44</v>
      </c>
      <c r="D509" s="8">
        <v>144</v>
      </c>
      <c r="E509" s="13">
        <f t="shared" si="41"/>
        <v>4.4399596367305755E-2</v>
      </c>
      <c r="F509" s="13">
        <f t="shared" si="42"/>
        <v>0.18414322250639387</v>
      </c>
      <c r="G509" s="12">
        <f t="shared" si="43"/>
        <v>2.2727272727272729</v>
      </c>
      <c r="H509" s="15">
        <f t="shared" si="44"/>
        <v>0.10090817356205854</v>
      </c>
    </row>
    <row r="510" spans="2:8" ht="15" x14ac:dyDescent="0.2">
      <c r="B510" s="5" t="s">
        <v>188</v>
      </c>
      <c r="C510" s="8">
        <v>1</v>
      </c>
      <c r="D510" s="8">
        <v>2</v>
      </c>
      <c r="E510" s="13">
        <f t="shared" si="41"/>
        <v>1.0090817356205853E-3</v>
      </c>
      <c r="F510" s="13">
        <f t="shared" si="42"/>
        <v>2.5575447570332483E-3</v>
      </c>
      <c r="G510" s="12">
        <f t="shared" si="43"/>
        <v>1</v>
      </c>
      <c r="H510" s="15">
        <f t="shared" si="44"/>
        <v>1.0090817356205853E-3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3</v>
      </c>
      <c r="D512" s="8">
        <v>7</v>
      </c>
      <c r="E512" s="13">
        <f t="shared" si="41"/>
        <v>3.0272452068617556E-3</v>
      </c>
      <c r="F512" s="13">
        <f t="shared" si="42"/>
        <v>8.9514066496163679E-3</v>
      </c>
      <c r="G512" s="12">
        <f t="shared" si="43"/>
        <v>1.3333333333333333</v>
      </c>
      <c r="H512" s="15">
        <f t="shared" si="44"/>
        <v>4.0363269424823402E-3</v>
      </c>
    </row>
    <row r="513" spans="2:8" ht="15" x14ac:dyDescent="0.2">
      <c r="B513" s="5" t="s">
        <v>457</v>
      </c>
      <c r="C513" s="8">
        <v>1</v>
      </c>
      <c r="D513" s="8">
        <v>0</v>
      </c>
      <c r="E513" s="13">
        <f t="shared" si="41"/>
        <v>1.0090817356205853E-3</v>
      </c>
      <c r="F513" s="13" t="str">
        <f t="shared" si="42"/>
        <v/>
      </c>
      <c r="G513" s="12" t="str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1</v>
      </c>
      <c r="D514" s="8">
        <v>3</v>
      </c>
      <c r="E514" s="13">
        <f t="shared" si="41"/>
        <v>1.0090817356205853E-3</v>
      </c>
      <c r="F514" s="13">
        <f t="shared" si="42"/>
        <v>3.8363171355498722E-3</v>
      </c>
      <c r="G514" s="12">
        <f t="shared" si="43"/>
        <v>2</v>
      </c>
      <c r="H514" s="15">
        <f t="shared" si="44"/>
        <v>2.0181634712411706E-3</v>
      </c>
    </row>
    <row r="515" spans="2:8" ht="15" x14ac:dyDescent="0.2">
      <c r="B515" s="5" t="s">
        <v>569</v>
      </c>
      <c r="C515" s="8">
        <v>16</v>
      </c>
      <c r="D515" s="8">
        <v>6</v>
      </c>
      <c r="E515" s="13">
        <f t="shared" si="41"/>
        <v>1.6145307769929364E-2</v>
      </c>
      <c r="F515" s="13">
        <f t="shared" si="42"/>
        <v>7.6726342710997444E-3</v>
      </c>
      <c r="G515" s="12">
        <f t="shared" si="43"/>
        <v>-0.625</v>
      </c>
      <c r="H515" s="15">
        <f t="shared" si="44"/>
        <v>-1.0090817356205853E-2</v>
      </c>
    </row>
    <row r="516" spans="2:8" ht="15" x14ac:dyDescent="0.2">
      <c r="B516" s="5" t="s">
        <v>459</v>
      </c>
      <c r="C516" s="8">
        <v>0</v>
      </c>
      <c r="D516" s="8">
        <v>20</v>
      </c>
      <c r="E516" s="13" t="str">
        <f t="shared" si="41"/>
        <v/>
      </c>
      <c r="F516" s="13">
        <f t="shared" si="42"/>
        <v>2.557544757033248E-2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4</v>
      </c>
      <c r="D518" s="8">
        <v>4</v>
      </c>
      <c r="E518" s="13">
        <f t="shared" si="41"/>
        <v>4.0363269424823411E-3</v>
      </c>
      <c r="F518" s="13">
        <f t="shared" si="42"/>
        <v>5.1150895140664966E-3</v>
      </c>
      <c r="G518" s="12">
        <f t="shared" si="43"/>
        <v>0</v>
      </c>
      <c r="H518" s="15">
        <f t="shared" si="44"/>
        <v>0</v>
      </c>
    </row>
    <row r="519" spans="2:8" ht="15" x14ac:dyDescent="0.2">
      <c r="B519" s="5" t="s">
        <v>192</v>
      </c>
      <c r="C519" s="8">
        <v>0</v>
      </c>
      <c r="D519" s="8">
        <v>4</v>
      </c>
      <c r="E519" s="13" t="str">
        <f t="shared" si="41"/>
        <v/>
      </c>
      <c r="F519" s="13">
        <f t="shared" si="42"/>
        <v>5.1150895140664966E-3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1.0090817356205853E-3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749</v>
      </c>
      <c r="D521" s="8">
        <v>319</v>
      </c>
      <c r="E521" s="13">
        <f t="shared" si="41"/>
        <v>0.75580221997981833</v>
      </c>
      <c r="F521" s="13">
        <f t="shared" si="42"/>
        <v>0.40792838874680309</v>
      </c>
      <c r="G521" s="12">
        <f t="shared" si="43"/>
        <v>-0.57409879839786382</v>
      </c>
      <c r="H521" s="15">
        <f t="shared" si="44"/>
        <v>-0.43390514631685168</v>
      </c>
    </row>
    <row r="522" spans="2:8" ht="25.5" customHeight="1" x14ac:dyDescent="0.2">
      <c r="B522" s="5" t="s">
        <v>193</v>
      </c>
      <c r="C522" s="8">
        <v>5</v>
      </c>
      <c r="D522" s="8">
        <v>86</v>
      </c>
      <c r="E522" s="13">
        <f t="shared" si="41"/>
        <v>5.0454086781029266E-3</v>
      </c>
      <c r="F522" s="13">
        <f t="shared" si="42"/>
        <v>0.10997442455242967</v>
      </c>
      <c r="G522" s="12">
        <f t="shared" si="43"/>
        <v>16.2</v>
      </c>
      <c r="H522" s="15">
        <f t="shared" si="44"/>
        <v>8.1735620585267413E-2</v>
      </c>
    </row>
    <row r="523" spans="2:8" ht="13.5" customHeight="1" x14ac:dyDescent="0.2">
      <c r="B523" s="5" t="s">
        <v>462</v>
      </c>
      <c r="C523" s="8">
        <v>13</v>
      </c>
      <c r="D523" s="8">
        <v>0</v>
      </c>
      <c r="E523" s="13">
        <f t="shared" si="41"/>
        <v>1.3118062563067608E-2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2</v>
      </c>
      <c r="D524" s="8">
        <v>3</v>
      </c>
      <c r="E524" s="13">
        <f t="shared" si="41"/>
        <v>2.0181634712411706E-3</v>
      </c>
      <c r="F524" s="13">
        <f t="shared" si="42"/>
        <v>3.8363171355498722E-3</v>
      </c>
      <c r="G524" s="12">
        <f t="shared" si="43"/>
        <v>0.5</v>
      </c>
      <c r="H524" s="15">
        <f t="shared" si="44"/>
        <v>1.0090817356205853E-3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23</v>
      </c>
      <c r="E526" s="13" t="str">
        <f t="shared" si="41"/>
        <v/>
      </c>
      <c r="F526" s="13">
        <f t="shared" si="42"/>
        <v>2.9411764705882353E-2</v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10</v>
      </c>
      <c r="D527" s="8">
        <v>0</v>
      </c>
      <c r="E527" s="13">
        <f t="shared" si="41"/>
        <v>1.0090817356205853E-2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</v>
      </c>
      <c r="D529" s="8">
        <v>22</v>
      </c>
      <c r="E529" s="13">
        <f t="shared" si="41"/>
        <v>6.0544904137235112E-3</v>
      </c>
      <c r="F529" s="13">
        <f t="shared" si="42"/>
        <v>2.8132992327365727E-2</v>
      </c>
      <c r="G529" s="12">
        <f t="shared" si="43"/>
        <v>2.6666666666666665</v>
      </c>
      <c r="H529" s="15">
        <f t="shared" si="44"/>
        <v>1.6145307769929361E-2</v>
      </c>
    </row>
    <row r="530" spans="2:8" ht="15" x14ac:dyDescent="0.2">
      <c r="B530" s="5" t="s">
        <v>467</v>
      </c>
      <c r="C530" s="8">
        <v>26</v>
      </c>
      <c r="D530" s="8">
        <v>20</v>
      </c>
      <c r="E530" s="13">
        <f t="shared" si="41"/>
        <v>2.6236125126135216E-2</v>
      </c>
      <c r="F530" s="13">
        <f t="shared" si="42"/>
        <v>2.557544757033248E-2</v>
      </c>
      <c r="G530" s="12">
        <f t="shared" si="43"/>
        <v>-0.23076923076923078</v>
      </c>
      <c r="H530" s="15">
        <f t="shared" si="44"/>
        <v>-6.0544904137235121E-3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502</v>
      </c>
      <c r="C8" s="33">
        <f>+C18+C70+C151+C294+C505</f>
        <v>10109</v>
      </c>
      <c r="D8" s="33">
        <f>+D18+D70+D151+D294+D505</f>
        <v>11580</v>
      </c>
      <c r="E8" s="34">
        <f>+C8/C$8</f>
        <v>1</v>
      </c>
      <c r="F8" s="34">
        <f>+D8/D$8</f>
        <v>1</v>
      </c>
      <c r="G8" s="34">
        <f>+(D8-C8)/C8</f>
        <v>0.14551389850628152</v>
      </c>
      <c r="H8" s="35">
        <f>+E8*G8</f>
        <v>0.14551389850628152</v>
      </c>
    </row>
    <row r="9" spans="2:8" x14ac:dyDescent="0.2">
      <c r="B9" s="30" t="str">
        <f>+B18</f>
        <v>Total Vacantes en ocupaciones de nivel Directivo</v>
      </c>
      <c r="C9" s="26">
        <f>+C18</f>
        <v>142</v>
      </c>
      <c r="D9" s="26">
        <f>+D18</f>
        <v>246</v>
      </c>
      <c r="E9" s="27">
        <f t="shared" ref="E9:E13" si="0">C9/$C$8</f>
        <v>1.40468889108715E-2</v>
      </c>
      <c r="F9" s="27">
        <f>D9/$D$8</f>
        <v>2.1243523316062177E-2</v>
      </c>
      <c r="G9" s="12">
        <f>+IF(OR(AND(D9=0),(C9=0)),"0",((D9-C9)/C9))</f>
        <v>0.73239436619718312</v>
      </c>
      <c r="H9" s="15">
        <f>+IF(OR(AND(E9=""),(G9="")),"",E9*G9)</f>
        <v>1.0287862300919973E-2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1020</v>
      </c>
      <c r="D10" s="26">
        <f>+D70</f>
        <v>2080</v>
      </c>
      <c r="E10" s="27">
        <f t="shared" si="0"/>
        <v>0.1009001879513305</v>
      </c>
      <c r="F10" s="27">
        <f>D10/$D$8</f>
        <v>0.17962003454231434</v>
      </c>
      <c r="G10" s="12">
        <f>+IF(OR(AND(D10=0),(C10=0)),"0",((D10-C10)/C10))</f>
        <v>1.0392156862745099</v>
      </c>
      <c r="H10" s="15">
        <f>+IF(OR(AND(E10=""),(G10="")),"",E10*G10)</f>
        <v>0.10485705806706896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1475</v>
      </c>
      <c r="D11" s="26">
        <f>+D151</f>
        <v>1901</v>
      </c>
      <c r="E11" s="27">
        <f t="shared" si="0"/>
        <v>0.14590958551785538</v>
      </c>
      <c r="F11" s="27">
        <f>D11/$D$8</f>
        <v>0.1641623488773748</v>
      </c>
      <c r="G11" s="12">
        <f>+IF(OR(AND(D11=0),(C11=0)),"0",((D11-C11)/C11))</f>
        <v>0.2888135593220339</v>
      </c>
      <c r="H11" s="15">
        <f>+IF(OR(AND(E11=""),(G11="")),"",E11*G11)</f>
        <v>4.2140666732614504E-2</v>
      </c>
    </row>
    <row r="12" spans="2:8" x14ac:dyDescent="0.2">
      <c r="B12" s="30" t="str">
        <f>+B294</f>
        <v>Total Vacantes  en ocupaciones de nivel Calificados</v>
      </c>
      <c r="C12" s="26">
        <f>+C294</f>
        <v>5837</v>
      </c>
      <c r="D12" s="26">
        <f>+D294</f>
        <v>5534</v>
      </c>
      <c r="E12" s="27">
        <f t="shared" si="0"/>
        <v>0.57740627163913349</v>
      </c>
      <c r="F12" s="27">
        <f>D12/$D$8</f>
        <v>0.47789291882556129</v>
      </c>
      <c r="G12" s="12">
        <f>+IF(OR(AND(D12=0),(C12=0)),"0",((D12-C12)/C12))</f>
        <v>-5.1910227856775744E-2</v>
      </c>
      <c r="H12" s="15">
        <f>+IF(OR(AND(E12=""),(G12="")),"",E12*G12)</f>
        <v>-2.997329112671877E-2</v>
      </c>
    </row>
    <row r="13" spans="2:8" x14ac:dyDescent="0.2">
      <c r="B13" s="30" t="str">
        <f>+B505</f>
        <v>Total Vacantes en ocupaciones de nivel Elemental</v>
      </c>
      <c r="C13" s="26">
        <f>+C505</f>
        <v>1635</v>
      </c>
      <c r="D13" s="26">
        <f>+D505</f>
        <v>1819</v>
      </c>
      <c r="E13" s="27">
        <f t="shared" si="0"/>
        <v>0.16173706598080917</v>
      </c>
      <c r="F13" s="27">
        <f>D13/$D$8</f>
        <v>0.15708117443868738</v>
      </c>
      <c r="G13" s="12">
        <f>+IF(OR(AND(D13=0),(C13=0)),"0",((D13-C13)/C13))</f>
        <v>0.11253822629969419</v>
      </c>
      <c r="H13" s="15">
        <f>+IF(OR(AND(E13=""),(G13="")),"",E13*G13)</f>
        <v>1.8201602532396874E-2</v>
      </c>
    </row>
    <row r="15" spans="2:8" ht="18.75" customHeight="1" x14ac:dyDescent="0.2"/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142</v>
      </c>
      <c r="D18" s="33">
        <f>SUM(D19:D64)</f>
        <v>246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0.73239436619718312</v>
      </c>
      <c r="H18" s="35">
        <f>+IF(OR(AND(E18=""),(G18="")),"",E18*G18)</f>
        <v>0.73239436619718312</v>
      </c>
    </row>
    <row r="19" spans="2:8" ht="20.100000000000001" customHeight="1" x14ac:dyDescent="0.2">
      <c r="B19" s="5" t="s">
        <v>0</v>
      </c>
      <c r="C19" s="8">
        <v>0</v>
      </c>
      <c r="D19" s="8">
        <v>2</v>
      </c>
      <c r="E19" s="11" t="str">
        <f>+IF(C19=0,"",C19/C$18)</f>
        <v/>
      </c>
      <c r="F19" s="11">
        <f>+IF(D19=0,"",D19/D$18)</f>
        <v>8.130081300813009E-3</v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4.0650406504065045E-3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4.0650406504065045E-3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2</v>
      </c>
      <c r="D23" s="8">
        <v>4</v>
      </c>
      <c r="E23" s="11">
        <f t="shared" si="1"/>
        <v>1.4084507042253521E-2</v>
      </c>
      <c r="F23" s="11">
        <f t="shared" si="2"/>
        <v>1.6260162601626018E-2</v>
      </c>
      <c r="G23" s="12">
        <f t="shared" si="3"/>
        <v>1</v>
      </c>
      <c r="H23" s="15">
        <f t="shared" si="4"/>
        <v>1.4084507042253521E-2</v>
      </c>
    </row>
    <row r="24" spans="2:8" ht="20.100000000000001" customHeight="1" x14ac:dyDescent="0.2">
      <c r="B24" s="5" t="s">
        <v>199</v>
      </c>
      <c r="C24" s="8">
        <v>0</v>
      </c>
      <c r="D24" s="8">
        <v>2</v>
      </c>
      <c r="E24" s="11" t="str">
        <f t="shared" si="1"/>
        <v/>
      </c>
      <c r="F24" s="11">
        <f t="shared" si="2"/>
        <v>8.130081300813009E-3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8</v>
      </c>
      <c r="D25" s="8">
        <v>4</v>
      </c>
      <c r="E25" s="11">
        <f t="shared" si="1"/>
        <v>5.6338028169014086E-2</v>
      </c>
      <c r="F25" s="11">
        <f t="shared" si="2"/>
        <v>1.6260162601626018E-2</v>
      </c>
      <c r="G25" s="12">
        <f t="shared" si="3"/>
        <v>-0.5</v>
      </c>
      <c r="H25" s="15">
        <f t="shared" si="4"/>
        <v>-2.8169014084507043E-2</v>
      </c>
    </row>
    <row r="26" spans="2:8" ht="20.100000000000001" customHeight="1" x14ac:dyDescent="0.2">
      <c r="B26" s="5" t="s">
        <v>6</v>
      </c>
      <c r="C26" s="8">
        <v>14</v>
      </c>
      <c r="D26" s="8">
        <v>12</v>
      </c>
      <c r="E26" s="11">
        <f t="shared" si="1"/>
        <v>9.8591549295774641E-2</v>
      </c>
      <c r="F26" s="11">
        <f t="shared" si="2"/>
        <v>4.878048780487805E-2</v>
      </c>
      <c r="G26" s="12">
        <f t="shared" si="3"/>
        <v>-0.14285714285714285</v>
      </c>
      <c r="H26" s="15">
        <f t="shared" si="4"/>
        <v>-1.408450704225352E-2</v>
      </c>
    </row>
    <row r="27" spans="2:8" ht="20.100000000000001" customHeight="1" x14ac:dyDescent="0.2">
      <c r="B27" s="5" t="s">
        <v>3</v>
      </c>
      <c r="C27" s="8">
        <v>3</v>
      </c>
      <c r="D27" s="8">
        <v>8</v>
      </c>
      <c r="E27" s="11">
        <f t="shared" si="1"/>
        <v>2.1126760563380281E-2</v>
      </c>
      <c r="F27" s="11">
        <f t="shared" si="2"/>
        <v>3.2520325203252036E-2</v>
      </c>
      <c r="G27" s="12">
        <f t="shared" si="3"/>
        <v>1.6666666666666667</v>
      </c>
      <c r="H27" s="15">
        <f t="shared" si="4"/>
        <v>3.5211267605633804E-2</v>
      </c>
    </row>
    <row r="28" spans="2:8" ht="20.100000000000001" customHeight="1" x14ac:dyDescent="0.2">
      <c r="B28" s="5" t="s">
        <v>5</v>
      </c>
      <c r="C28" s="8">
        <v>6</v>
      </c>
      <c r="D28" s="8">
        <v>23</v>
      </c>
      <c r="E28" s="11">
        <f t="shared" si="1"/>
        <v>4.2253521126760563E-2</v>
      </c>
      <c r="F28" s="11">
        <f t="shared" si="2"/>
        <v>9.3495934959349589E-2</v>
      </c>
      <c r="G28" s="12">
        <f t="shared" si="3"/>
        <v>2.8333333333333335</v>
      </c>
      <c r="H28" s="15">
        <f t="shared" si="4"/>
        <v>0.11971830985915494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1</v>
      </c>
      <c r="D31" s="8">
        <v>1</v>
      </c>
      <c r="E31" s="11">
        <f t="shared" si="1"/>
        <v>7.0422535211267607E-3</v>
      </c>
      <c r="F31" s="11">
        <f t="shared" si="2"/>
        <v>4.0650406504065045E-3</v>
      </c>
      <c r="G31" s="12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10</v>
      </c>
      <c r="D34" s="8">
        <v>8</v>
      </c>
      <c r="E34" s="11">
        <f t="shared" si="1"/>
        <v>7.0422535211267609E-2</v>
      </c>
      <c r="F34" s="11">
        <f t="shared" si="2"/>
        <v>3.2520325203252036E-2</v>
      </c>
      <c r="G34" s="12">
        <f t="shared" si="3"/>
        <v>-0.2</v>
      </c>
      <c r="H34" s="15">
        <f t="shared" si="4"/>
        <v>-1.4084507042253523E-2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7.0422535211267607E-3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3</v>
      </c>
      <c r="D37" s="8">
        <v>2</v>
      </c>
      <c r="E37" s="11">
        <f t="shared" si="1"/>
        <v>2.1126760563380281E-2</v>
      </c>
      <c r="F37" s="11">
        <f t="shared" si="2"/>
        <v>8.130081300813009E-3</v>
      </c>
      <c r="G37" s="12">
        <f t="shared" si="3"/>
        <v>-0.33333333333333331</v>
      </c>
      <c r="H37" s="15">
        <f t="shared" si="4"/>
        <v>-7.0422535211267599E-3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4</v>
      </c>
      <c r="D40" s="8">
        <v>0</v>
      </c>
      <c r="E40" s="11">
        <f t="shared" si="1"/>
        <v>2.8169014084507043E-2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2</v>
      </c>
      <c r="D42" s="8">
        <v>1</v>
      </c>
      <c r="E42" s="11">
        <f t="shared" si="1"/>
        <v>1.4084507042253521E-2</v>
      </c>
      <c r="F42" s="11">
        <f t="shared" si="2"/>
        <v>4.0650406504065045E-3</v>
      </c>
      <c r="G42" s="12">
        <f t="shared" si="3"/>
        <v>-0.5</v>
      </c>
      <c r="H42" s="15">
        <f t="shared" si="4"/>
        <v>-7.0422535211267607E-3</v>
      </c>
    </row>
    <row r="43" spans="2:8" ht="20.100000000000001" customHeight="1" x14ac:dyDescent="0.2">
      <c r="B43" s="5" t="s">
        <v>211</v>
      </c>
      <c r="C43" s="8">
        <v>1</v>
      </c>
      <c r="D43" s="8">
        <v>2</v>
      </c>
      <c r="E43" s="11">
        <f t="shared" si="1"/>
        <v>7.0422535211267607E-3</v>
      </c>
      <c r="F43" s="11">
        <f t="shared" si="2"/>
        <v>8.130081300813009E-3</v>
      </c>
      <c r="G43" s="12">
        <f t="shared" si="3"/>
        <v>1</v>
      </c>
      <c r="H43" s="15">
        <f t="shared" si="4"/>
        <v>7.0422535211267607E-3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2</v>
      </c>
      <c r="D47" s="8">
        <v>1</v>
      </c>
      <c r="E47" s="11">
        <f t="shared" si="1"/>
        <v>1.4084507042253521E-2</v>
      </c>
      <c r="F47" s="11">
        <f t="shared" si="2"/>
        <v>4.0650406504065045E-3</v>
      </c>
      <c r="G47" s="12">
        <f t="shared" si="3"/>
        <v>-0.5</v>
      </c>
      <c r="H47" s="15">
        <f t="shared" si="4"/>
        <v>-7.0422535211267607E-3</v>
      </c>
    </row>
    <row r="48" spans="2:8" ht="20.100000000000001" customHeight="1" x14ac:dyDescent="0.2">
      <c r="B48" s="5" t="s">
        <v>11</v>
      </c>
      <c r="C48" s="8">
        <v>15</v>
      </c>
      <c r="D48" s="8">
        <v>31</v>
      </c>
      <c r="E48" s="11">
        <f t="shared" si="1"/>
        <v>0.10563380281690141</v>
      </c>
      <c r="F48" s="11">
        <f t="shared" si="2"/>
        <v>0.12601626016260162</v>
      </c>
      <c r="G48" s="12">
        <f t="shared" si="3"/>
        <v>1.0666666666666667</v>
      </c>
      <c r="H48" s="15">
        <f t="shared" si="4"/>
        <v>0.11267605633802817</v>
      </c>
    </row>
    <row r="49" spans="2:8" ht="20.100000000000001" customHeight="1" x14ac:dyDescent="0.2">
      <c r="B49" s="5" t="s">
        <v>16</v>
      </c>
      <c r="C49" s="8">
        <v>1</v>
      </c>
      <c r="D49" s="8">
        <v>2</v>
      </c>
      <c r="E49" s="11">
        <f t="shared" si="1"/>
        <v>7.0422535211267607E-3</v>
      </c>
      <c r="F49" s="11">
        <f t="shared" si="2"/>
        <v>8.130081300813009E-3</v>
      </c>
      <c r="G49" s="12">
        <f t="shared" si="3"/>
        <v>1</v>
      </c>
      <c r="H49" s="15">
        <f t="shared" si="4"/>
        <v>7.0422535211267607E-3</v>
      </c>
    </row>
    <row r="50" spans="2:8" ht="20.100000000000001" customHeight="1" x14ac:dyDescent="0.2">
      <c r="B50" s="5" t="s">
        <v>15</v>
      </c>
      <c r="C50" s="8">
        <v>0</v>
      </c>
      <c r="D50" s="8">
        <v>3</v>
      </c>
      <c r="E50" s="11" t="str">
        <f t="shared" si="1"/>
        <v/>
      </c>
      <c r="F50" s="11">
        <f t="shared" si="2"/>
        <v>1.2195121951219513E-2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0</v>
      </c>
      <c r="E51" s="11">
        <f t="shared" si="1"/>
        <v>7.0422535211267607E-3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35</v>
      </c>
      <c r="D52" s="8">
        <v>17</v>
      </c>
      <c r="E52" s="11">
        <f t="shared" si="1"/>
        <v>0.24647887323943662</v>
      </c>
      <c r="F52" s="11">
        <f t="shared" si="2"/>
        <v>6.910569105691057E-2</v>
      </c>
      <c r="G52" s="12">
        <f t="shared" si="3"/>
        <v>-0.51428571428571423</v>
      </c>
      <c r="H52" s="15">
        <f t="shared" si="4"/>
        <v>-0.12676056338028169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4.0650406504065045E-3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1</v>
      </c>
      <c r="D57" s="8">
        <v>1</v>
      </c>
      <c r="E57" s="11">
        <f t="shared" si="1"/>
        <v>7.0422535211267607E-3</v>
      </c>
      <c r="F57" s="11">
        <f t="shared" si="2"/>
        <v>4.0650406504065045E-3</v>
      </c>
      <c r="G57" s="12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4</v>
      </c>
      <c r="D58" s="8">
        <v>0</v>
      </c>
      <c r="E58" s="11">
        <f t="shared" si="1"/>
        <v>2.8169014084507043E-2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7.0422535211267607E-3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9</v>
      </c>
      <c r="D60" s="8">
        <v>103</v>
      </c>
      <c r="E60" s="11">
        <f t="shared" si="1"/>
        <v>6.3380281690140844E-2</v>
      </c>
      <c r="F60" s="11">
        <f t="shared" si="2"/>
        <v>0.41869918699186992</v>
      </c>
      <c r="G60" s="12">
        <f t="shared" si="3"/>
        <v>10.444444444444445</v>
      </c>
      <c r="H60" s="15">
        <f t="shared" si="4"/>
        <v>0.6619718309859155</v>
      </c>
    </row>
    <row r="61" spans="2:8" ht="20.100000000000001" customHeight="1" x14ac:dyDescent="0.2">
      <c r="B61" s="5" t="s">
        <v>219</v>
      </c>
      <c r="C61" s="8">
        <v>4</v>
      </c>
      <c r="D61" s="8">
        <v>2</v>
      </c>
      <c r="E61" s="11">
        <f t="shared" si="1"/>
        <v>2.8169014084507043E-2</v>
      </c>
      <c r="F61" s="11">
        <f t="shared" si="2"/>
        <v>8.130081300813009E-3</v>
      </c>
      <c r="G61" s="12">
        <f t="shared" si="3"/>
        <v>-0.5</v>
      </c>
      <c r="H61" s="15">
        <f t="shared" si="4"/>
        <v>-1.4084507042253521E-2</v>
      </c>
    </row>
    <row r="62" spans="2:8" ht="20.100000000000001" customHeight="1" x14ac:dyDescent="0.2">
      <c r="B62" s="5" t="s">
        <v>19</v>
      </c>
      <c r="C62" s="8">
        <v>7</v>
      </c>
      <c r="D62" s="8">
        <v>5</v>
      </c>
      <c r="E62" s="11">
        <f t="shared" si="1"/>
        <v>4.9295774647887321E-2</v>
      </c>
      <c r="F62" s="11">
        <f t="shared" si="2"/>
        <v>2.032520325203252E-2</v>
      </c>
      <c r="G62" s="12">
        <f t="shared" si="3"/>
        <v>-0.2857142857142857</v>
      </c>
      <c r="H62" s="15">
        <f t="shared" si="4"/>
        <v>-1.408450704225352E-2</v>
      </c>
    </row>
    <row r="63" spans="2:8" ht="20.100000000000001" customHeight="1" x14ac:dyDescent="0.2">
      <c r="B63" s="5" t="s">
        <v>220</v>
      </c>
      <c r="C63" s="8">
        <v>7</v>
      </c>
      <c r="D63" s="8">
        <v>8</v>
      </c>
      <c r="E63" s="11">
        <f t="shared" si="1"/>
        <v>4.9295774647887321E-2</v>
      </c>
      <c r="F63" s="11">
        <f t="shared" si="2"/>
        <v>3.2520325203252036E-2</v>
      </c>
      <c r="G63" s="12">
        <f t="shared" si="3"/>
        <v>0.14285714285714285</v>
      </c>
      <c r="H63" s="15">
        <f t="shared" si="4"/>
        <v>7.0422535211267599E-3</v>
      </c>
    </row>
    <row r="64" spans="2:8" ht="20.100000000000001" customHeight="1" x14ac:dyDescent="0.2">
      <c r="B64" s="5" t="s">
        <v>221</v>
      </c>
      <c r="C64" s="8">
        <v>0</v>
      </c>
      <c r="D64" s="8">
        <v>1</v>
      </c>
      <c r="E64" s="11" t="str">
        <f t="shared" si="1"/>
        <v/>
      </c>
      <c r="F64" s="11">
        <f t="shared" si="2"/>
        <v>4.0650406504065045E-3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1020</v>
      </c>
      <c r="D70" s="33">
        <f>SUM(D71:D145)</f>
        <v>2080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1.0392156862745099</v>
      </c>
      <c r="H70" s="35">
        <f>+IF(OR(AND(E70=""),(G70="")),"",E70*G70)</f>
        <v>1.0392156862745099</v>
      </c>
    </row>
    <row r="71" spans="2:8" ht="15" x14ac:dyDescent="0.2">
      <c r="B71" s="5" t="s">
        <v>20</v>
      </c>
      <c r="C71" s="8">
        <v>58</v>
      </c>
      <c r="D71" s="8">
        <v>63</v>
      </c>
      <c r="E71" s="13">
        <f>+IF(C71=0,"",C71/C$70)</f>
        <v>5.6862745098039215E-2</v>
      </c>
      <c r="F71" s="13">
        <f>+IF(D71=0,"",D71/D$70)</f>
        <v>3.0288461538461538E-2</v>
      </c>
      <c r="G71" s="12">
        <f>+IF(OR(AND(D71=0),(C71=0)),"0",((D71-C71)/C71))</f>
        <v>8.6206896551724144E-2</v>
      </c>
      <c r="H71" s="15">
        <f>+IF(OR(AND(E71=""),(G71="")),"",E71*G71)</f>
        <v>4.9019607843137254E-3</v>
      </c>
    </row>
    <row r="72" spans="2:8" ht="15" x14ac:dyDescent="0.2">
      <c r="B72" s="5" t="s">
        <v>21</v>
      </c>
      <c r="C72" s="8">
        <v>16</v>
      </c>
      <c r="D72" s="8">
        <v>16</v>
      </c>
      <c r="E72" s="13">
        <f t="shared" ref="E72:E135" si="5">+IF(C72=0,"",C72/C$70)</f>
        <v>1.5686274509803921E-2</v>
      </c>
      <c r="F72" s="13">
        <f t="shared" ref="F72:F135" si="6">+IF(D72=0,"",D72/D$70)</f>
        <v>7.6923076923076927E-3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58</v>
      </c>
      <c r="D73" s="8">
        <v>46</v>
      </c>
      <c r="E73" s="13">
        <f t="shared" si="5"/>
        <v>5.6862745098039215E-2</v>
      </c>
      <c r="F73" s="13">
        <f t="shared" si="6"/>
        <v>2.2115384615384617E-2</v>
      </c>
      <c r="G73" s="12">
        <f t="shared" si="7"/>
        <v>-0.20689655172413793</v>
      </c>
      <c r="H73" s="15">
        <f t="shared" si="8"/>
        <v>-1.1764705882352941E-2</v>
      </c>
    </row>
    <row r="74" spans="2:8" ht="15" x14ac:dyDescent="0.2">
      <c r="B74" s="5" t="s">
        <v>222</v>
      </c>
      <c r="C74" s="8">
        <v>76</v>
      </c>
      <c r="D74" s="8">
        <v>25</v>
      </c>
      <c r="E74" s="13">
        <f t="shared" si="5"/>
        <v>7.4509803921568626E-2</v>
      </c>
      <c r="F74" s="13">
        <f t="shared" si="6"/>
        <v>1.201923076923077E-2</v>
      </c>
      <c r="G74" s="12">
        <f t="shared" si="7"/>
        <v>-0.67105263157894735</v>
      </c>
      <c r="H74" s="15">
        <f t="shared" si="8"/>
        <v>-4.9999999999999996E-2</v>
      </c>
    </row>
    <row r="75" spans="2:8" ht="15" x14ac:dyDescent="0.2">
      <c r="B75" s="5" t="s">
        <v>23</v>
      </c>
      <c r="C75" s="8">
        <v>7</v>
      </c>
      <c r="D75" s="8">
        <v>11</v>
      </c>
      <c r="E75" s="13">
        <f t="shared" si="5"/>
        <v>6.8627450980392156E-3</v>
      </c>
      <c r="F75" s="13">
        <f t="shared" si="6"/>
        <v>5.2884615384615388E-3</v>
      </c>
      <c r="G75" s="12">
        <f t="shared" si="7"/>
        <v>0.5714285714285714</v>
      </c>
      <c r="H75" s="15">
        <f t="shared" si="8"/>
        <v>3.9215686274509803E-3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2</v>
      </c>
      <c r="D77" s="8">
        <v>9</v>
      </c>
      <c r="E77" s="13">
        <f t="shared" si="5"/>
        <v>1.9607843137254902E-3</v>
      </c>
      <c r="F77" s="13">
        <f t="shared" si="6"/>
        <v>4.3269230769230772E-3</v>
      </c>
      <c r="G77" s="12">
        <f t="shared" si="7"/>
        <v>3.5</v>
      </c>
      <c r="H77" s="15">
        <f t="shared" si="8"/>
        <v>6.8627450980392156E-3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4.807692307692308E-4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4</v>
      </c>
      <c r="D80" s="8">
        <v>9</v>
      </c>
      <c r="E80" s="13">
        <f t="shared" si="5"/>
        <v>3.9215686274509803E-3</v>
      </c>
      <c r="F80" s="13">
        <f t="shared" si="6"/>
        <v>4.3269230769230772E-3</v>
      </c>
      <c r="G80" s="12">
        <f t="shared" si="7"/>
        <v>1.25</v>
      </c>
      <c r="H80" s="15">
        <f t="shared" si="8"/>
        <v>4.9019607843137254E-3</v>
      </c>
    </row>
    <row r="81" spans="2:8" ht="15" x14ac:dyDescent="0.2">
      <c r="B81" s="5" t="s">
        <v>24</v>
      </c>
      <c r="C81" s="8">
        <v>1</v>
      </c>
      <c r="D81" s="8">
        <v>1</v>
      </c>
      <c r="E81" s="13">
        <f t="shared" si="5"/>
        <v>9.8039215686274508E-4</v>
      </c>
      <c r="F81" s="13">
        <f t="shared" si="6"/>
        <v>4.807692307692308E-4</v>
      </c>
      <c r="G81" s="12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6</v>
      </c>
      <c r="D82" s="8">
        <v>11</v>
      </c>
      <c r="E82" s="13">
        <f t="shared" si="5"/>
        <v>5.8823529411764705E-3</v>
      </c>
      <c r="F82" s="13">
        <f t="shared" si="6"/>
        <v>5.2884615384615388E-3</v>
      </c>
      <c r="G82" s="12">
        <f t="shared" si="7"/>
        <v>0.83333333333333337</v>
      </c>
      <c r="H82" s="15">
        <f t="shared" si="8"/>
        <v>4.9019607843137254E-3</v>
      </c>
    </row>
    <row r="83" spans="2:8" ht="15" x14ac:dyDescent="0.2">
      <c r="B83" s="5" t="s">
        <v>229</v>
      </c>
      <c r="C83" s="8">
        <v>20</v>
      </c>
      <c r="D83" s="8">
        <v>31</v>
      </c>
      <c r="E83" s="13">
        <f t="shared" si="5"/>
        <v>1.9607843137254902E-2</v>
      </c>
      <c r="F83" s="13">
        <f t="shared" si="6"/>
        <v>1.4903846153846155E-2</v>
      </c>
      <c r="G83" s="12">
        <f t="shared" si="7"/>
        <v>0.55000000000000004</v>
      </c>
      <c r="H83" s="15">
        <f t="shared" si="8"/>
        <v>1.0784313725490198E-2</v>
      </c>
    </row>
    <row r="84" spans="2:8" ht="15" x14ac:dyDescent="0.2">
      <c r="B84" s="5" t="s">
        <v>230</v>
      </c>
      <c r="C84" s="8">
        <v>10</v>
      </c>
      <c r="D84" s="8">
        <v>12</v>
      </c>
      <c r="E84" s="13">
        <f t="shared" si="5"/>
        <v>9.8039215686274508E-3</v>
      </c>
      <c r="F84" s="13">
        <f t="shared" si="6"/>
        <v>5.7692307692307696E-3</v>
      </c>
      <c r="G84" s="12">
        <f t="shared" si="7"/>
        <v>0.2</v>
      </c>
      <c r="H84" s="15">
        <f t="shared" si="8"/>
        <v>1.9607843137254902E-3</v>
      </c>
    </row>
    <row r="85" spans="2:8" ht="15" x14ac:dyDescent="0.2">
      <c r="B85" s="5" t="s">
        <v>28</v>
      </c>
      <c r="C85" s="8">
        <v>7</v>
      </c>
      <c r="D85" s="8">
        <v>10</v>
      </c>
      <c r="E85" s="13">
        <f t="shared" si="5"/>
        <v>6.8627450980392156E-3</v>
      </c>
      <c r="F85" s="13">
        <f t="shared" si="6"/>
        <v>4.807692307692308E-3</v>
      </c>
      <c r="G85" s="12">
        <f t="shared" si="7"/>
        <v>0.42857142857142855</v>
      </c>
      <c r="H85" s="15">
        <f t="shared" si="8"/>
        <v>2.9411764705882353E-3</v>
      </c>
    </row>
    <row r="86" spans="2:8" ht="15" x14ac:dyDescent="0.2">
      <c r="B86" s="5" t="s">
        <v>231</v>
      </c>
      <c r="C86" s="8">
        <v>9</v>
      </c>
      <c r="D86" s="8">
        <v>10</v>
      </c>
      <c r="E86" s="13">
        <f t="shared" si="5"/>
        <v>8.8235294117647058E-3</v>
      </c>
      <c r="F86" s="13">
        <f t="shared" si="6"/>
        <v>4.807692307692308E-3</v>
      </c>
      <c r="G86" s="12">
        <f t="shared" si="7"/>
        <v>0.1111111111111111</v>
      </c>
      <c r="H86" s="15">
        <f t="shared" si="8"/>
        <v>9.8039215686274508E-4</v>
      </c>
    </row>
    <row r="87" spans="2:8" ht="15" x14ac:dyDescent="0.2">
      <c r="B87" s="5" t="s">
        <v>232</v>
      </c>
      <c r="C87" s="8">
        <v>4</v>
      </c>
      <c r="D87" s="8">
        <v>6</v>
      </c>
      <c r="E87" s="13">
        <f t="shared" si="5"/>
        <v>3.9215686274509803E-3</v>
      </c>
      <c r="F87" s="13">
        <f t="shared" si="6"/>
        <v>2.8846153846153848E-3</v>
      </c>
      <c r="G87" s="12">
        <f t="shared" si="7"/>
        <v>0.5</v>
      </c>
      <c r="H87" s="15">
        <f t="shared" si="8"/>
        <v>1.9607843137254902E-3</v>
      </c>
    </row>
    <row r="88" spans="2:8" ht="15" x14ac:dyDescent="0.2">
      <c r="B88" s="5" t="s">
        <v>233</v>
      </c>
      <c r="C88" s="8">
        <v>15</v>
      </c>
      <c r="D88" s="8">
        <v>16</v>
      </c>
      <c r="E88" s="13">
        <f t="shared" si="5"/>
        <v>1.4705882352941176E-2</v>
      </c>
      <c r="F88" s="13">
        <f t="shared" si="6"/>
        <v>7.6923076923076927E-3</v>
      </c>
      <c r="G88" s="12">
        <f t="shared" si="7"/>
        <v>6.6666666666666666E-2</v>
      </c>
      <c r="H88" s="15">
        <f t="shared" si="8"/>
        <v>9.8039215686274508E-4</v>
      </c>
    </row>
    <row r="89" spans="2:8" ht="15" x14ac:dyDescent="0.2">
      <c r="B89" s="5" t="s">
        <v>26</v>
      </c>
      <c r="C89" s="8">
        <v>1</v>
      </c>
      <c r="D89" s="8">
        <v>0</v>
      </c>
      <c r="E89" s="13">
        <f t="shared" si="5"/>
        <v>9.8039215686274508E-4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3</v>
      </c>
      <c r="D90" s="8">
        <v>0</v>
      </c>
      <c r="E90" s="13">
        <f t="shared" si="5"/>
        <v>2.9411764705882353E-3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0</v>
      </c>
      <c r="D91" s="8">
        <v>1</v>
      </c>
      <c r="E91" s="13" t="str">
        <f t="shared" si="5"/>
        <v/>
      </c>
      <c r="F91" s="13">
        <f t="shared" si="6"/>
        <v>4.807692307692308E-4</v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34</v>
      </c>
      <c r="D92" s="8">
        <v>20</v>
      </c>
      <c r="E92" s="13">
        <f t="shared" si="5"/>
        <v>3.3333333333333333E-2</v>
      </c>
      <c r="F92" s="13">
        <f t="shared" si="6"/>
        <v>9.6153846153846159E-3</v>
      </c>
      <c r="G92" s="12">
        <f t="shared" si="7"/>
        <v>-0.41176470588235292</v>
      </c>
      <c r="H92" s="15">
        <f t="shared" si="8"/>
        <v>-1.3725490196078431E-2</v>
      </c>
    </row>
    <row r="93" spans="2:8" ht="15" x14ac:dyDescent="0.2">
      <c r="B93" s="5" t="s">
        <v>564</v>
      </c>
      <c r="C93" s="8">
        <v>28</v>
      </c>
      <c r="D93" s="8">
        <v>29</v>
      </c>
      <c r="E93" s="13">
        <f t="shared" si="5"/>
        <v>2.7450980392156862E-2</v>
      </c>
      <c r="F93" s="13">
        <f t="shared" si="6"/>
        <v>1.3942307692307693E-2</v>
      </c>
      <c r="G93" s="12">
        <f t="shared" si="7"/>
        <v>3.5714285714285712E-2</v>
      </c>
      <c r="H93" s="15">
        <f t="shared" si="8"/>
        <v>9.8039215686274508E-4</v>
      </c>
    </row>
    <row r="94" spans="2:8" ht="15" x14ac:dyDescent="0.2">
      <c r="B94" s="5" t="s">
        <v>25</v>
      </c>
      <c r="C94" s="8">
        <v>12</v>
      </c>
      <c r="D94" s="8">
        <v>6</v>
      </c>
      <c r="E94" s="13">
        <f t="shared" si="5"/>
        <v>1.1764705882352941E-2</v>
      </c>
      <c r="F94" s="13">
        <f t="shared" si="6"/>
        <v>2.8846153846153848E-3</v>
      </c>
      <c r="G94" s="12">
        <f t="shared" si="7"/>
        <v>-0.5</v>
      </c>
      <c r="H94" s="15">
        <f t="shared" si="8"/>
        <v>-5.8823529411764705E-3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1</v>
      </c>
      <c r="E96" s="13" t="str">
        <f t="shared" si="5"/>
        <v/>
      </c>
      <c r="F96" s="13">
        <f t="shared" si="6"/>
        <v>4.807692307692308E-4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3</v>
      </c>
      <c r="E97" s="13" t="str">
        <f t="shared" si="5"/>
        <v/>
      </c>
      <c r="F97" s="13">
        <f t="shared" si="6"/>
        <v>1.4423076923076924E-3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40</v>
      </c>
      <c r="D98" s="8">
        <v>31</v>
      </c>
      <c r="E98" s="13">
        <f t="shared" si="5"/>
        <v>3.9215686274509803E-2</v>
      </c>
      <c r="F98" s="13">
        <f t="shared" si="6"/>
        <v>1.4903846153846155E-2</v>
      </c>
      <c r="G98" s="12">
        <f t="shared" si="7"/>
        <v>-0.22500000000000001</v>
      </c>
      <c r="H98" s="15">
        <f t="shared" si="8"/>
        <v>-8.8235294117647058E-3</v>
      </c>
    </row>
    <row r="99" spans="2:8" ht="15" x14ac:dyDescent="0.2">
      <c r="B99" s="5" t="s">
        <v>239</v>
      </c>
      <c r="C99" s="8">
        <v>4</v>
      </c>
      <c r="D99" s="8">
        <v>4</v>
      </c>
      <c r="E99" s="13">
        <f t="shared" si="5"/>
        <v>3.9215686274509803E-3</v>
      </c>
      <c r="F99" s="13">
        <f t="shared" si="6"/>
        <v>1.9230769230769232E-3</v>
      </c>
      <c r="G99" s="12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14</v>
      </c>
      <c r="D100" s="8">
        <v>10</v>
      </c>
      <c r="E100" s="13">
        <f t="shared" si="5"/>
        <v>1.3725490196078431E-2</v>
      </c>
      <c r="F100" s="13">
        <f t="shared" si="6"/>
        <v>4.807692307692308E-3</v>
      </c>
      <c r="G100" s="12">
        <f t="shared" si="7"/>
        <v>-0.2857142857142857</v>
      </c>
      <c r="H100" s="15">
        <f t="shared" si="8"/>
        <v>-3.9215686274509803E-3</v>
      </c>
    </row>
    <row r="101" spans="2:8" ht="15" x14ac:dyDescent="0.2">
      <c r="B101" s="5" t="s">
        <v>241</v>
      </c>
      <c r="C101" s="8">
        <v>5</v>
      </c>
      <c r="D101" s="8">
        <v>19</v>
      </c>
      <c r="E101" s="13">
        <f t="shared" si="5"/>
        <v>4.9019607843137254E-3</v>
      </c>
      <c r="F101" s="13">
        <f t="shared" si="6"/>
        <v>9.1346153846153851E-3</v>
      </c>
      <c r="G101" s="12">
        <f t="shared" si="7"/>
        <v>2.8</v>
      </c>
      <c r="H101" s="15">
        <f t="shared" si="8"/>
        <v>1.3725490196078429E-2</v>
      </c>
    </row>
    <row r="102" spans="2:8" ht="15" x14ac:dyDescent="0.2">
      <c r="B102" s="5" t="s">
        <v>242</v>
      </c>
      <c r="C102" s="8">
        <v>10</v>
      </c>
      <c r="D102" s="8">
        <v>10</v>
      </c>
      <c r="E102" s="13">
        <f t="shared" si="5"/>
        <v>9.8039215686274508E-3</v>
      </c>
      <c r="F102" s="13">
        <f t="shared" si="6"/>
        <v>4.807692307692308E-3</v>
      </c>
      <c r="G102" s="12">
        <f t="shared" si="7"/>
        <v>0</v>
      </c>
      <c r="H102" s="15">
        <f t="shared" si="8"/>
        <v>0</v>
      </c>
    </row>
    <row r="103" spans="2:8" ht="15" x14ac:dyDescent="0.2">
      <c r="B103" s="5" t="s">
        <v>243</v>
      </c>
      <c r="C103" s="8">
        <v>7</v>
      </c>
      <c r="D103" s="8">
        <v>2</v>
      </c>
      <c r="E103" s="13">
        <f t="shared" si="5"/>
        <v>6.8627450980392156E-3</v>
      </c>
      <c r="F103" s="13">
        <f t="shared" si="6"/>
        <v>9.6153846153846159E-4</v>
      </c>
      <c r="G103" s="12">
        <f t="shared" si="7"/>
        <v>-0.7142857142857143</v>
      </c>
      <c r="H103" s="15">
        <f t="shared" si="8"/>
        <v>-4.9019607843137254E-3</v>
      </c>
    </row>
    <row r="104" spans="2:8" ht="15" x14ac:dyDescent="0.2">
      <c r="B104" s="5" t="s">
        <v>34</v>
      </c>
      <c r="C104" s="8">
        <v>5</v>
      </c>
      <c r="D104" s="8">
        <v>5</v>
      </c>
      <c r="E104" s="13">
        <f t="shared" si="5"/>
        <v>4.9019607843137254E-3</v>
      </c>
      <c r="F104" s="13">
        <f t="shared" si="6"/>
        <v>2.403846153846154E-3</v>
      </c>
      <c r="G104" s="12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1</v>
      </c>
      <c r="D105" s="8">
        <v>3</v>
      </c>
      <c r="E105" s="13">
        <f t="shared" si="5"/>
        <v>9.8039215686274508E-4</v>
      </c>
      <c r="F105" s="13">
        <f t="shared" si="6"/>
        <v>1.4423076923076924E-3</v>
      </c>
      <c r="G105" s="12">
        <f t="shared" si="7"/>
        <v>2</v>
      </c>
      <c r="H105" s="15">
        <f t="shared" si="8"/>
        <v>1.9607843137254902E-3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6</v>
      </c>
      <c r="D107" s="8">
        <v>11</v>
      </c>
      <c r="E107" s="13">
        <f t="shared" si="5"/>
        <v>5.8823529411764705E-3</v>
      </c>
      <c r="F107" s="13">
        <f t="shared" si="6"/>
        <v>5.2884615384615388E-3</v>
      </c>
      <c r="G107" s="12">
        <f t="shared" si="7"/>
        <v>0.83333333333333337</v>
      </c>
      <c r="H107" s="15">
        <f t="shared" si="8"/>
        <v>4.9019607843137254E-3</v>
      </c>
    </row>
    <row r="108" spans="2:8" ht="15" x14ac:dyDescent="0.2">
      <c r="B108" s="5" t="s">
        <v>31</v>
      </c>
      <c r="C108" s="8">
        <v>13</v>
      </c>
      <c r="D108" s="8">
        <v>14</v>
      </c>
      <c r="E108" s="13">
        <f t="shared" si="5"/>
        <v>1.2745098039215686E-2</v>
      </c>
      <c r="F108" s="13">
        <f t="shared" si="6"/>
        <v>6.7307692307692311E-3</v>
      </c>
      <c r="G108" s="12">
        <f t="shared" si="7"/>
        <v>7.6923076923076927E-2</v>
      </c>
      <c r="H108" s="15">
        <f t="shared" si="8"/>
        <v>9.8039215686274508E-4</v>
      </c>
    </row>
    <row r="109" spans="2:8" ht="15" x14ac:dyDescent="0.2">
      <c r="B109" s="5" t="s">
        <v>247</v>
      </c>
      <c r="C109" s="8">
        <v>8</v>
      </c>
      <c r="D109" s="8">
        <v>5</v>
      </c>
      <c r="E109" s="13">
        <f t="shared" si="5"/>
        <v>7.8431372549019607E-3</v>
      </c>
      <c r="F109" s="13">
        <f t="shared" si="6"/>
        <v>2.403846153846154E-3</v>
      </c>
      <c r="G109" s="12">
        <f t="shared" si="7"/>
        <v>-0.375</v>
      </c>
      <c r="H109" s="15">
        <f t="shared" si="8"/>
        <v>-2.9411764705882353E-3</v>
      </c>
    </row>
    <row r="110" spans="2:8" ht="15" x14ac:dyDescent="0.2">
      <c r="B110" s="5" t="s">
        <v>32</v>
      </c>
      <c r="C110" s="8">
        <v>16</v>
      </c>
      <c r="D110" s="8">
        <v>13</v>
      </c>
      <c r="E110" s="13">
        <f t="shared" si="5"/>
        <v>1.5686274509803921E-2</v>
      </c>
      <c r="F110" s="13">
        <f t="shared" si="6"/>
        <v>6.2500000000000003E-3</v>
      </c>
      <c r="G110" s="12">
        <f t="shared" si="7"/>
        <v>-0.1875</v>
      </c>
      <c r="H110" s="15">
        <f t="shared" si="8"/>
        <v>-2.9411764705882353E-3</v>
      </c>
    </row>
    <row r="111" spans="2:8" ht="15" x14ac:dyDescent="0.2">
      <c r="B111" s="5" t="s">
        <v>30</v>
      </c>
      <c r="C111" s="8">
        <v>12</v>
      </c>
      <c r="D111" s="8">
        <v>9</v>
      </c>
      <c r="E111" s="13">
        <f t="shared" si="5"/>
        <v>1.1764705882352941E-2</v>
      </c>
      <c r="F111" s="13">
        <f t="shared" si="6"/>
        <v>4.3269230769230772E-3</v>
      </c>
      <c r="G111" s="12">
        <f t="shared" si="7"/>
        <v>-0.25</v>
      </c>
      <c r="H111" s="15">
        <f t="shared" si="8"/>
        <v>-2.9411764705882353E-3</v>
      </c>
    </row>
    <row r="112" spans="2:8" ht="15" x14ac:dyDescent="0.2">
      <c r="B112" s="5" t="s">
        <v>33</v>
      </c>
      <c r="C112" s="8">
        <v>16</v>
      </c>
      <c r="D112" s="8">
        <v>35</v>
      </c>
      <c r="E112" s="13">
        <f t="shared" si="5"/>
        <v>1.5686274509803921E-2</v>
      </c>
      <c r="F112" s="13">
        <f t="shared" si="6"/>
        <v>1.6826923076923076E-2</v>
      </c>
      <c r="G112" s="12">
        <f t="shared" si="7"/>
        <v>1.1875</v>
      </c>
      <c r="H112" s="15">
        <f t="shared" si="8"/>
        <v>1.8627450980392157E-2</v>
      </c>
    </row>
    <row r="113" spans="2:8" ht="15" x14ac:dyDescent="0.2">
      <c r="B113" s="5" t="s">
        <v>248</v>
      </c>
      <c r="C113" s="8">
        <v>31</v>
      </c>
      <c r="D113" s="8">
        <v>17</v>
      </c>
      <c r="E113" s="13">
        <f t="shared" si="5"/>
        <v>3.0392156862745098E-2</v>
      </c>
      <c r="F113" s="13">
        <f t="shared" si="6"/>
        <v>8.1730769230769235E-3</v>
      </c>
      <c r="G113" s="12">
        <f t="shared" si="7"/>
        <v>-0.45161290322580644</v>
      </c>
      <c r="H113" s="15">
        <f t="shared" si="8"/>
        <v>-1.3725490196078431E-2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41</v>
      </c>
      <c r="D115" s="8">
        <v>18</v>
      </c>
      <c r="E115" s="13">
        <f t="shared" si="5"/>
        <v>4.0196078431372552E-2</v>
      </c>
      <c r="F115" s="13">
        <f t="shared" si="6"/>
        <v>8.6538461538461543E-3</v>
      </c>
      <c r="G115" s="12">
        <f t="shared" si="7"/>
        <v>-0.56097560975609762</v>
      </c>
      <c r="H115" s="15">
        <f t="shared" si="8"/>
        <v>-2.254901960784314E-2</v>
      </c>
    </row>
    <row r="116" spans="2:8" ht="15" x14ac:dyDescent="0.2">
      <c r="B116" s="5" t="s">
        <v>249</v>
      </c>
      <c r="C116" s="8">
        <v>17</v>
      </c>
      <c r="D116" s="8">
        <v>10</v>
      </c>
      <c r="E116" s="13">
        <f t="shared" si="5"/>
        <v>1.6666666666666666E-2</v>
      </c>
      <c r="F116" s="13">
        <f t="shared" si="6"/>
        <v>4.807692307692308E-3</v>
      </c>
      <c r="G116" s="12">
        <f t="shared" si="7"/>
        <v>-0.41176470588235292</v>
      </c>
      <c r="H116" s="15">
        <f t="shared" si="8"/>
        <v>-6.8627450980392156E-3</v>
      </c>
    </row>
    <row r="117" spans="2:8" ht="15" x14ac:dyDescent="0.2">
      <c r="B117" s="5" t="s">
        <v>250</v>
      </c>
      <c r="C117" s="8">
        <v>7</v>
      </c>
      <c r="D117" s="8">
        <v>5</v>
      </c>
      <c r="E117" s="13">
        <f t="shared" si="5"/>
        <v>6.8627450980392156E-3</v>
      </c>
      <c r="F117" s="13">
        <f t="shared" si="6"/>
        <v>2.403846153846154E-3</v>
      </c>
      <c r="G117" s="12">
        <f t="shared" si="7"/>
        <v>-0.2857142857142857</v>
      </c>
      <c r="H117" s="15">
        <f t="shared" si="8"/>
        <v>-1.9607843137254902E-3</v>
      </c>
    </row>
    <row r="118" spans="2:8" ht="15" x14ac:dyDescent="0.2">
      <c r="B118" s="5" t="s">
        <v>251</v>
      </c>
      <c r="C118" s="8">
        <v>254</v>
      </c>
      <c r="D118" s="8">
        <v>705</v>
      </c>
      <c r="E118" s="13">
        <f t="shared" si="5"/>
        <v>0.24901960784313726</v>
      </c>
      <c r="F118" s="13">
        <f t="shared" si="6"/>
        <v>0.33894230769230771</v>
      </c>
      <c r="G118" s="12">
        <f t="shared" si="7"/>
        <v>1.7755905511811023</v>
      </c>
      <c r="H118" s="15">
        <f t="shared" si="8"/>
        <v>0.44215686274509802</v>
      </c>
    </row>
    <row r="119" spans="2:8" ht="15" x14ac:dyDescent="0.2">
      <c r="B119" s="5" t="s">
        <v>252</v>
      </c>
      <c r="C119" s="8">
        <v>23</v>
      </c>
      <c r="D119" s="8">
        <v>49</v>
      </c>
      <c r="E119" s="13">
        <f t="shared" si="5"/>
        <v>2.2549019607843137E-2</v>
      </c>
      <c r="F119" s="13">
        <f t="shared" si="6"/>
        <v>2.3557692307692307E-2</v>
      </c>
      <c r="G119" s="12">
        <f t="shared" si="7"/>
        <v>1.1304347826086956</v>
      </c>
      <c r="H119" s="15">
        <f t="shared" si="8"/>
        <v>2.5490196078431369E-2</v>
      </c>
    </row>
    <row r="120" spans="2:8" ht="15" x14ac:dyDescent="0.2">
      <c r="B120" s="5" t="s">
        <v>253</v>
      </c>
      <c r="C120" s="8">
        <v>6</v>
      </c>
      <c r="D120" s="8">
        <v>23</v>
      </c>
      <c r="E120" s="13">
        <f t="shared" si="5"/>
        <v>5.8823529411764705E-3</v>
      </c>
      <c r="F120" s="13">
        <f t="shared" si="6"/>
        <v>1.1057692307692308E-2</v>
      </c>
      <c r="G120" s="12">
        <f t="shared" si="7"/>
        <v>2.8333333333333335</v>
      </c>
      <c r="H120" s="15">
        <f t="shared" si="8"/>
        <v>1.6666666666666666E-2</v>
      </c>
    </row>
    <row r="121" spans="2:8" ht="15" x14ac:dyDescent="0.2">
      <c r="B121" s="5" t="s">
        <v>35</v>
      </c>
      <c r="C121" s="8">
        <v>9</v>
      </c>
      <c r="D121" s="8">
        <v>8</v>
      </c>
      <c r="E121" s="13">
        <f t="shared" si="5"/>
        <v>8.8235294117647058E-3</v>
      </c>
      <c r="F121" s="13">
        <f t="shared" si="6"/>
        <v>3.8461538461538464E-3</v>
      </c>
      <c r="G121" s="12">
        <f t="shared" si="7"/>
        <v>-0.1111111111111111</v>
      </c>
      <c r="H121" s="15">
        <f t="shared" si="8"/>
        <v>-9.8039215686274508E-4</v>
      </c>
    </row>
    <row r="122" spans="2:8" ht="15" x14ac:dyDescent="0.2">
      <c r="B122" s="5" t="s">
        <v>39</v>
      </c>
      <c r="C122" s="8">
        <v>0</v>
      </c>
      <c r="D122" s="8">
        <v>3</v>
      </c>
      <c r="E122" s="13" t="str">
        <f t="shared" si="5"/>
        <v/>
      </c>
      <c r="F122" s="13">
        <f t="shared" si="6"/>
        <v>1.4423076923076924E-3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19</v>
      </c>
      <c r="D123" s="8">
        <v>10</v>
      </c>
      <c r="E123" s="13">
        <f t="shared" si="5"/>
        <v>1.8627450980392157E-2</v>
      </c>
      <c r="F123" s="13">
        <f t="shared" si="6"/>
        <v>4.807692307692308E-3</v>
      </c>
      <c r="G123" s="12">
        <f t="shared" si="7"/>
        <v>-0.47368421052631576</v>
      </c>
      <c r="H123" s="15">
        <f t="shared" si="8"/>
        <v>-8.8235294117647058E-3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6</v>
      </c>
      <c r="D125" s="8">
        <v>3</v>
      </c>
      <c r="E125" s="13">
        <f t="shared" si="5"/>
        <v>5.8823529411764705E-3</v>
      </c>
      <c r="F125" s="13">
        <f t="shared" si="6"/>
        <v>1.4423076923076924E-3</v>
      </c>
      <c r="G125" s="12">
        <f t="shared" si="7"/>
        <v>-0.5</v>
      </c>
      <c r="H125" s="15">
        <f t="shared" si="8"/>
        <v>-2.9411764705882353E-3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2</v>
      </c>
      <c r="E127" s="13">
        <f t="shared" si="5"/>
        <v>9.8039215686274508E-4</v>
      </c>
      <c r="F127" s="13">
        <f t="shared" si="6"/>
        <v>9.6153846153846159E-4</v>
      </c>
      <c r="G127" s="12">
        <f t="shared" si="7"/>
        <v>1</v>
      </c>
      <c r="H127" s="15">
        <f t="shared" si="8"/>
        <v>9.8039215686274508E-4</v>
      </c>
    </row>
    <row r="128" spans="2:8" ht="15" x14ac:dyDescent="0.2">
      <c r="B128" s="5" t="s">
        <v>257</v>
      </c>
      <c r="C128" s="8">
        <v>2</v>
      </c>
      <c r="D128" s="8">
        <v>1</v>
      </c>
      <c r="E128" s="13">
        <f t="shared" si="5"/>
        <v>1.9607843137254902E-3</v>
      </c>
      <c r="F128" s="13">
        <f t="shared" si="6"/>
        <v>4.807692307692308E-4</v>
      </c>
      <c r="G128" s="12">
        <f t="shared" si="7"/>
        <v>-0.5</v>
      </c>
      <c r="H128" s="15">
        <f t="shared" si="8"/>
        <v>-9.8039215686274508E-4</v>
      </c>
    </row>
    <row r="129" spans="2:8" ht="30" x14ac:dyDescent="0.2">
      <c r="B129" s="5" t="s">
        <v>258</v>
      </c>
      <c r="C129" s="8">
        <v>0</v>
      </c>
      <c r="D129" s="8">
        <v>1</v>
      </c>
      <c r="E129" s="13" t="str">
        <f t="shared" si="5"/>
        <v/>
      </c>
      <c r="F129" s="13">
        <f t="shared" si="6"/>
        <v>4.807692307692308E-4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2</v>
      </c>
      <c r="D131" s="8">
        <v>4</v>
      </c>
      <c r="E131" s="13">
        <f t="shared" si="5"/>
        <v>1.9607843137254902E-3</v>
      </c>
      <c r="F131" s="13">
        <f t="shared" si="6"/>
        <v>1.9230769230769232E-3</v>
      </c>
      <c r="G131" s="12">
        <f t="shared" si="7"/>
        <v>1</v>
      </c>
      <c r="H131" s="15">
        <f t="shared" si="8"/>
        <v>1.9607843137254902E-3</v>
      </c>
    </row>
    <row r="132" spans="2:8" ht="15" x14ac:dyDescent="0.2">
      <c r="B132" s="5" t="s">
        <v>50</v>
      </c>
      <c r="C132" s="8">
        <v>6</v>
      </c>
      <c r="D132" s="8">
        <v>3</v>
      </c>
      <c r="E132" s="13">
        <f t="shared" si="5"/>
        <v>5.8823529411764705E-3</v>
      </c>
      <c r="F132" s="13">
        <f t="shared" si="6"/>
        <v>1.4423076923076924E-3</v>
      </c>
      <c r="G132" s="12">
        <f t="shared" si="7"/>
        <v>-0.5</v>
      </c>
      <c r="H132" s="15">
        <f t="shared" si="8"/>
        <v>-2.9411764705882353E-3</v>
      </c>
    </row>
    <row r="133" spans="2:8" ht="15" x14ac:dyDescent="0.2">
      <c r="B133" s="5" t="s">
        <v>45</v>
      </c>
      <c r="C133" s="8">
        <v>3</v>
      </c>
      <c r="D133" s="8">
        <v>0</v>
      </c>
      <c r="E133" s="13">
        <f t="shared" si="5"/>
        <v>2.9411764705882353E-3</v>
      </c>
      <c r="F133" s="13" t="str">
        <f t="shared" si="6"/>
        <v/>
      </c>
      <c r="G133" s="12" t="str">
        <f t="shared" si="7"/>
        <v>0</v>
      </c>
      <c r="H133" s="15">
        <f t="shared" si="8"/>
        <v>0</v>
      </c>
    </row>
    <row r="134" spans="2:8" ht="15" x14ac:dyDescent="0.2">
      <c r="B134" s="5" t="s">
        <v>42</v>
      </c>
      <c r="C134" s="8">
        <v>2</v>
      </c>
      <c r="D134" s="8">
        <v>2</v>
      </c>
      <c r="E134" s="13">
        <f t="shared" si="5"/>
        <v>1.9607843137254902E-3</v>
      </c>
      <c r="F134" s="13">
        <f t="shared" si="6"/>
        <v>9.6153846153846159E-4</v>
      </c>
      <c r="G134" s="12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4</v>
      </c>
      <c r="D135" s="8">
        <v>0</v>
      </c>
      <c r="E135" s="13">
        <f t="shared" si="5"/>
        <v>3.9215686274509803E-3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5</v>
      </c>
      <c r="D137" s="8">
        <v>4</v>
      </c>
      <c r="E137" s="13">
        <f t="shared" si="9"/>
        <v>4.9019607843137254E-3</v>
      </c>
      <c r="F137" s="13">
        <f t="shared" si="10"/>
        <v>1.9230769230769232E-3</v>
      </c>
      <c r="G137" s="12">
        <f t="shared" si="11"/>
        <v>-0.2</v>
      </c>
      <c r="H137" s="15">
        <f t="shared" si="12"/>
        <v>-9.8039215686274508E-4</v>
      </c>
    </row>
    <row r="138" spans="2:8" ht="15" x14ac:dyDescent="0.2">
      <c r="B138" s="5" t="s">
        <v>261</v>
      </c>
      <c r="C138" s="8">
        <v>1</v>
      </c>
      <c r="D138" s="8">
        <v>1</v>
      </c>
      <c r="E138" s="13">
        <f t="shared" si="9"/>
        <v>9.8039215686274508E-4</v>
      </c>
      <c r="F138" s="13">
        <f t="shared" si="10"/>
        <v>4.807692307692308E-4</v>
      </c>
      <c r="G138" s="12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6</v>
      </c>
      <c r="D139" s="8">
        <v>15</v>
      </c>
      <c r="E139" s="13">
        <f t="shared" si="9"/>
        <v>5.8823529411764705E-3</v>
      </c>
      <c r="F139" s="13">
        <f t="shared" si="10"/>
        <v>7.2115384615384619E-3</v>
      </c>
      <c r="G139" s="12">
        <f t="shared" si="11"/>
        <v>1.5</v>
      </c>
      <c r="H139" s="15">
        <f t="shared" si="12"/>
        <v>8.8235294117647058E-3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6</v>
      </c>
      <c r="E142" s="13" t="str">
        <f t="shared" si="9"/>
        <v/>
      </c>
      <c r="F142" s="13">
        <f t="shared" si="10"/>
        <v>2.8846153846153848E-3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3</v>
      </c>
      <c r="E143" s="13" t="str">
        <f t="shared" si="9"/>
        <v/>
      </c>
      <c r="F143" s="13">
        <f t="shared" si="10"/>
        <v>1.4423076923076924E-3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47</v>
      </c>
      <c r="D144" s="8">
        <v>678</v>
      </c>
      <c r="E144" s="13">
        <f t="shared" si="9"/>
        <v>4.6078431372549022E-2</v>
      </c>
      <c r="F144" s="13">
        <f t="shared" si="10"/>
        <v>0.32596153846153847</v>
      </c>
      <c r="G144" s="12">
        <f t="shared" si="11"/>
        <v>13.425531914893616</v>
      </c>
      <c r="H144" s="15">
        <f t="shared" si="12"/>
        <v>0.61862745098039218</v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4.807692307692308E-4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1475</v>
      </c>
      <c r="D151" s="33">
        <f>SUM(D152:D288)</f>
        <v>1901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0.2888135593220339</v>
      </c>
      <c r="H151" s="35">
        <f>+IF(OR(AND(E151=""),(G151="")),"",E151*G151)</f>
        <v>0.2888135593220339</v>
      </c>
    </row>
    <row r="152" spans="2:8" ht="15" x14ac:dyDescent="0.2">
      <c r="B152" s="7" t="s">
        <v>54</v>
      </c>
      <c r="C152" s="8">
        <v>1</v>
      </c>
      <c r="D152" s="8">
        <v>7</v>
      </c>
      <c r="E152" s="13">
        <f>+IF(C152=0,"",C152/C$151)</f>
        <v>6.779661016949153E-4</v>
      </c>
      <c r="F152" s="13">
        <f>+IF(D152=0,"",D152/D$151)</f>
        <v>3.682272488164124E-3</v>
      </c>
      <c r="G152" s="12">
        <f>+IF(OR(AND(D152=0),(C152=0)),"0",((D152-C152)/C152))</f>
        <v>6</v>
      </c>
      <c r="H152" s="15">
        <f>+IF(OR(AND(E152=""),(G152="")),"",E152*G152)</f>
        <v>4.0677966101694916E-3</v>
      </c>
    </row>
    <row r="153" spans="2:8" ht="15" x14ac:dyDescent="0.2">
      <c r="B153" s="7" t="s">
        <v>58</v>
      </c>
      <c r="C153" s="8">
        <v>3</v>
      </c>
      <c r="D153" s="8">
        <v>8</v>
      </c>
      <c r="E153" s="13">
        <f t="shared" ref="E153:E216" si="13">+IF(C153=0,"",C153/C$151)</f>
        <v>2.0338983050847458E-3</v>
      </c>
      <c r="F153" s="13">
        <f t="shared" ref="F153:F216" si="14">+IF(D153=0,"",D153/D$151)</f>
        <v>4.2083114150447132E-3</v>
      </c>
      <c r="G153" s="12">
        <f t="shared" ref="G153:G216" si="15">+IF(OR(AND(D153=0),(C153=0)),"0",((D153-C153)/C153))</f>
        <v>1.6666666666666667</v>
      </c>
      <c r="H153" s="15">
        <f t="shared" ref="H153:H216" si="16">+IF(OR(AND(E153=""),(G153="")),"",E153*G153)</f>
        <v>3.3898305084745766E-3</v>
      </c>
    </row>
    <row r="154" spans="2:8" ht="15" x14ac:dyDescent="0.2">
      <c r="B154" s="7" t="s">
        <v>265</v>
      </c>
      <c r="C154" s="8">
        <v>3</v>
      </c>
      <c r="D154" s="8">
        <v>30</v>
      </c>
      <c r="E154" s="13">
        <f t="shared" si="13"/>
        <v>2.0338983050847458E-3</v>
      </c>
      <c r="F154" s="13">
        <f t="shared" si="14"/>
        <v>1.5781167806417674E-2</v>
      </c>
      <c r="G154" s="12">
        <f t="shared" si="15"/>
        <v>9</v>
      </c>
      <c r="H154" s="15">
        <f t="shared" si="16"/>
        <v>1.8305084745762711E-2</v>
      </c>
    </row>
    <row r="155" spans="2:8" ht="15" x14ac:dyDescent="0.2">
      <c r="B155" s="7" t="s">
        <v>266</v>
      </c>
      <c r="C155" s="8">
        <v>1</v>
      </c>
      <c r="D155" s="8">
        <v>0</v>
      </c>
      <c r="E155" s="13">
        <f t="shared" si="13"/>
        <v>6.779661016949153E-4</v>
      </c>
      <c r="F155" s="13" t="str">
        <f t="shared" si="14"/>
        <v/>
      </c>
      <c r="G155" s="12" t="str">
        <f t="shared" si="15"/>
        <v>0</v>
      </c>
      <c r="H155" s="15">
        <f t="shared" si="16"/>
        <v>0</v>
      </c>
    </row>
    <row r="156" spans="2:8" ht="30" x14ac:dyDescent="0.2">
      <c r="B156" s="7" t="s">
        <v>267</v>
      </c>
      <c r="C156" s="8">
        <v>12</v>
      </c>
      <c r="D156" s="8">
        <v>18</v>
      </c>
      <c r="E156" s="13">
        <f t="shared" si="13"/>
        <v>8.1355932203389832E-3</v>
      </c>
      <c r="F156" s="13">
        <f t="shared" si="14"/>
        <v>9.4687006838506046E-3</v>
      </c>
      <c r="G156" s="12">
        <f t="shared" si="15"/>
        <v>0.5</v>
      </c>
      <c r="H156" s="15">
        <f t="shared" si="16"/>
        <v>4.0677966101694916E-3</v>
      </c>
    </row>
    <row r="157" spans="2:8" ht="15" x14ac:dyDescent="0.2">
      <c r="B157" s="7" t="s">
        <v>53</v>
      </c>
      <c r="C157" s="8">
        <v>118</v>
      </c>
      <c r="D157" s="8">
        <v>119</v>
      </c>
      <c r="E157" s="13">
        <f t="shared" si="13"/>
        <v>0.08</v>
      </c>
      <c r="F157" s="13">
        <f t="shared" si="14"/>
        <v>6.2598632298790105E-2</v>
      </c>
      <c r="G157" s="12">
        <f t="shared" si="15"/>
        <v>8.4745762711864406E-3</v>
      </c>
      <c r="H157" s="15">
        <f t="shared" si="16"/>
        <v>6.779661016949153E-4</v>
      </c>
    </row>
    <row r="158" spans="2:8" ht="15" x14ac:dyDescent="0.2">
      <c r="B158" s="7" t="s">
        <v>59</v>
      </c>
      <c r="C158" s="8">
        <v>17</v>
      </c>
      <c r="D158" s="8">
        <v>20</v>
      </c>
      <c r="E158" s="13">
        <f t="shared" si="13"/>
        <v>1.152542372881356E-2</v>
      </c>
      <c r="F158" s="13">
        <f t="shared" si="14"/>
        <v>1.0520778537611783E-2</v>
      </c>
      <c r="G158" s="12">
        <f t="shared" si="15"/>
        <v>0.17647058823529413</v>
      </c>
      <c r="H158" s="15">
        <f t="shared" si="16"/>
        <v>2.0338983050847458E-3</v>
      </c>
    </row>
    <row r="159" spans="2:8" ht="15" x14ac:dyDescent="0.2">
      <c r="B159" s="7" t="s">
        <v>268</v>
      </c>
      <c r="C159" s="8">
        <v>12</v>
      </c>
      <c r="D159" s="8">
        <v>52</v>
      </c>
      <c r="E159" s="13">
        <f t="shared" si="13"/>
        <v>8.1355932203389832E-3</v>
      </c>
      <c r="F159" s="13">
        <f t="shared" si="14"/>
        <v>2.7354024197790636E-2</v>
      </c>
      <c r="G159" s="12">
        <f t="shared" si="15"/>
        <v>3.3333333333333335</v>
      </c>
      <c r="H159" s="15">
        <f t="shared" si="16"/>
        <v>2.7118644067796613E-2</v>
      </c>
    </row>
    <row r="160" spans="2:8" ht="15" x14ac:dyDescent="0.2">
      <c r="B160" s="7" t="s">
        <v>55</v>
      </c>
      <c r="C160" s="8">
        <v>5</v>
      </c>
      <c r="D160" s="8">
        <v>3</v>
      </c>
      <c r="E160" s="13">
        <f t="shared" si="13"/>
        <v>3.3898305084745762E-3</v>
      </c>
      <c r="F160" s="13">
        <f t="shared" si="14"/>
        <v>1.5781167806417674E-3</v>
      </c>
      <c r="G160" s="12">
        <f t="shared" si="15"/>
        <v>-0.4</v>
      </c>
      <c r="H160" s="15">
        <f t="shared" si="16"/>
        <v>-1.3559322033898306E-3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15</v>
      </c>
      <c r="D163" s="8">
        <v>17</v>
      </c>
      <c r="E163" s="13">
        <f t="shared" si="13"/>
        <v>1.0169491525423728E-2</v>
      </c>
      <c r="F163" s="13">
        <f t="shared" si="14"/>
        <v>8.9426617569700155E-3</v>
      </c>
      <c r="G163" s="12">
        <f t="shared" si="15"/>
        <v>0.13333333333333333</v>
      </c>
      <c r="H163" s="15">
        <f t="shared" si="16"/>
        <v>1.3559322033898304E-3</v>
      </c>
    </row>
    <row r="164" spans="2:8" ht="15" x14ac:dyDescent="0.2">
      <c r="B164" s="7" t="s">
        <v>56</v>
      </c>
      <c r="C164" s="8">
        <v>14</v>
      </c>
      <c r="D164" s="8">
        <v>0</v>
      </c>
      <c r="E164" s="13">
        <f t="shared" si="13"/>
        <v>9.4915254237288131E-3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41</v>
      </c>
      <c r="D165" s="8">
        <v>58</v>
      </c>
      <c r="E165" s="13">
        <f t="shared" si="13"/>
        <v>2.7796610169491524E-2</v>
      </c>
      <c r="F165" s="13">
        <f t="shared" si="14"/>
        <v>3.0510257759074171E-2</v>
      </c>
      <c r="G165" s="12">
        <f t="shared" si="15"/>
        <v>0.41463414634146339</v>
      </c>
      <c r="H165" s="15">
        <f t="shared" si="16"/>
        <v>1.1525423728813558E-2</v>
      </c>
    </row>
    <row r="166" spans="2:8" ht="15" x14ac:dyDescent="0.2">
      <c r="B166" s="7" t="s">
        <v>270</v>
      </c>
      <c r="C166" s="8">
        <v>35</v>
      </c>
      <c r="D166" s="8">
        <v>11</v>
      </c>
      <c r="E166" s="13">
        <f t="shared" si="13"/>
        <v>2.3728813559322035E-2</v>
      </c>
      <c r="F166" s="13">
        <f t="shared" si="14"/>
        <v>5.7864281956864806E-3</v>
      </c>
      <c r="G166" s="12">
        <f t="shared" si="15"/>
        <v>-0.68571428571428572</v>
      </c>
      <c r="H166" s="15">
        <f t="shared" si="16"/>
        <v>-1.6271186440677966E-2</v>
      </c>
    </row>
    <row r="167" spans="2:8" ht="15" x14ac:dyDescent="0.2">
      <c r="B167" s="7" t="s">
        <v>52</v>
      </c>
      <c r="C167" s="8">
        <v>4</v>
      </c>
      <c r="D167" s="8">
        <v>2</v>
      </c>
      <c r="E167" s="13">
        <f t="shared" si="13"/>
        <v>2.7118644067796612E-3</v>
      </c>
      <c r="F167" s="13">
        <f t="shared" si="14"/>
        <v>1.0520778537611783E-3</v>
      </c>
      <c r="G167" s="12">
        <f t="shared" si="15"/>
        <v>-0.5</v>
      </c>
      <c r="H167" s="15">
        <f t="shared" si="16"/>
        <v>-1.3559322033898306E-3</v>
      </c>
    </row>
    <row r="168" spans="2:8" ht="15" x14ac:dyDescent="0.2">
      <c r="B168" s="7" t="s">
        <v>60</v>
      </c>
      <c r="C168" s="8">
        <v>0</v>
      </c>
      <c r="D168" s="8">
        <v>6</v>
      </c>
      <c r="E168" s="13" t="str">
        <f t="shared" si="13"/>
        <v/>
      </c>
      <c r="F168" s="13">
        <f t="shared" si="14"/>
        <v>3.1562335612835349E-3</v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36</v>
      </c>
      <c r="D169" s="8">
        <v>58</v>
      </c>
      <c r="E169" s="13">
        <f t="shared" si="13"/>
        <v>2.4406779661016949E-2</v>
      </c>
      <c r="F169" s="13">
        <f t="shared" si="14"/>
        <v>3.0510257759074171E-2</v>
      </c>
      <c r="G169" s="12">
        <f t="shared" si="15"/>
        <v>0.61111111111111116</v>
      </c>
      <c r="H169" s="15">
        <f t="shared" si="16"/>
        <v>1.4915254237288136E-2</v>
      </c>
    </row>
    <row r="170" spans="2:8" ht="15" x14ac:dyDescent="0.2">
      <c r="B170" s="7" t="s">
        <v>272</v>
      </c>
      <c r="C170" s="8">
        <v>0</v>
      </c>
      <c r="D170" s="8">
        <v>4</v>
      </c>
      <c r="E170" s="13" t="str">
        <f t="shared" si="13"/>
        <v/>
      </c>
      <c r="F170" s="13">
        <f t="shared" si="14"/>
        <v>2.1041557075223566E-3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3</v>
      </c>
      <c r="D172" s="8">
        <v>2</v>
      </c>
      <c r="E172" s="13">
        <f t="shared" si="13"/>
        <v>2.0338983050847458E-3</v>
      </c>
      <c r="F172" s="13">
        <f t="shared" si="14"/>
        <v>1.0520778537611783E-3</v>
      </c>
      <c r="G172" s="12">
        <f t="shared" si="15"/>
        <v>-0.33333333333333331</v>
      </c>
      <c r="H172" s="15">
        <f t="shared" si="16"/>
        <v>-6.7796610169491519E-4</v>
      </c>
    </row>
    <row r="173" spans="2:8" ht="15" x14ac:dyDescent="0.2">
      <c r="B173" s="7" t="s">
        <v>275</v>
      </c>
      <c r="C173" s="8">
        <v>35</v>
      </c>
      <c r="D173" s="8">
        <v>23</v>
      </c>
      <c r="E173" s="13">
        <f t="shared" si="13"/>
        <v>2.3728813559322035E-2</v>
      </c>
      <c r="F173" s="13">
        <f t="shared" si="14"/>
        <v>1.209889531825355E-2</v>
      </c>
      <c r="G173" s="12">
        <f t="shared" si="15"/>
        <v>-0.34285714285714286</v>
      </c>
      <c r="H173" s="15">
        <f t="shared" si="16"/>
        <v>-8.1355932203389832E-3</v>
      </c>
    </row>
    <row r="174" spans="2:8" ht="15" x14ac:dyDescent="0.2">
      <c r="B174" s="7" t="s">
        <v>276</v>
      </c>
      <c r="C174" s="8">
        <v>29</v>
      </c>
      <c r="D174" s="8">
        <v>53</v>
      </c>
      <c r="E174" s="13">
        <f t="shared" si="13"/>
        <v>1.9661016949152541E-2</v>
      </c>
      <c r="F174" s="13">
        <f t="shared" si="14"/>
        <v>2.7880063124671225E-2</v>
      </c>
      <c r="G174" s="12">
        <f t="shared" si="15"/>
        <v>0.82758620689655171</v>
      </c>
      <c r="H174" s="15">
        <f t="shared" si="16"/>
        <v>1.6271186440677966E-2</v>
      </c>
    </row>
    <row r="175" spans="2:8" ht="15" x14ac:dyDescent="0.2">
      <c r="B175" s="7" t="s">
        <v>277</v>
      </c>
      <c r="C175" s="8">
        <v>20</v>
      </c>
      <c r="D175" s="8">
        <v>23</v>
      </c>
      <c r="E175" s="13">
        <f t="shared" si="13"/>
        <v>1.3559322033898305E-2</v>
      </c>
      <c r="F175" s="13">
        <f t="shared" si="14"/>
        <v>1.209889531825355E-2</v>
      </c>
      <c r="G175" s="12">
        <f t="shared" si="15"/>
        <v>0.15</v>
      </c>
      <c r="H175" s="15">
        <f t="shared" si="16"/>
        <v>2.0338983050847458E-3</v>
      </c>
    </row>
    <row r="176" spans="2:8" ht="15" x14ac:dyDescent="0.2">
      <c r="B176" s="7" t="s">
        <v>278</v>
      </c>
      <c r="C176" s="8">
        <v>35</v>
      </c>
      <c r="D176" s="8">
        <v>66</v>
      </c>
      <c r="E176" s="13">
        <f t="shared" si="13"/>
        <v>2.3728813559322035E-2</v>
      </c>
      <c r="F176" s="13">
        <f t="shared" si="14"/>
        <v>3.4718569174118884E-2</v>
      </c>
      <c r="G176" s="12">
        <f t="shared" si="15"/>
        <v>0.88571428571428568</v>
      </c>
      <c r="H176" s="15">
        <f t="shared" si="16"/>
        <v>2.1016949152542371E-2</v>
      </c>
    </row>
    <row r="177" spans="2:8" ht="15" x14ac:dyDescent="0.2">
      <c r="B177" s="7" t="s">
        <v>279</v>
      </c>
      <c r="C177" s="8">
        <v>50</v>
      </c>
      <c r="D177" s="8">
        <v>111</v>
      </c>
      <c r="E177" s="13">
        <f t="shared" si="13"/>
        <v>3.3898305084745763E-2</v>
      </c>
      <c r="F177" s="13">
        <f t="shared" si="14"/>
        <v>5.8390320883745399E-2</v>
      </c>
      <c r="G177" s="12">
        <f t="shared" si="15"/>
        <v>1.22</v>
      </c>
      <c r="H177" s="15">
        <f t="shared" si="16"/>
        <v>4.1355932203389831E-2</v>
      </c>
    </row>
    <row r="178" spans="2:8" ht="15" x14ac:dyDescent="0.2">
      <c r="B178" s="7" t="s">
        <v>280</v>
      </c>
      <c r="C178" s="8">
        <v>106</v>
      </c>
      <c r="D178" s="8">
        <v>334</v>
      </c>
      <c r="E178" s="13">
        <f t="shared" si="13"/>
        <v>7.1864406779661022E-2</v>
      </c>
      <c r="F178" s="13">
        <f t="shared" si="14"/>
        <v>0.17569700157811677</v>
      </c>
      <c r="G178" s="12">
        <f t="shared" si="15"/>
        <v>2.1509433962264151</v>
      </c>
      <c r="H178" s="15">
        <f t="shared" si="16"/>
        <v>0.15457627118644068</v>
      </c>
    </row>
    <row r="179" spans="2:8" ht="15" x14ac:dyDescent="0.2">
      <c r="B179" s="7" t="s">
        <v>281</v>
      </c>
      <c r="C179" s="8">
        <v>5</v>
      </c>
      <c r="D179" s="8">
        <v>7</v>
      </c>
      <c r="E179" s="13">
        <f t="shared" si="13"/>
        <v>3.3898305084745762E-3</v>
      </c>
      <c r="F179" s="13">
        <f t="shared" si="14"/>
        <v>3.682272488164124E-3</v>
      </c>
      <c r="G179" s="12">
        <f t="shared" si="15"/>
        <v>0.4</v>
      </c>
      <c r="H179" s="15">
        <f t="shared" si="16"/>
        <v>1.3559322033898306E-3</v>
      </c>
    </row>
    <row r="180" spans="2:8" ht="15" x14ac:dyDescent="0.2">
      <c r="B180" s="7" t="s">
        <v>282</v>
      </c>
      <c r="C180" s="8">
        <v>1</v>
      </c>
      <c r="D180" s="8">
        <v>0</v>
      </c>
      <c r="E180" s="13">
        <f t="shared" si="13"/>
        <v>6.779661016949153E-4</v>
      </c>
      <c r="F180" s="13" t="str">
        <f t="shared" si="14"/>
        <v/>
      </c>
      <c r="G180" s="12" t="str">
        <f t="shared" si="15"/>
        <v>0</v>
      </c>
      <c r="H180" s="15">
        <f t="shared" si="16"/>
        <v>0</v>
      </c>
    </row>
    <row r="181" spans="2:8" ht="15" x14ac:dyDescent="0.2">
      <c r="B181" s="7" t="s">
        <v>283</v>
      </c>
      <c r="C181" s="8">
        <v>5</v>
      </c>
      <c r="D181" s="8">
        <v>3</v>
      </c>
      <c r="E181" s="13">
        <f t="shared" si="13"/>
        <v>3.3898305084745762E-3</v>
      </c>
      <c r="F181" s="13">
        <f t="shared" si="14"/>
        <v>1.5781167806417674E-3</v>
      </c>
      <c r="G181" s="12">
        <f t="shared" si="15"/>
        <v>-0.4</v>
      </c>
      <c r="H181" s="15">
        <f t="shared" si="16"/>
        <v>-1.3559322033898306E-3</v>
      </c>
    </row>
    <row r="182" spans="2:8" ht="15" x14ac:dyDescent="0.2">
      <c r="B182" s="7" t="s">
        <v>284</v>
      </c>
      <c r="C182" s="8">
        <v>14</v>
      </c>
      <c r="D182" s="8">
        <v>23</v>
      </c>
      <c r="E182" s="13">
        <f t="shared" si="13"/>
        <v>9.4915254237288131E-3</v>
      </c>
      <c r="F182" s="13">
        <f t="shared" si="14"/>
        <v>1.209889531825355E-2</v>
      </c>
      <c r="G182" s="12">
        <f t="shared" si="15"/>
        <v>0.6428571428571429</v>
      </c>
      <c r="H182" s="15">
        <f t="shared" si="16"/>
        <v>6.1016949152542374E-3</v>
      </c>
    </row>
    <row r="183" spans="2:8" ht="15" x14ac:dyDescent="0.2">
      <c r="B183" s="7" t="s">
        <v>285</v>
      </c>
      <c r="C183" s="8">
        <v>6</v>
      </c>
      <c r="D183" s="8">
        <v>19</v>
      </c>
      <c r="E183" s="13">
        <f t="shared" si="13"/>
        <v>4.0677966101694916E-3</v>
      </c>
      <c r="F183" s="13">
        <f t="shared" si="14"/>
        <v>9.9947396107311938E-3</v>
      </c>
      <c r="G183" s="12">
        <f t="shared" si="15"/>
        <v>2.1666666666666665</v>
      </c>
      <c r="H183" s="15">
        <f t="shared" si="16"/>
        <v>8.8135593220338981E-3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3</v>
      </c>
      <c r="D185" s="8">
        <v>1</v>
      </c>
      <c r="E185" s="13">
        <f t="shared" si="13"/>
        <v>2.0338983050847458E-3</v>
      </c>
      <c r="F185" s="13">
        <f t="shared" si="14"/>
        <v>5.2603892688058915E-4</v>
      </c>
      <c r="G185" s="12">
        <f t="shared" si="15"/>
        <v>-0.66666666666666663</v>
      </c>
      <c r="H185" s="15">
        <f t="shared" si="16"/>
        <v>-1.3559322033898304E-3</v>
      </c>
    </row>
    <row r="186" spans="2:8" ht="15" x14ac:dyDescent="0.2">
      <c r="B186" s="7" t="s">
        <v>63</v>
      </c>
      <c r="C186" s="8">
        <v>61</v>
      </c>
      <c r="D186" s="8">
        <v>99</v>
      </c>
      <c r="E186" s="13">
        <f t="shared" si="13"/>
        <v>4.1355932203389831E-2</v>
      </c>
      <c r="F186" s="13">
        <f t="shared" si="14"/>
        <v>5.2077853761178329E-2</v>
      </c>
      <c r="G186" s="12">
        <f t="shared" si="15"/>
        <v>0.62295081967213117</v>
      </c>
      <c r="H186" s="15">
        <f t="shared" si="16"/>
        <v>2.5762711864406779E-2</v>
      </c>
    </row>
    <row r="187" spans="2:8" ht="15" x14ac:dyDescent="0.2">
      <c r="B187" s="7" t="s">
        <v>287</v>
      </c>
      <c r="C187" s="8">
        <v>7</v>
      </c>
      <c r="D187" s="8">
        <v>7</v>
      </c>
      <c r="E187" s="13">
        <f t="shared" si="13"/>
        <v>4.7457627118644066E-3</v>
      </c>
      <c r="F187" s="13">
        <f t="shared" si="14"/>
        <v>3.682272488164124E-3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2</v>
      </c>
      <c r="D188" s="8">
        <v>3</v>
      </c>
      <c r="E188" s="13">
        <f t="shared" si="13"/>
        <v>1.3559322033898306E-3</v>
      </c>
      <c r="F188" s="13">
        <f t="shared" si="14"/>
        <v>1.5781167806417674E-3</v>
      </c>
      <c r="G188" s="12">
        <f t="shared" si="15"/>
        <v>0.5</v>
      </c>
      <c r="H188" s="15">
        <f t="shared" si="16"/>
        <v>6.779661016949153E-4</v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6.779661016949153E-4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1</v>
      </c>
      <c r="D190" s="8">
        <v>0</v>
      </c>
      <c r="E190" s="13">
        <f t="shared" si="13"/>
        <v>6.779661016949153E-4</v>
      </c>
      <c r="F190" s="13" t="str">
        <f t="shared" si="14"/>
        <v/>
      </c>
      <c r="G190" s="12" t="str">
        <f t="shared" si="15"/>
        <v>0</v>
      </c>
      <c r="H190" s="15">
        <f t="shared" si="16"/>
        <v>0</v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2</v>
      </c>
      <c r="D195" s="8">
        <v>0</v>
      </c>
      <c r="E195" s="13">
        <f t="shared" si="13"/>
        <v>1.3559322033898306E-3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106</v>
      </c>
      <c r="D196" s="8">
        <v>100</v>
      </c>
      <c r="E196" s="13">
        <f t="shared" si="13"/>
        <v>7.1864406779661022E-2</v>
      </c>
      <c r="F196" s="13">
        <f t="shared" si="14"/>
        <v>5.2603892688058915E-2</v>
      </c>
      <c r="G196" s="12">
        <f t="shared" si="15"/>
        <v>-5.6603773584905662E-2</v>
      </c>
      <c r="H196" s="15">
        <f t="shared" si="16"/>
        <v>-4.0677966101694916E-3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5</v>
      </c>
      <c r="D198" s="8">
        <v>4</v>
      </c>
      <c r="E198" s="13">
        <f t="shared" si="13"/>
        <v>3.3898305084745762E-3</v>
      </c>
      <c r="F198" s="13">
        <f t="shared" si="14"/>
        <v>2.1041557075223566E-3</v>
      </c>
      <c r="G198" s="12">
        <f t="shared" si="15"/>
        <v>-0.2</v>
      </c>
      <c r="H198" s="15">
        <f t="shared" si="16"/>
        <v>-6.779661016949153E-4</v>
      </c>
    </row>
    <row r="199" spans="2:8" ht="15" x14ac:dyDescent="0.2">
      <c r="B199" s="7" t="s">
        <v>296</v>
      </c>
      <c r="C199" s="8">
        <v>2</v>
      </c>
      <c r="D199" s="8">
        <v>2</v>
      </c>
      <c r="E199" s="13">
        <f t="shared" si="13"/>
        <v>1.3559322033898306E-3</v>
      </c>
      <c r="F199" s="13">
        <f t="shared" si="14"/>
        <v>1.0520778537611783E-3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3</v>
      </c>
      <c r="D200" s="8">
        <v>4</v>
      </c>
      <c r="E200" s="13">
        <f t="shared" si="13"/>
        <v>2.0338983050847458E-3</v>
      </c>
      <c r="F200" s="13">
        <f t="shared" si="14"/>
        <v>2.1041557075223566E-3</v>
      </c>
      <c r="G200" s="12">
        <f t="shared" si="15"/>
        <v>0.33333333333333331</v>
      </c>
      <c r="H200" s="15">
        <f t="shared" si="16"/>
        <v>6.7796610169491519E-4</v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6.779661016949153E-4</v>
      </c>
      <c r="F201" s="13">
        <f t="shared" si="14"/>
        <v>5.2603892688058915E-4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4</v>
      </c>
      <c r="E206" s="13" t="str">
        <f t="shared" si="13"/>
        <v/>
      </c>
      <c r="F206" s="13">
        <f t="shared" si="14"/>
        <v>2.1041557075223566E-3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3</v>
      </c>
      <c r="E208" s="13">
        <f t="shared" si="13"/>
        <v>1.3559322033898306E-3</v>
      </c>
      <c r="F208" s="13">
        <f t="shared" si="14"/>
        <v>1.5781167806417674E-3</v>
      </c>
      <c r="G208" s="12">
        <f t="shared" si="15"/>
        <v>0.5</v>
      </c>
      <c r="H208" s="15">
        <f t="shared" si="16"/>
        <v>6.779661016949153E-4</v>
      </c>
    </row>
    <row r="209" spans="2:8" ht="15" x14ac:dyDescent="0.2">
      <c r="B209" s="7" t="s">
        <v>71</v>
      </c>
      <c r="C209" s="8">
        <v>3</v>
      </c>
      <c r="D209" s="8">
        <v>1</v>
      </c>
      <c r="E209" s="13">
        <f t="shared" si="13"/>
        <v>2.0338983050847458E-3</v>
      </c>
      <c r="F209" s="13">
        <f t="shared" si="14"/>
        <v>5.2603892688058915E-4</v>
      </c>
      <c r="G209" s="12">
        <f t="shared" si="15"/>
        <v>-0.66666666666666663</v>
      </c>
      <c r="H209" s="15">
        <f t="shared" si="16"/>
        <v>-1.3559322033898304E-3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2</v>
      </c>
      <c r="E211" s="13" t="str">
        <f t="shared" si="13"/>
        <v/>
      </c>
      <c r="F211" s="13">
        <f t="shared" si="14"/>
        <v>1.0520778537611783E-3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2</v>
      </c>
      <c r="E213" s="13" t="str">
        <f t="shared" si="13"/>
        <v/>
      </c>
      <c r="F213" s="13">
        <f t="shared" si="14"/>
        <v>1.0520778537611783E-3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6</v>
      </c>
      <c r="D214" s="8">
        <v>1</v>
      </c>
      <c r="E214" s="13">
        <f t="shared" si="13"/>
        <v>4.0677966101694916E-3</v>
      </c>
      <c r="F214" s="13">
        <f t="shared" si="14"/>
        <v>5.2603892688058915E-4</v>
      </c>
      <c r="G214" s="12">
        <f t="shared" si="15"/>
        <v>-0.83333333333333337</v>
      </c>
      <c r="H214" s="15">
        <f t="shared" si="16"/>
        <v>-3.3898305084745766E-3</v>
      </c>
    </row>
    <row r="215" spans="2:8" ht="15" x14ac:dyDescent="0.2">
      <c r="B215" s="7" t="s">
        <v>303</v>
      </c>
      <c r="C215" s="8">
        <v>0</v>
      </c>
      <c r="D215" s="8">
        <v>1</v>
      </c>
      <c r="E215" s="13" t="str">
        <f t="shared" si="13"/>
        <v/>
      </c>
      <c r="F215" s="13">
        <f t="shared" si="14"/>
        <v>5.2603892688058915E-4</v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5</v>
      </c>
      <c r="D216" s="8">
        <v>2</v>
      </c>
      <c r="E216" s="13">
        <f t="shared" si="13"/>
        <v>3.3898305084745762E-3</v>
      </c>
      <c r="F216" s="13">
        <f t="shared" si="14"/>
        <v>1.0520778537611783E-3</v>
      </c>
      <c r="G216" s="12">
        <f t="shared" si="15"/>
        <v>-0.6</v>
      </c>
      <c r="H216" s="15">
        <f t="shared" si="16"/>
        <v>-2.0338983050847458E-3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5.2603892688058915E-4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2</v>
      </c>
      <c r="E219" s="13" t="str">
        <f t="shared" si="17"/>
        <v/>
      </c>
      <c r="F219" s="13">
        <f t="shared" si="18"/>
        <v>1.0520778537611783E-3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5.2603892688058915E-4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2</v>
      </c>
      <c r="D221" s="8">
        <v>0</v>
      </c>
      <c r="E221" s="13">
        <f t="shared" si="17"/>
        <v>1.3559322033898306E-3</v>
      </c>
      <c r="F221" s="13" t="str">
        <f t="shared" si="18"/>
        <v/>
      </c>
      <c r="G221" s="12" t="str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3</v>
      </c>
      <c r="D222" s="8">
        <v>7</v>
      </c>
      <c r="E222" s="13">
        <f t="shared" si="17"/>
        <v>2.0338983050847458E-3</v>
      </c>
      <c r="F222" s="13">
        <f t="shared" si="18"/>
        <v>3.682272488164124E-3</v>
      </c>
      <c r="G222" s="12">
        <f t="shared" si="19"/>
        <v>1.3333333333333333</v>
      </c>
      <c r="H222" s="15">
        <f t="shared" si="20"/>
        <v>2.7118644067796608E-3</v>
      </c>
    </row>
    <row r="223" spans="2:8" ht="15" x14ac:dyDescent="0.2">
      <c r="B223" s="7" t="s">
        <v>566</v>
      </c>
      <c r="C223" s="8">
        <v>0</v>
      </c>
      <c r="D223" s="8">
        <v>1</v>
      </c>
      <c r="E223" s="13" t="str">
        <f t="shared" si="17"/>
        <v/>
      </c>
      <c r="F223" s="13">
        <f t="shared" si="18"/>
        <v>5.2603892688058915E-4</v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2</v>
      </c>
      <c r="D226" s="8">
        <v>1</v>
      </c>
      <c r="E226" s="13">
        <f t="shared" si="17"/>
        <v>1.3559322033898306E-3</v>
      </c>
      <c r="F226" s="13">
        <f t="shared" si="18"/>
        <v>5.2603892688058915E-4</v>
      </c>
      <c r="G226" s="12">
        <f t="shared" si="19"/>
        <v>-0.5</v>
      </c>
      <c r="H226" s="15">
        <f t="shared" si="20"/>
        <v>-6.779661016949153E-4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21</v>
      </c>
      <c r="D229" s="8">
        <v>22</v>
      </c>
      <c r="E229" s="13">
        <f t="shared" si="17"/>
        <v>1.423728813559322E-2</v>
      </c>
      <c r="F229" s="13">
        <f t="shared" si="18"/>
        <v>1.1572856391372961E-2</v>
      </c>
      <c r="G229" s="12">
        <f t="shared" si="19"/>
        <v>4.7619047619047616E-2</v>
      </c>
      <c r="H229" s="15">
        <f t="shared" si="20"/>
        <v>6.7796610169491519E-4</v>
      </c>
    </row>
    <row r="230" spans="2:8" ht="15" x14ac:dyDescent="0.2">
      <c r="B230" s="7" t="s">
        <v>312</v>
      </c>
      <c r="C230" s="8">
        <v>2</v>
      </c>
      <c r="D230" s="8">
        <v>1</v>
      </c>
      <c r="E230" s="13">
        <f t="shared" si="17"/>
        <v>1.3559322033898306E-3</v>
      </c>
      <c r="F230" s="13">
        <f t="shared" si="18"/>
        <v>5.2603892688058915E-4</v>
      </c>
      <c r="G230" s="12">
        <f t="shared" si="19"/>
        <v>-0.5</v>
      </c>
      <c r="H230" s="15">
        <f t="shared" si="20"/>
        <v>-6.779661016949153E-4</v>
      </c>
    </row>
    <row r="231" spans="2:8" ht="30" x14ac:dyDescent="0.2">
      <c r="B231" s="7" t="s">
        <v>313</v>
      </c>
      <c r="C231" s="8">
        <v>1</v>
      </c>
      <c r="D231" s="8">
        <v>0</v>
      </c>
      <c r="E231" s="13">
        <f t="shared" si="17"/>
        <v>6.779661016949153E-4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2</v>
      </c>
      <c r="D232" s="8">
        <v>1</v>
      </c>
      <c r="E232" s="13">
        <f t="shared" si="17"/>
        <v>1.3559322033898306E-3</v>
      </c>
      <c r="F232" s="13">
        <f t="shared" si="18"/>
        <v>5.2603892688058915E-4</v>
      </c>
      <c r="G232" s="12">
        <f t="shared" si="19"/>
        <v>-0.5</v>
      </c>
      <c r="H232" s="15">
        <f t="shared" si="20"/>
        <v>-6.779661016949153E-4</v>
      </c>
    </row>
    <row r="233" spans="2:8" ht="15" x14ac:dyDescent="0.2">
      <c r="B233" s="7" t="s">
        <v>74</v>
      </c>
      <c r="C233" s="8">
        <v>2</v>
      </c>
      <c r="D233" s="8">
        <v>1</v>
      </c>
      <c r="E233" s="13">
        <f t="shared" si="17"/>
        <v>1.3559322033898306E-3</v>
      </c>
      <c r="F233" s="13">
        <f t="shared" si="18"/>
        <v>5.2603892688058915E-4</v>
      </c>
      <c r="G233" s="12">
        <f t="shared" si="19"/>
        <v>-0.5</v>
      </c>
      <c r="H233" s="15">
        <f t="shared" si="20"/>
        <v>-6.779661016949153E-4</v>
      </c>
    </row>
    <row r="234" spans="2:8" ht="15" x14ac:dyDescent="0.2">
      <c r="B234" s="7" t="s">
        <v>75</v>
      </c>
      <c r="C234" s="8">
        <v>2</v>
      </c>
      <c r="D234" s="8">
        <v>0</v>
      </c>
      <c r="E234" s="13">
        <f t="shared" si="17"/>
        <v>1.3559322033898306E-3</v>
      </c>
      <c r="F234" s="13" t="str">
        <f t="shared" si="18"/>
        <v/>
      </c>
      <c r="G234" s="12" t="str">
        <f t="shared" si="19"/>
        <v>0</v>
      </c>
      <c r="H234" s="15">
        <f t="shared" si="20"/>
        <v>0</v>
      </c>
    </row>
    <row r="235" spans="2:8" ht="15" x14ac:dyDescent="0.2">
      <c r="B235" s="7" t="s">
        <v>314</v>
      </c>
      <c r="C235" s="8">
        <v>72</v>
      </c>
      <c r="D235" s="8">
        <v>49</v>
      </c>
      <c r="E235" s="13">
        <f t="shared" si="17"/>
        <v>4.8813559322033899E-2</v>
      </c>
      <c r="F235" s="13">
        <f t="shared" si="18"/>
        <v>2.5775907417148868E-2</v>
      </c>
      <c r="G235" s="12">
        <f t="shared" si="19"/>
        <v>-0.31944444444444442</v>
      </c>
      <c r="H235" s="15">
        <f t="shared" si="20"/>
        <v>-1.559322033898305E-2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17</v>
      </c>
      <c r="D237" s="8">
        <v>15</v>
      </c>
      <c r="E237" s="13">
        <f t="shared" si="17"/>
        <v>1.152542372881356E-2</v>
      </c>
      <c r="F237" s="13">
        <f t="shared" si="18"/>
        <v>7.8905839032088372E-3</v>
      </c>
      <c r="G237" s="12">
        <f t="shared" si="19"/>
        <v>-0.11764705882352941</v>
      </c>
      <c r="H237" s="15">
        <f t="shared" si="20"/>
        <v>-1.3559322033898306E-3</v>
      </c>
    </row>
    <row r="238" spans="2:8" ht="15" x14ac:dyDescent="0.2">
      <c r="B238" s="7" t="s">
        <v>85</v>
      </c>
      <c r="C238" s="8">
        <v>67</v>
      </c>
      <c r="D238" s="8">
        <v>94</v>
      </c>
      <c r="E238" s="13">
        <f t="shared" si="17"/>
        <v>4.5423728813559321E-2</v>
      </c>
      <c r="F238" s="13">
        <f t="shared" si="18"/>
        <v>4.944765912677538E-2</v>
      </c>
      <c r="G238" s="12">
        <f t="shared" si="19"/>
        <v>0.40298507462686567</v>
      </c>
      <c r="H238" s="15">
        <f t="shared" si="20"/>
        <v>1.8305084745762711E-2</v>
      </c>
    </row>
    <row r="239" spans="2:8" ht="15" x14ac:dyDescent="0.2">
      <c r="B239" s="7" t="s">
        <v>81</v>
      </c>
      <c r="C239" s="8">
        <v>16</v>
      </c>
      <c r="D239" s="8">
        <v>28</v>
      </c>
      <c r="E239" s="13">
        <f t="shared" si="17"/>
        <v>1.0847457627118645E-2</v>
      </c>
      <c r="F239" s="13">
        <f t="shared" si="18"/>
        <v>1.4729089952656496E-2</v>
      </c>
      <c r="G239" s="12">
        <f t="shared" si="19"/>
        <v>0.75</v>
      </c>
      <c r="H239" s="15">
        <f t="shared" si="20"/>
        <v>8.1355932203389832E-3</v>
      </c>
    </row>
    <row r="240" spans="2:8" ht="15" x14ac:dyDescent="0.2">
      <c r="B240" s="7" t="s">
        <v>316</v>
      </c>
      <c r="C240" s="8">
        <v>7</v>
      </c>
      <c r="D240" s="8">
        <v>12</v>
      </c>
      <c r="E240" s="13">
        <f t="shared" si="17"/>
        <v>4.7457627118644066E-3</v>
      </c>
      <c r="F240" s="13">
        <f t="shared" si="18"/>
        <v>6.3124671225670698E-3</v>
      </c>
      <c r="G240" s="12">
        <f t="shared" si="19"/>
        <v>0.7142857142857143</v>
      </c>
      <c r="H240" s="15">
        <f t="shared" si="20"/>
        <v>3.3898305084745762E-3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3</v>
      </c>
      <c r="D244" s="8">
        <v>3</v>
      </c>
      <c r="E244" s="13">
        <f t="shared" si="17"/>
        <v>2.0338983050847458E-3</v>
      </c>
      <c r="F244" s="13">
        <f t="shared" si="18"/>
        <v>1.5781167806417674E-3</v>
      </c>
      <c r="G244" s="12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7</v>
      </c>
      <c r="D245" s="8">
        <v>7</v>
      </c>
      <c r="E245" s="13">
        <f t="shared" si="17"/>
        <v>4.7457627118644066E-3</v>
      </c>
      <c r="F245" s="13">
        <f t="shared" si="18"/>
        <v>3.682272488164124E-3</v>
      </c>
      <c r="G245" s="12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14</v>
      </c>
      <c r="D246" s="8">
        <v>7</v>
      </c>
      <c r="E246" s="13">
        <f t="shared" si="17"/>
        <v>9.4915254237288131E-3</v>
      </c>
      <c r="F246" s="13">
        <f t="shared" si="18"/>
        <v>3.682272488164124E-3</v>
      </c>
      <c r="G246" s="12">
        <f t="shared" si="19"/>
        <v>-0.5</v>
      </c>
      <c r="H246" s="15">
        <f t="shared" si="20"/>
        <v>-4.7457627118644066E-3</v>
      </c>
    </row>
    <row r="247" spans="2:8" ht="15" x14ac:dyDescent="0.2">
      <c r="B247" s="7" t="s">
        <v>319</v>
      </c>
      <c r="C247" s="8">
        <v>42</v>
      </c>
      <c r="D247" s="8">
        <v>79</v>
      </c>
      <c r="E247" s="13">
        <f t="shared" si="17"/>
        <v>2.8474576271186439E-2</v>
      </c>
      <c r="F247" s="13">
        <f t="shared" si="18"/>
        <v>4.1557075223566546E-2</v>
      </c>
      <c r="G247" s="12">
        <f t="shared" si="19"/>
        <v>0.88095238095238093</v>
      </c>
      <c r="H247" s="15">
        <f t="shared" si="20"/>
        <v>2.5084745762711861E-2</v>
      </c>
    </row>
    <row r="248" spans="2:8" ht="15" x14ac:dyDescent="0.2">
      <c r="B248" s="7" t="s">
        <v>86</v>
      </c>
      <c r="C248" s="8">
        <v>6</v>
      </c>
      <c r="D248" s="8">
        <v>72</v>
      </c>
      <c r="E248" s="13">
        <f t="shared" si="17"/>
        <v>4.0677966101694916E-3</v>
      </c>
      <c r="F248" s="13">
        <f t="shared" si="18"/>
        <v>3.7874802735402419E-2</v>
      </c>
      <c r="G248" s="12">
        <f t="shared" si="19"/>
        <v>11</v>
      </c>
      <c r="H248" s="15">
        <f t="shared" si="20"/>
        <v>4.4745762711864409E-2</v>
      </c>
    </row>
    <row r="249" spans="2:8" ht="15" x14ac:dyDescent="0.2">
      <c r="B249" s="7" t="s">
        <v>87</v>
      </c>
      <c r="C249" s="8">
        <v>76</v>
      </c>
      <c r="D249" s="8">
        <v>75</v>
      </c>
      <c r="E249" s="13">
        <f t="shared" si="17"/>
        <v>5.1525423728813559E-2</v>
      </c>
      <c r="F249" s="13">
        <f t="shared" si="18"/>
        <v>3.945291951604419E-2</v>
      </c>
      <c r="G249" s="12">
        <f t="shared" si="19"/>
        <v>-1.3157894736842105E-2</v>
      </c>
      <c r="H249" s="15">
        <f t="shared" si="20"/>
        <v>-6.7796610169491519E-4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7</v>
      </c>
      <c r="E252" s="13">
        <f t="shared" si="17"/>
        <v>6.779661016949153E-4</v>
      </c>
      <c r="F252" s="13">
        <f t="shared" si="18"/>
        <v>3.682272488164124E-3</v>
      </c>
      <c r="G252" s="12">
        <f t="shared" si="19"/>
        <v>6</v>
      </c>
      <c r="H252" s="15">
        <f t="shared" si="20"/>
        <v>4.0677966101694916E-3</v>
      </c>
    </row>
    <row r="253" spans="2:8" ht="15" x14ac:dyDescent="0.2">
      <c r="B253" s="7" t="s">
        <v>322</v>
      </c>
      <c r="C253" s="8">
        <v>20</v>
      </c>
      <c r="D253" s="8">
        <v>25</v>
      </c>
      <c r="E253" s="13">
        <f t="shared" si="17"/>
        <v>1.3559322033898305E-2</v>
      </c>
      <c r="F253" s="13">
        <f t="shared" si="18"/>
        <v>1.3150973172014729E-2</v>
      </c>
      <c r="G253" s="12">
        <f t="shared" si="19"/>
        <v>0.25</v>
      </c>
      <c r="H253" s="15">
        <f t="shared" si="20"/>
        <v>3.3898305084745762E-3</v>
      </c>
    </row>
    <row r="254" spans="2:8" ht="15" x14ac:dyDescent="0.2">
      <c r="B254" s="7" t="s">
        <v>323</v>
      </c>
      <c r="C254" s="8">
        <v>4</v>
      </c>
      <c r="D254" s="8">
        <v>1</v>
      </c>
      <c r="E254" s="13">
        <f t="shared" si="17"/>
        <v>2.7118644067796612E-3</v>
      </c>
      <c r="F254" s="13">
        <f t="shared" si="18"/>
        <v>5.2603892688058915E-4</v>
      </c>
      <c r="G254" s="12">
        <f t="shared" si="19"/>
        <v>-0.75</v>
      </c>
      <c r="H254" s="15">
        <f t="shared" si="20"/>
        <v>-2.0338983050847458E-3</v>
      </c>
    </row>
    <row r="255" spans="2:8" ht="15" x14ac:dyDescent="0.2">
      <c r="B255" s="7" t="s">
        <v>324</v>
      </c>
      <c r="C255" s="8">
        <v>1</v>
      </c>
      <c r="D255" s="8">
        <v>1</v>
      </c>
      <c r="E255" s="13">
        <f t="shared" si="17"/>
        <v>6.779661016949153E-4</v>
      </c>
      <c r="F255" s="13">
        <f t="shared" si="18"/>
        <v>5.2603892688058915E-4</v>
      </c>
      <c r="G255" s="12">
        <f t="shared" si="19"/>
        <v>0</v>
      </c>
      <c r="H255" s="15">
        <f t="shared" si="20"/>
        <v>0</v>
      </c>
    </row>
    <row r="256" spans="2:8" ht="15" x14ac:dyDescent="0.2">
      <c r="B256" s="7" t="s">
        <v>88</v>
      </c>
      <c r="C256" s="8">
        <v>140</v>
      </c>
      <c r="D256" s="8">
        <v>23</v>
      </c>
      <c r="E256" s="13">
        <f t="shared" si="17"/>
        <v>9.4915254237288138E-2</v>
      </c>
      <c r="F256" s="13">
        <f t="shared" si="18"/>
        <v>1.209889531825355E-2</v>
      </c>
      <c r="G256" s="12">
        <f t="shared" si="19"/>
        <v>-0.83571428571428574</v>
      </c>
      <c r="H256" s="15">
        <f t="shared" si="20"/>
        <v>-7.9322033898305083E-2</v>
      </c>
    </row>
    <row r="257" spans="2:8" ht="15" x14ac:dyDescent="0.2">
      <c r="B257" s="7" t="s">
        <v>325</v>
      </c>
      <c r="C257" s="8">
        <v>2</v>
      </c>
      <c r="D257" s="8">
        <v>1</v>
      </c>
      <c r="E257" s="13">
        <f t="shared" si="17"/>
        <v>1.3559322033898306E-3</v>
      </c>
      <c r="F257" s="13">
        <f t="shared" si="18"/>
        <v>5.2603892688058915E-4</v>
      </c>
      <c r="G257" s="12">
        <f t="shared" si="19"/>
        <v>-0.5</v>
      </c>
      <c r="H257" s="15">
        <f t="shared" si="20"/>
        <v>-6.779661016949153E-4</v>
      </c>
    </row>
    <row r="258" spans="2:8" ht="30" x14ac:dyDescent="0.2">
      <c r="B258" s="7" t="s">
        <v>326</v>
      </c>
      <c r="C258" s="8">
        <v>70</v>
      </c>
      <c r="D258" s="8">
        <v>2</v>
      </c>
      <c r="E258" s="13">
        <f t="shared" si="17"/>
        <v>4.7457627118644069E-2</v>
      </c>
      <c r="F258" s="13">
        <f t="shared" si="18"/>
        <v>1.0520778537611783E-3</v>
      </c>
      <c r="G258" s="12">
        <f t="shared" si="19"/>
        <v>-0.97142857142857142</v>
      </c>
      <c r="H258" s="15">
        <f t="shared" si="20"/>
        <v>-4.6101694915254239E-2</v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</v>
      </c>
      <c r="D261" s="8">
        <v>0</v>
      </c>
      <c r="E261" s="13">
        <f t="shared" si="17"/>
        <v>6.779661016949153E-4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3</v>
      </c>
      <c r="D262" s="8">
        <v>3</v>
      </c>
      <c r="E262" s="13">
        <f t="shared" si="17"/>
        <v>2.0338983050847458E-3</v>
      </c>
      <c r="F262" s="13">
        <f t="shared" si="18"/>
        <v>1.5781167806417674E-3</v>
      </c>
      <c r="G262" s="12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2</v>
      </c>
      <c r="D263" s="8">
        <v>2</v>
      </c>
      <c r="E263" s="13">
        <f t="shared" si="17"/>
        <v>1.3559322033898306E-3</v>
      </c>
      <c r="F263" s="13">
        <f t="shared" si="18"/>
        <v>1.0520778537611783E-3</v>
      </c>
      <c r="G263" s="12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2</v>
      </c>
      <c r="D264" s="8">
        <v>1</v>
      </c>
      <c r="E264" s="13">
        <f t="shared" si="17"/>
        <v>1.3559322033898306E-3</v>
      </c>
      <c r="F264" s="13">
        <f t="shared" si="18"/>
        <v>5.2603892688058915E-4</v>
      </c>
      <c r="G264" s="12">
        <f t="shared" si="19"/>
        <v>-0.5</v>
      </c>
      <c r="H264" s="15">
        <f t="shared" si="20"/>
        <v>-6.779661016949153E-4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4</v>
      </c>
      <c r="E266" s="13">
        <f t="shared" si="17"/>
        <v>2.7118644067796612E-3</v>
      </c>
      <c r="F266" s="13">
        <f t="shared" si="18"/>
        <v>2.1041557075223566E-3</v>
      </c>
      <c r="G266" s="12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1</v>
      </c>
      <c r="D267" s="8">
        <v>0</v>
      </c>
      <c r="E267" s="13">
        <f t="shared" si="17"/>
        <v>6.779661016949153E-4</v>
      </c>
      <c r="F267" s="13" t="str">
        <f t="shared" si="18"/>
        <v/>
      </c>
      <c r="G267" s="12" t="str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7</v>
      </c>
      <c r="D268" s="8">
        <v>10</v>
      </c>
      <c r="E268" s="13">
        <f t="shared" si="17"/>
        <v>4.7457627118644066E-3</v>
      </c>
      <c r="F268" s="13">
        <f t="shared" si="18"/>
        <v>5.2603892688058915E-3</v>
      </c>
      <c r="G268" s="12">
        <f t="shared" si="19"/>
        <v>0.42857142857142855</v>
      </c>
      <c r="H268" s="15">
        <f t="shared" si="20"/>
        <v>2.0338983050847454E-3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3</v>
      </c>
      <c r="E270" s="13">
        <f t="shared" si="17"/>
        <v>6.779661016949153E-4</v>
      </c>
      <c r="F270" s="13">
        <f t="shared" si="18"/>
        <v>1.5781167806417674E-3</v>
      </c>
      <c r="G270" s="12">
        <f t="shared" si="19"/>
        <v>2</v>
      </c>
      <c r="H270" s="15">
        <f t="shared" si="20"/>
        <v>1.3559322033898306E-3</v>
      </c>
    </row>
    <row r="271" spans="2:8" ht="15" x14ac:dyDescent="0.2">
      <c r="B271" s="7" t="s">
        <v>93</v>
      </c>
      <c r="C271" s="8">
        <v>0</v>
      </c>
      <c r="D271" s="8">
        <v>1</v>
      </c>
      <c r="E271" s="13" t="str">
        <f t="shared" si="17"/>
        <v/>
      </c>
      <c r="F271" s="13">
        <f t="shared" si="18"/>
        <v>5.2603892688058915E-4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2</v>
      </c>
      <c r="E272" s="13" t="str">
        <f t="shared" si="17"/>
        <v/>
      </c>
      <c r="F272" s="13">
        <f t="shared" si="18"/>
        <v>1.0520778537611783E-3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5</v>
      </c>
      <c r="D273" s="8">
        <v>11</v>
      </c>
      <c r="E273" s="13">
        <f t="shared" si="17"/>
        <v>3.3898305084745762E-3</v>
      </c>
      <c r="F273" s="13">
        <f t="shared" si="18"/>
        <v>5.7864281956864806E-3</v>
      </c>
      <c r="G273" s="12">
        <f t="shared" si="19"/>
        <v>1.2</v>
      </c>
      <c r="H273" s="15">
        <f t="shared" si="20"/>
        <v>4.0677966101694916E-3</v>
      </c>
    </row>
    <row r="274" spans="2:8" ht="15" x14ac:dyDescent="0.2">
      <c r="B274" s="7" t="s">
        <v>338</v>
      </c>
      <c r="C274" s="8">
        <v>3</v>
      </c>
      <c r="D274" s="8">
        <v>1</v>
      </c>
      <c r="E274" s="13">
        <f t="shared" si="17"/>
        <v>2.0338983050847458E-3</v>
      </c>
      <c r="F274" s="13">
        <f t="shared" si="18"/>
        <v>5.2603892688058915E-4</v>
      </c>
      <c r="G274" s="12">
        <f t="shared" si="19"/>
        <v>-0.66666666666666663</v>
      </c>
      <c r="H274" s="15">
        <f t="shared" si="20"/>
        <v>-1.3559322033898304E-3</v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1</v>
      </c>
      <c r="D276" s="8">
        <v>0</v>
      </c>
      <c r="E276" s="13">
        <f t="shared" si="17"/>
        <v>6.779661016949153E-4</v>
      </c>
      <c r="F276" s="13" t="str">
        <f t="shared" si="18"/>
        <v/>
      </c>
      <c r="G276" s="12" t="str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2</v>
      </c>
      <c r="E280" s="13">
        <f t="shared" si="17"/>
        <v>6.779661016949153E-4</v>
      </c>
      <c r="F280" s="13">
        <f t="shared" si="18"/>
        <v>1.0520778537611783E-3</v>
      </c>
      <c r="G280" s="12">
        <f t="shared" si="19"/>
        <v>1</v>
      </c>
      <c r="H280" s="15">
        <f t="shared" si="20"/>
        <v>6.779661016949153E-4</v>
      </c>
    </row>
    <row r="281" spans="2:8" ht="15" x14ac:dyDescent="0.2">
      <c r="B281" s="7" t="s">
        <v>344</v>
      </c>
      <c r="C281" s="8">
        <v>2</v>
      </c>
      <c r="D281" s="8">
        <v>2</v>
      </c>
      <c r="E281" s="13">
        <f t="shared" ref="E281:E288" si="21">+IF(C281=0,"",C281/C$151)</f>
        <v>1.3559322033898306E-3</v>
      </c>
      <c r="F281" s="13">
        <f t="shared" ref="F281:F288" si="22">+IF(D281=0,"",D281/D$151)</f>
        <v>1.0520778537611783E-3</v>
      </c>
      <c r="G281" s="12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2</v>
      </c>
      <c r="E282" s="13" t="str">
        <f t="shared" si="21"/>
        <v/>
      </c>
      <c r="F282" s="13">
        <f t="shared" si="22"/>
        <v>1.0520778537611783E-3</v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2</v>
      </c>
      <c r="E283" s="13">
        <f t="shared" si="21"/>
        <v>6.779661016949153E-4</v>
      </c>
      <c r="F283" s="13">
        <f t="shared" si="22"/>
        <v>1.0520778537611783E-3</v>
      </c>
      <c r="G283" s="12">
        <f t="shared" si="23"/>
        <v>1</v>
      </c>
      <c r="H283" s="15">
        <f t="shared" si="24"/>
        <v>6.779661016949153E-4</v>
      </c>
    </row>
    <row r="284" spans="2:8" ht="13.5" customHeight="1" x14ac:dyDescent="0.2">
      <c r="B284" s="7" t="s">
        <v>347</v>
      </c>
      <c r="C284" s="8">
        <v>1</v>
      </c>
      <c r="D284" s="8">
        <v>1</v>
      </c>
      <c r="E284" s="13">
        <f t="shared" si="21"/>
        <v>6.779661016949153E-4</v>
      </c>
      <c r="F284" s="13">
        <f t="shared" si="22"/>
        <v>5.2603892688058915E-4</v>
      </c>
      <c r="G284" s="12">
        <f t="shared" si="23"/>
        <v>0</v>
      </c>
      <c r="H284" s="15">
        <f t="shared" si="24"/>
        <v>0</v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</v>
      </c>
      <c r="D286" s="8">
        <v>1</v>
      </c>
      <c r="E286" s="13">
        <f t="shared" si="21"/>
        <v>1.3559322033898306E-3</v>
      </c>
      <c r="F286" s="13">
        <f t="shared" si="22"/>
        <v>5.2603892688058915E-4</v>
      </c>
      <c r="G286" s="12">
        <f t="shared" si="23"/>
        <v>-0.5</v>
      </c>
      <c r="H286" s="15">
        <f t="shared" si="24"/>
        <v>-6.779661016949153E-4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5837</v>
      </c>
      <c r="D294" s="33">
        <f>SUM(D295:D499)</f>
        <v>5534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-5.1910227856775744E-2</v>
      </c>
      <c r="H294" s="35">
        <f>+IF(OR(AND(E294=""),(G294="")),"",E294*G294)</f>
        <v>-5.1910227856775744E-2</v>
      </c>
    </row>
    <row r="295" spans="2:8" ht="15" x14ac:dyDescent="0.2">
      <c r="B295" s="5" t="s">
        <v>100</v>
      </c>
      <c r="C295" s="8">
        <v>181</v>
      </c>
      <c r="D295" s="8">
        <v>214</v>
      </c>
      <c r="E295" s="13">
        <f>+IF(C295=0,"",C295/C$294)</f>
        <v>3.1009080006852836E-2</v>
      </c>
      <c r="F295" s="13">
        <f>+IF(D295=0,"",D295/D$294)</f>
        <v>3.8670039754246474E-2</v>
      </c>
      <c r="G295" s="12">
        <f>+IF(OR(AND(D295=0),(C295=0)),"0",((D295-C295)/C295))</f>
        <v>0.18232044198895028</v>
      </c>
      <c r="H295" s="15">
        <f>+IF(OR(AND(E295=""),(G295="")),"",E295*G295)</f>
        <v>5.6535891725201307E-3</v>
      </c>
    </row>
    <row r="296" spans="2:8" ht="15" x14ac:dyDescent="0.2">
      <c r="B296" s="5" t="s">
        <v>113</v>
      </c>
      <c r="C296" s="8">
        <v>24</v>
      </c>
      <c r="D296" s="8">
        <v>19</v>
      </c>
      <c r="E296" s="13">
        <f t="shared" ref="E296:E359" si="25">+IF(C296=0,"",C296/C$294)</f>
        <v>4.1117012163782761E-3</v>
      </c>
      <c r="F296" s="13">
        <f t="shared" ref="F296:F359" si="26">+IF(D296=0,"",D296/D$294)</f>
        <v>3.4333212865919767E-3</v>
      </c>
      <c r="G296" s="12">
        <f t="shared" ref="G296:G359" si="27">+IF(OR(AND(D296=0),(C296=0)),"0",((D296-C296)/C296))</f>
        <v>-0.20833333333333334</v>
      </c>
      <c r="H296" s="15">
        <f t="shared" ref="H296:H359" si="28">+IF(OR(AND(E296=""),(G296="")),"",E296*G296)</f>
        <v>-8.5660442007880753E-4</v>
      </c>
    </row>
    <row r="297" spans="2:8" ht="15" x14ac:dyDescent="0.2">
      <c r="B297" s="5" t="s">
        <v>104</v>
      </c>
      <c r="C297" s="8">
        <v>31</v>
      </c>
      <c r="D297" s="8">
        <v>39</v>
      </c>
      <c r="E297" s="13">
        <f t="shared" si="25"/>
        <v>5.3109474044886074E-3</v>
      </c>
      <c r="F297" s="13">
        <f t="shared" si="26"/>
        <v>7.0473436935308996E-3</v>
      </c>
      <c r="G297" s="12">
        <f t="shared" si="27"/>
        <v>0.25806451612903225</v>
      </c>
      <c r="H297" s="15">
        <f t="shared" si="28"/>
        <v>1.3705670721260923E-3</v>
      </c>
    </row>
    <row r="298" spans="2:8" ht="15" x14ac:dyDescent="0.2">
      <c r="B298" s="5" t="s">
        <v>95</v>
      </c>
      <c r="C298" s="8">
        <v>17</v>
      </c>
      <c r="D298" s="8">
        <v>213</v>
      </c>
      <c r="E298" s="13">
        <f t="shared" si="25"/>
        <v>2.9124550282679457E-3</v>
      </c>
      <c r="F298" s="13">
        <f t="shared" si="26"/>
        <v>3.8489338633899528E-2</v>
      </c>
      <c r="G298" s="12">
        <f t="shared" si="27"/>
        <v>11.529411764705882</v>
      </c>
      <c r="H298" s="15">
        <f t="shared" si="28"/>
        <v>3.3578893267089259E-2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1.8070112034694616E-4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2</v>
      </c>
      <c r="E300" s="13">
        <f t="shared" si="25"/>
        <v>1.7132088401576153E-4</v>
      </c>
      <c r="F300" s="13">
        <f t="shared" si="26"/>
        <v>3.6140224069389231E-4</v>
      </c>
      <c r="G300" s="12">
        <f t="shared" si="27"/>
        <v>1</v>
      </c>
      <c r="H300" s="15">
        <f t="shared" si="28"/>
        <v>1.7132088401576153E-4</v>
      </c>
    </row>
    <row r="301" spans="2:8" ht="15" x14ac:dyDescent="0.2">
      <c r="B301" s="5" t="s">
        <v>105</v>
      </c>
      <c r="C301" s="8">
        <v>336</v>
      </c>
      <c r="D301" s="8">
        <v>374</v>
      </c>
      <c r="E301" s="13">
        <f t="shared" si="25"/>
        <v>5.7563817029295875E-2</v>
      </c>
      <c r="F301" s="13">
        <f t="shared" si="26"/>
        <v>6.758221900975786E-2</v>
      </c>
      <c r="G301" s="12">
        <f t="shared" si="27"/>
        <v>0.1130952380952381</v>
      </c>
      <c r="H301" s="15">
        <f t="shared" si="28"/>
        <v>6.5101935925989379E-3</v>
      </c>
    </row>
    <row r="302" spans="2:8" ht="15" x14ac:dyDescent="0.2">
      <c r="B302" s="5" t="s">
        <v>109</v>
      </c>
      <c r="C302" s="8">
        <v>3</v>
      </c>
      <c r="D302" s="8">
        <v>4</v>
      </c>
      <c r="E302" s="13">
        <f t="shared" si="25"/>
        <v>5.1396265204728452E-4</v>
      </c>
      <c r="F302" s="13">
        <f t="shared" si="26"/>
        <v>7.2280448138778463E-4</v>
      </c>
      <c r="G302" s="12">
        <f t="shared" si="27"/>
        <v>0.33333333333333331</v>
      </c>
      <c r="H302" s="15">
        <f t="shared" si="28"/>
        <v>1.7132088401576151E-4</v>
      </c>
    </row>
    <row r="303" spans="2:8" ht="15" x14ac:dyDescent="0.2">
      <c r="B303" s="5" t="s">
        <v>108</v>
      </c>
      <c r="C303" s="8">
        <v>1</v>
      </c>
      <c r="D303" s="8">
        <v>2</v>
      </c>
      <c r="E303" s="13">
        <f t="shared" si="25"/>
        <v>1.7132088401576153E-4</v>
      </c>
      <c r="F303" s="13">
        <f t="shared" si="26"/>
        <v>3.6140224069389231E-4</v>
      </c>
      <c r="G303" s="12">
        <f t="shared" si="27"/>
        <v>1</v>
      </c>
      <c r="H303" s="15">
        <f t="shared" si="28"/>
        <v>1.7132088401576153E-4</v>
      </c>
    </row>
    <row r="304" spans="2:8" ht="15" x14ac:dyDescent="0.2">
      <c r="B304" s="5" t="s">
        <v>107</v>
      </c>
      <c r="C304" s="8">
        <v>47</v>
      </c>
      <c r="D304" s="8">
        <v>26</v>
      </c>
      <c r="E304" s="13">
        <f t="shared" si="25"/>
        <v>8.0520815487407915E-3</v>
      </c>
      <c r="F304" s="13">
        <f t="shared" si="26"/>
        <v>4.6982291290205997E-3</v>
      </c>
      <c r="G304" s="12">
        <f t="shared" si="27"/>
        <v>-0.44680851063829785</v>
      </c>
      <c r="H304" s="15">
        <f t="shared" si="28"/>
        <v>-3.5977385643309917E-3</v>
      </c>
    </row>
    <row r="305" spans="2:8" ht="15" x14ac:dyDescent="0.2">
      <c r="B305" s="5" t="s">
        <v>351</v>
      </c>
      <c r="C305" s="8">
        <v>10</v>
      </c>
      <c r="D305" s="8">
        <v>24</v>
      </c>
      <c r="E305" s="13">
        <f t="shared" si="25"/>
        <v>1.7132088401576153E-3</v>
      </c>
      <c r="F305" s="13">
        <f t="shared" si="26"/>
        <v>4.3368268883267076E-3</v>
      </c>
      <c r="G305" s="12">
        <f t="shared" si="27"/>
        <v>1.4</v>
      </c>
      <c r="H305" s="15">
        <f t="shared" si="28"/>
        <v>2.3984923762206613E-3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135</v>
      </c>
      <c r="D307" s="8">
        <v>136</v>
      </c>
      <c r="E307" s="13">
        <f t="shared" si="25"/>
        <v>2.3128319342127807E-2</v>
      </c>
      <c r="F307" s="13">
        <f t="shared" si="26"/>
        <v>2.4575352367184677E-2</v>
      </c>
      <c r="G307" s="12">
        <f t="shared" si="27"/>
        <v>7.4074074074074077E-3</v>
      </c>
      <c r="H307" s="15">
        <f t="shared" si="28"/>
        <v>1.7132088401576153E-4</v>
      </c>
    </row>
    <row r="308" spans="2:8" ht="15" x14ac:dyDescent="0.2">
      <c r="B308" s="5" t="s">
        <v>99</v>
      </c>
      <c r="C308" s="8">
        <v>59</v>
      </c>
      <c r="D308" s="8">
        <v>88</v>
      </c>
      <c r="E308" s="13">
        <f t="shared" si="25"/>
        <v>1.0107932156929929E-2</v>
      </c>
      <c r="F308" s="13">
        <f t="shared" si="26"/>
        <v>1.5901698590531262E-2</v>
      </c>
      <c r="G308" s="12">
        <f t="shared" si="27"/>
        <v>0.49152542372881358</v>
      </c>
      <c r="H308" s="15">
        <f t="shared" si="28"/>
        <v>4.9683056364570842E-3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87</v>
      </c>
      <c r="D310" s="8">
        <v>54</v>
      </c>
      <c r="E310" s="13">
        <f t="shared" si="25"/>
        <v>1.4904916909371253E-2</v>
      </c>
      <c r="F310" s="13">
        <f t="shared" si="26"/>
        <v>9.7578604987350916E-3</v>
      </c>
      <c r="G310" s="12">
        <f t="shared" si="27"/>
        <v>-0.37931034482758619</v>
      </c>
      <c r="H310" s="15">
        <f t="shared" si="28"/>
        <v>-5.6535891725201298E-3</v>
      </c>
    </row>
    <row r="311" spans="2:8" ht="15" x14ac:dyDescent="0.2">
      <c r="B311" s="5" t="s">
        <v>102</v>
      </c>
      <c r="C311" s="8">
        <v>9</v>
      </c>
      <c r="D311" s="8">
        <v>30</v>
      </c>
      <c r="E311" s="13">
        <f t="shared" si="25"/>
        <v>1.5418879561418537E-3</v>
      </c>
      <c r="F311" s="13">
        <f t="shared" si="26"/>
        <v>5.4210336104083849E-3</v>
      </c>
      <c r="G311" s="12">
        <f t="shared" si="27"/>
        <v>2.3333333333333335</v>
      </c>
      <c r="H311" s="15">
        <f t="shared" si="28"/>
        <v>3.5977385643309922E-3</v>
      </c>
    </row>
    <row r="312" spans="2:8" ht="15" x14ac:dyDescent="0.2">
      <c r="B312" s="5" t="s">
        <v>97</v>
      </c>
      <c r="C312" s="8">
        <v>1</v>
      </c>
      <c r="D312" s="8">
        <v>1</v>
      </c>
      <c r="E312" s="13">
        <f t="shared" si="25"/>
        <v>1.7132088401576153E-4</v>
      </c>
      <c r="F312" s="13">
        <f t="shared" si="26"/>
        <v>1.8070112034694616E-4</v>
      </c>
      <c r="G312" s="12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300</v>
      </c>
      <c r="D314" s="8">
        <v>240</v>
      </c>
      <c r="E314" s="13">
        <f t="shared" si="25"/>
        <v>5.1396265204728453E-2</v>
      </c>
      <c r="F314" s="13">
        <f t="shared" si="26"/>
        <v>4.3368268883267079E-2</v>
      </c>
      <c r="G314" s="12">
        <f t="shared" si="27"/>
        <v>-0.2</v>
      </c>
      <c r="H314" s="15">
        <f t="shared" si="28"/>
        <v>-1.0279253040945692E-2</v>
      </c>
    </row>
    <row r="315" spans="2:8" ht="15" x14ac:dyDescent="0.2">
      <c r="B315" s="5" t="s">
        <v>354</v>
      </c>
      <c r="C315" s="8">
        <v>35</v>
      </c>
      <c r="D315" s="8">
        <v>29</v>
      </c>
      <c r="E315" s="13">
        <f t="shared" si="25"/>
        <v>5.996230940551653E-3</v>
      </c>
      <c r="F315" s="13">
        <f t="shared" si="26"/>
        <v>5.2403324900614388E-3</v>
      </c>
      <c r="G315" s="12">
        <f t="shared" si="27"/>
        <v>-0.17142857142857143</v>
      </c>
      <c r="H315" s="15">
        <f t="shared" si="28"/>
        <v>-1.027925304094569E-3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37</v>
      </c>
      <c r="D317" s="8">
        <v>44</v>
      </c>
      <c r="E317" s="13">
        <f t="shared" si="25"/>
        <v>6.3388727085831762E-3</v>
      </c>
      <c r="F317" s="13">
        <f t="shared" si="26"/>
        <v>7.9508492952656308E-3</v>
      </c>
      <c r="G317" s="12">
        <f t="shared" si="27"/>
        <v>0.1891891891891892</v>
      </c>
      <c r="H317" s="15">
        <f t="shared" si="28"/>
        <v>1.1992461881103306E-3</v>
      </c>
    </row>
    <row r="318" spans="2:8" ht="15" x14ac:dyDescent="0.2">
      <c r="B318" s="5" t="s">
        <v>355</v>
      </c>
      <c r="C318" s="8">
        <v>278</v>
      </c>
      <c r="D318" s="8">
        <v>362</v>
      </c>
      <c r="E318" s="13">
        <f t="shared" si="25"/>
        <v>4.7627205756381706E-2</v>
      </c>
      <c r="F318" s="13">
        <f t="shared" si="26"/>
        <v>6.5413805565594507E-2</v>
      </c>
      <c r="G318" s="12">
        <f t="shared" si="27"/>
        <v>0.30215827338129497</v>
      </c>
      <c r="H318" s="15">
        <f t="shared" si="28"/>
        <v>1.4390954257323969E-2</v>
      </c>
    </row>
    <row r="319" spans="2:8" ht="15" x14ac:dyDescent="0.2">
      <c r="B319" s="5" t="s">
        <v>115</v>
      </c>
      <c r="C319" s="8">
        <v>9</v>
      </c>
      <c r="D319" s="8">
        <v>47</v>
      </c>
      <c r="E319" s="13">
        <f t="shared" si="25"/>
        <v>1.5418879561418537E-3</v>
      </c>
      <c r="F319" s="13">
        <f t="shared" si="26"/>
        <v>8.492952656306469E-3</v>
      </c>
      <c r="G319" s="12">
        <f t="shared" si="27"/>
        <v>4.2222222222222223</v>
      </c>
      <c r="H319" s="15">
        <f t="shared" si="28"/>
        <v>6.5101935925989379E-3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1.8070112034694616E-4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5</v>
      </c>
      <c r="D321" s="8">
        <v>3</v>
      </c>
      <c r="E321" s="13">
        <f t="shared" si="25"/>
        <v>8.5660442007880764E-4</v>
      </c>
      <c r="F321" s="13">
        <f t="shared" si="26"/>
        <v>5.4210336104083844E-4</v>
      </c>
      <c r="G321" s="12">
        <f t="shared" si="27"/>
        <v>-0.4</v>
      </c>
      <c r="H321" s="15">
        <f t="shared" si="28"/>
        <v>-3.4264176803152307E-4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2</v>
      </c>
      <c r="D323" s="8">
        <v>3</v>
      </c>
      <c r="E323" s="13">
        <f t="shared" si="25"/>
        <v>3.4264176803152307E-4</v>
      </c>
      <c r="F323" s="13">
        <f t="shared" si="26"/>
        <v>5.4210336104083844E-4</v>
      </c>
      <c r="G323" s="12">
        <f t="shared" si="27"/>
        <v>0.5</v>
      </c>
      <c r="H323" s="15">
        <f t="shared" si="28"/>
        <v>1.7132088401576153E-4</v>
      </c>
    </row>
    <row r="324" spans="2:8" ht="15" x14ac:dyDescent="0.2">
      <c r="B324" s="5" t="s">
        <v>473</v>
      </c>
      <c r="C324" s="8">
        <v>3</v>
      </c>
      <c r="D324" s="8">
        <v>1</v>
      </c>
      <c r="E324" s="13">
        <f t="shared" si="25"/>
        <v>5.1396265204728452E-4</v>
      </c>
      <c r="F324" s="13">
        <f t="shared" si="26"/>
        <v>1.8070112034694616E-4</v>
      </c>
      <c r="G324" s="12">
        <f t="shared" si="27"/>
        <v>-0.66666666666666663</v>
      </c>
      <c r="H324" s="15">
        <f t="shared" si="28"/>
        <v>-3.4264176803152301E-4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130</v>
      </c>
      <c r="D326" s="8">
        <v>105</v>
      </c>
      <c r="E326" s="13">
        <f t="shared" si="25"/>
        <v>2.2271714922048998E-2</v>
      </c>
      <c r="F326" s="13">
        <f t="shared" si="26"/>
        <v>1.8973617636429345E-2</v>
      </c>
      <c r="G326" s="12">
        <f t="shared" si="27"/>
        <v>-0.19230769230769232</v>
      </c>
      <c r="H326" s="15">
        <f t="shared" si="28"/>
        <v>-4.2830221003940386E-3</v>
      </c>
    </row>
    <row r="327" spans="2:8" ht="15" x14ac:dyDescent="0.2">
      <c r="B327" s="5" t="s">
        <v>358</v>
      </c>
      <c r="C327" s="8">
        <v>4</v>
      </c>
      <c r="D327" s="8">
        <v>3</v>
      </c>
      <c r="E327" s="13">
        <f t="shared" si="25"/>
        <v>6.8528353606304613E-4</v>
      </c>
      <c r="F327" s="13">
        <f t="shared" si="26"/>
        <v>5.4210336104083844E-4</v>
      </c>
      <c r="G327" s="12">
        <f t="shared" si="27"/>
        <v>-0.25</v>
      </c>
      <c r="H327" s="15">
        <f t="shared" si="28"/>
        <v>-1.7132088401576153E-4</v>
      </c>
    </row>
    <row r="328" spans="2:8" ht="15" x14ac:dyDescent="0.2">
      <c r="B328" s="5" t="s">
        <v>116</v>
      </c>
      <c r="C328" s="8">
        <v>9</v>
      </c>
      <c r="D328" s="8">
        <v>8</v>
      </c>
      <c r="E328" s="13">
        <f t="shared" si="25"/>
        <v>1.5418879561418537E-3</v>
      </c>
      <c r="F328" s="13">
        <f t="shared" si="26"/>
        <v>1.4456089627755693E-3</v>
      </c>
      <c r="G328" s="12">
        <f t="shared" si="27"/>
        <v>-0.1111111111111111</v>
      </c>
      <c r="H328" s="15">
        <f t="shared" si="28"/>
        <v>-1.7132088401576151E-4</v>
      </c>
    </row>
    <row r="329" spans="2:8" ht="15" x14ac:dyDescent="0.2">
      <c r="B329" s="5" t="s">
        <v>359</v>
      </c>
      <c r="C329" s="8">
        <v>4</v>
      </c>
      <c r="D329" s="8">
        <v>2</v>
      </c>
      <c r="E329" s="13">
        <f t="shared" si="25"/>
        <v>6.8528353606304613E-4</v>
      </c>
      <c r="F329" s="13">
        <f t="shared" si="26"/>
        <v>3.6140224069389231E-4</v>
      </c>
      <c r="G329" s="12">
        <f t="shared" si="27"/>
        <v>-0.5</v>
      </c>
      <c r="H329" s="15">
        <f t="shared" si="28"/>
        <v>-3.4264176803152307E-4</v>
      </c>
    </row>
    <row r="330" spans="2:8" ht="15" x14ac:dyDescent="0.2">
      <c r="B330" s="5" t="s">
        <v>360</v>
      </c>
      <c r="C330" s="8">
        <v>41</v>
      </c>
      <c r="D330" s="8">
        <v>25</v>
      </c>
      <c r="E330" s="13">
        <f t="shared" si="25"/>
        <v>7.0241562446462227E-3</v>
      </c>
      <c r="F330" s="13">
        <f t="shared" si="26"/>
        <v>4.5175280086736536E-3</v>
      </c>
      <c r="G330" s="12">
        <f t="shared" si="27"/>
        <v>-0.3902439024390244</v>
      </c>
      <c r="H330" s="15">
        <f t="shared" si="28"/>
        <v>-2.7411341442521845E-3</v>
      </c>
    </row>
    <row r="331" spans="2:8" ht="15" x14ac:dyDescent="0.2">
      <c r="B331" s="5" t="s">
        <v>117</v>
      </c>
      <c r="C331" s="8">
        <v>1</v>
      </c>
      <c r="D331" s="8">
        <v>0</v>
      </c>
      <c r="E331" s="13">
        <f t="shared" si="25"/>
        <v>1.7132088401576153E-4</v>
      </c>
      <c r="F331" s="13" t="str">
        <f t="shared" si="26"/>
        <v/>
      </c>
      <c r="G331" s="12" t="str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928</v>
      </c>
      <c r="D332" s="8">
        <v>414</v>
      </c>
      <c r="E332" s="13">
        <f t="shared" si="25"/>
        <v>0.15898578036662669</v>
      </c>
      <c r="F332" s="13">
        <f t="shared" si="26"/>
        <v>7.4810263823635703E-2</v>
      </c>
      <c r="G332" s="12">
        <f t="shared" si="27"/>
        <v>-0.55387931034482762</v>
      </c>
      <c r="H332" s="15">
        <f t="shared" si="28"/>
        <v>-8.8058934384101423E-2</v>
      </c>
    </row>
    <row r="333" spans="2:8" ht="15" x14ac:dyDescent="0.2">
      <c r="B333" s="5" t="s">
        <v>130</v>
      </c>
      <c r="C333" s="8">
        <v>131</v>
      </c>
      <c r="D333" s="8">
        <v>165</v>
      </c>
      <c r="E333" s="13">
        <f t="shared" si="25"/>
        <v>2.244303580606476E-2</v>
      </c>
      <c r="F333" s="13">
        <f t="shared" si="26"/>
        <v>2.9815684857246116E-2</v>
      </c>
      <c r="G333" s="12">
        <f t="shared" si="27"/>
        <v>0.25954198473282442</v>
      </c>
      <c r="H333" s="15">
        <f t="shared" si="28"/>
        <v>5.8249100565358914E-3</v>
      </c>
    </row>
    <row r="334" spans="2:8" ht="15" x14ac:dyDescent="0.2">
      <c r="B334" s="5" t="s">
        <v>119</v>
      </c>
      <c r="C334" s="8">
        <v>371</v>
      </c>
      <c r="D334" s="8">
        <v>151</v>
      </c>
      <c r="E334" s="13">
        <f t="shared" si="25"/>
        <v>6.356004796984753E-2</v>
      </c>
      <c r="F334" s="13">
        <f t="shared" si="26"/>
        <v>2.7285869172388868E-2</v>
      </c>
      <c r="G334" s="12">
        <f t="shared" si="27"/>
        <v>-0.59299191374663074</v>
      </c>
      <c r="H334" s="15">
        <f t="shared" si="28"/>
        <v>-3.7690594483467538E-2</v>
      </c>
    </row>
    <row r="335" spans="2:8" ht="15" x14ac:dyDescent="0.2">
      <c r="B335" s="5" t="s">
        <v>128</v>
      </c>
      <c r="C335" s="8">
        <v>80</v>
      </c>
      <c r="D335" s="8">
        <v>184</v>
      </c>
      <c r="E335" s="13">
        <f t="shared" si="25"/>
        <v>1.3705670721260922E-2</v>
      </c>
      <c r="F335" s="13">
        <f t="shared" si="26"/>
        <v>3.3249006143838092E-2</v>
      </c>
      <c r="G335" s="12">
        <f t="shared" si="27"/>
        <v>1.3</v>
      </c>
      <c r="H335" s="15">
        <f t="shared" si="28"/>
        <v>1.7817371937639201E-2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3</v>
      </c>
      <c r="D337" s="8">
        <v>1</v>
      </c>
      <c r="E337" s="13">
        <f t="shared" si="25"/>
        <v>5.1396265204728452E-4</v>
      </c>
      <c r="F337" s="13">
        <f t="shared" si="26"/>
        <v>1.8070112034694616E-4</v>
      </c>
      <c r="G337" s="12">
        <f t="shared" si="27"/>
        <v>-0.66666666666666663</v>
      </c>
      <c r="H337" s="15">
        <f t="shared" si="28"/>
        <v>-3.4264176803152301E-4</v>
      </c>
    </row>
    <row r="338" spans="2:8" ht="30" x14ac:dyDescent="0.2">
      <c r="B338" s="5" t="s">
        <v>362</v>
      </c>
      <c r="C338" s="8">
        <v>3</v>
      </c>
      <c r="D338" s="8">
        <v>2</v>
      </c>
      <c r="E338" s="13">
        <f t="shared" si="25"/>
        <v>5.1396265204728452E-4</v>
      </c>
      <c r="F338" s="13">
        <f t="shared" si="26"/>
        <v>3.6140224069389231E-4</v>
      </c>
      <c r="G338" s="12">
        <f t="shared" si="27"/>
        <v>-0.33333333333333331</v>
      </c>
      <c r="H338" s="15">
        <f t="shared" si="28"/>
        <v>-1.7132088401576151E-4</v>
      </c>
    </row>
    <row r="339" spans="2:8" ht="15" x14ac:dyDescent="0.2">
      <c r="B339" s="5" t="s">
        <v>363</v>
      </c>
      <c r="C339" s="8">
        <v>11</v>
      </c>
      <c r="D339" s="8">
        <v>29</v>
      </c>
      <c r="E339" s="13">
        <f t="shared" si="25"/>
        <v>1.8845297241733767E-3</v>
      </c>
      <c r="F339" s="13">
        <f t="shared" si="26"/>
        <v>5.2403324900614388E-3</v>
      </c>
      <c r="G339" s="12">
        <f t="shared" si="27"/>
        <v>1.6363636363636365</v>
      </c>
      <c r="H339" s="15">
        <f t="shared" si="28"/>
        <v>3.0837759122837073E-3</v>
      </c>
    </row>
    <row r="340" spans="2:8" ht="15" x14ac:dyDescent="0.2">
      <c r="B340" s="5" t="s">
        <v>364</v>
      </c>
      <c r="C340" s="8">
        <v>3</v>
      </c>
      <c r="D340" s="8">
        <v>2</v>
      </c>
      <c r="E340" s="13">
        <f t="shared" si="25"/>
        <v>5.1396265204728452E-4</v>
      </c>
      <c r="F340" s="13">
        <f t="shared" si="26"/>
        <v>3.6140224069389231E-4</v>
      </c>
      <c r="G340" s="12">
        <f t="shared" si="27"/>
        <v>-0.33333333333333331</v>
      </c>
      <c r="H340" s="15">
        <f t="shared" si="28"/>
        <v>-1.7132088401576151E-4</v>
      </c>
    </row>
    <row r="341" spans="2:8" ht="15" x14ac:dyDescent="0.2">
      <c r="B341" s="5" t="s">
        <v>118</v>
      </c>
      <c r="C341" s="8">
        <v>6</v>
      </c>
      <c r="D341" s="8">
        <v>2</v>
      </c>
      <c r="E341" s="13">
        <f t="shared" si="25"/>
        <v>1.027925304094569E-3</v>
      </c>
      <c r="F341" s="13">
        <f t="shared" si="26"/>
        <v>3.6140224069389231E-4</v>
      </c>
      <c r="G341" s="12">
        <f t="shared" si="27"/>
        <v>-0.66666666666666663</v>
      </c>
      <c r="H341" s="15">
        <f t="shared" si="28"/>
        <v>-6.8528353606304602E-4</v>
      </c>
    </row>
    <row r="342" spans="2:8" ht="15" x14ac:dyDescent="0.2">
      <c r="B342" s="5" t="s">
        <v>365</v>
      </c>
      <c r="C342" s="8">
        <v>0</v>
      </c>
      <c r="D342" s="8">
        <v>2</v>
      </c>
      <c r="E342" s="13" t="str">
        <f t="shared" si="25"/>
        <v/>
      </c>
      <c r="F342" s="13">
        <f t="shared" si="26"/>
        <v>3.6140224069389231E-4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12</v>
      </c>
      <c r="D343" s="8">
        <v>17</v>
      </c>
      <c r="E343" s="13">
        <f t="shared" si="25"/>
        <v>2.0558506081891381E-3</v>
      </c>
      <c r="F343" s="13">
        <f t="shared" si="26"/>
        <v>3.0719190458980846E-3</v>
      </c>
      <c r="G343" s="12">
        <f t="shared" si="27"/>
        <v>0.41666666666666669</v>
      </c>
      <c r="H343" s="15">
        <f t="shared" si="28"/>
        <v>8.5660442007880753E-4</v>
      </c>
    </row>
    <row r="344" spans="2:8" ht="15" x14ac:dyDescent="0.2">
      <c r="B344" s="5" t="s">
        <v>131</v>
      </c>
      <c r="C344" s="8">
        <v>69</v>
      </c>
      <c r="D344" s="8">
        <v>84</v>
      </c>
      <c r="E344" s="13">
        <f t="shared" si="25"/>
        <v>1.1821140997087545E-2</v>
      </c>
      <c r="F344" s="13">
        <f t="shared" si="26"/>
        <v>1.5178894109143477E-2</v>
      </c>
      <c r="G344" s="12">
        <f t="shared" si="27"/>
        <v>0.21739130434782608</v>
      </c>
      <c r="H344" s="15">
        <f t="shared" si="28"/>
        <v>2.5698132602364229E-3</v>
      </c>
    </row>
    <row r="345" spans="2:8" ht="15" x14ac:dyDescent="0.2">
      <c r="B345" s="5" t="s">
        <v>366</v>
      </c>
      <c r="C345" s="8">
        <v>239</v>
      </c>
      <c r="D345" s="8">
        <v>220</v>
      </c>
      <c r="E345" s="13">
        <f t="shared" si="25"/>
        <v>4.0945691279767001E-2</v>
      </c>
      <c r="F345" s="13">
        <f t="shared" si="26"/>
        <v>3.9754246476328151E-2</v>
      </c>
      <c r="G345" s="12">
        <f t="shared" si="27"/>
        <v>-7.9497907949790794E-2</v>
      </c>
      <c r="H345" s="15">
        <f t="shared" si="28"/>
        <v>-3.2550967962994685E-3</v>
      </c>
    </row>
    <row r="346" spans="2:8" ht="15" x14ac:dyDescent="0.2">
      <c r="B346" s="5" t="s">
        <v>122</v>
      </c>
      <c r="C346" s="8">
        <v>16</v>
      </c>
      <c r="D346" s="8">
        <v>14</v>
      </c>
      <c r="E346" s="13">
        <f t="shared" si="25"/>
        <v>2.7411341442521845E-3</v>
      </c>
      <c r="F346" s="13">
        <f t="shared" si="26"/>
        <v>2.5298156848572459E-3</v>
      </c>
      <c r="G346" s="12">
        <f t="shared" si="27"/>
        <v>-0.125</v>
      </c>
      <c r="H346" s="15">
        <f t="shared" si="28"/>
        <v>-3.4264176803152307E-4</v>
      </c>
    </row>
    <row r="347" spans="2:8" ht="15" x14ac:dyDescent="0.2">
      <c r="B347" s="5" t="s">
        <v>121</v>
      </c>
      <c r="C347" s="8">
        <v>135</v>
      </c>
      <c r="D347" s="8">
        <v>145</v>
      </c>
      <c r="E347" s="13">
        <f t="shared" si="25"/>
        <v>2.3128319342127807E-2</v>
      </c>
      <c r="F347" s="13">
        <f t="shared" si="26"/>
        <v>2.6201662450307191E-2</v>
      </c>
      <c r="G347" s="12">
        <f t="shared" si="27"/>
        <v>7.407407407407407E-2</v>
      </c>
      <c r="H347" s="15">
        <f t="shared" si="28"/>
        <v>1.7132088401576153E-3</v>
      </c>
    </row>
    <row r="348" spans="2:8" ht="15" x14ac:dyDescent="0.2">
      <c r="B348" s="5" t="s">
        <v>367</v>
      </c>
      <c r="C348" s="8">
        <v>0</v>
      </c>
      <c r="D348" s="8">
        <v>5</v>
      </c>
      <c r="E348" s="13" t="str">
        <f t="shared" si="25"/>
        <v/>
      </c>
      <c r="F348" s="13">
        <f t="shared" si="26"/>
        <v>9.035056017347307E-4</v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55</v>
      </c>
      <c r="D354" s="8">
        <v>80</v>
      </c>
      <c r="E354" s="13">
        <f t="shared" si="25"/>
        <v>9.4226486208668844E-3</v>
      </c>
      <c r="F354" s="13">
        <f t="shared" si="26"/>
        <v>1.4456089627755691E-2</v>
      </c>
      <c r="G354" s="12">
        <f t="shared" si="27"/>
        <v>0.45454545454545453</v>
      </c>
      <c r="H354" s="15">
        <f t="shared" si="28"/>
        <v>4.2830221003940386E-3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2</v>
      </c>
      <c r="E356" s="13">
        <f t="shared" si="25"/>
        <v>1.7132088401576153E-4</v>
      </c>
      <c r="F356" s="13">
        <f t="shared" si="26"/>
        <v>3.6140224069389231E-4</v>
      </c>
      <c r="G356" s="12">
        <f t="shared" si="27"/>
        <v>1</v>
      </c>
      <c r="H356" s="15">
        <f t="shared" si="28"/>
        <v>1.7132088401576153E-4</v>
      </c>
    </row>
    <row r="357" spans="2:8" ht="15" x14ac:dyDescent="0.2">
      <c r="B357" s="5" t="s">
        <v>372</v>
      </c>
      <c r="C357" s="8">
        <v>18</v>
      </c>
      <c r="D357" s="8">
        <v>19</v>
      </c>
      <c r="E357" s="13">
        <f t="shared" si="25"/>
        <v>3.0837759122837073E-3</v>
      </c>
      <c r="F357" s="13">
        <f t="shared" si="26"/>
        <v>3.4333212865919767E-3</v>
      </c>
      <c r="G357" s="12">
        <f t="shared" si="27"/>
        <v>5.5555555555555552E-2</v>
      </c>
      <c r="H357" s="15">
        <f t="shared" si="28"/>
        <v>1.7132088401576151E-4</v>
      </c>
    </row>
    <row r="358" spans="2:8" ht="15" x14ac:dyDescent="0.2">
      <c r="B358" s="5" t="s">
        <v>127</v>
      </c>
      <c r="C358" s="8">
        <v>61</v>
      </c>
      <c r="D358" s="8">
        <v>132</v>
      </c>
      <c r="E358" s="13">
        <f t="shared" si="25"/>
        <v>1.0450573924961452E-2</v>
      </c>
      <c r="F358" s="13">
        <f t="shared" si="26"/>
        <v>2.3852547885796892E-2</v>
      </c>
      <c r="G358" s="12">
        <f t="shared" si="27"/>
        <v>1.1639344262295082</v>
      </c>
      <c r="H358" s="15">
        <f t="shared" si="28"/>
        <v>1.2163782765119067E-2</v>
      </c>
    </row>
    <row r="359" spans="2:8" ht="15" x14ac:dyDescent="0.2">
      <c r="B359" s="5" t="s">
        <v>123</v>
      </c>
      <c r="C359" s="8">
        <v>2</v>
      </c>
      <c r="D359" s="8">
        <v>9</v>
      </c>
      <c r="E359" s="13">
        <f t="shared" si="25"/>
        <v>3.4264176803152307E-4</v>
      </c>
      <c r="F359" s="13">
        <f t="shared" si="26"/>
        <v>1.6263100831225153E-3</v>
      </c>
      <c r="G359" s="12">
        <f t="shared" si="27"/>
        <v>3.5</v>
      </c>
      <c r="H359" s="15">
        <f t="shared" si="28"/>
        <v>1.1992461881103306E-3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5</v>
      </c>
      <c r="E363" s="13">
        <f t="shared" si="29"/>
        <v>5.1396265204728452E-4</v>
      </c>
      <c r="F363" s="13">
        <f t="shared" si="30"/>
        <v>9.035056017347307E-4</v>
      </c>
      <c r="G363" s="12">
        <f t="shared" si="31"/>
        <v>0.66666666666666663</v>
      </c>
      <c r="H363" s="15">
        <f t="shared" si="32"/>
        <v>3.4264176803152301E-4</v>
      </c>
    </row>
    <row r="364" spans="2:8" ht="15" x14ac:dyDescent="0.2">
      <c r="B364" s="5" t="s">
        <v>377</v>
      </c>
      <c r="C364" s="8">
        <v>9</v>
      </c>
      <c r="D364" s="8">
        <v>0</v>
      </c>
      <c r="E364" s="13">
        <f t="shared" si="29"/>
        <v>1.5418879561418537E-3</v>
      </c>
      <c r="F364" s="13" t="str">
        <f t="shared" si="30"/>
        <v/>
      </c>
      <c r="G364" s="12" t="str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0</v>
      </c>
      <c r="D365" s="8">
        <v>1</v>
      </c>
      <c r="E365" s="13" t="str">
        <f t="shared" si="29"/>
        <v/>
      </c>
      <c r="F365" s="13">
        <f t="shared" si="30"/>
        <v>1.8070112034694616E-4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8</v>
      </c>
      <c r="D367" s="8">
        <v>0</v>
      </c>
      <c r="E367" s="13">
        <f t="shared" si="29"/>
        <v>1.3705670721260923E-3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0</v>
      </c>
      <c r="D368" s="8">
        <v>5</v>
      </c>
      <c r="E368" s="13" t="str">
        <f t="shared" si="29"/>
        <v/>
      </c>
      <c r="F368" s="13">
        <f t="shared" si="30"/>
        <v>9.035056017347307E-4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430</v>
      </c>
      <c r="D369" s="8">
        <v>236</v>
      </c>
      <c r="E369" s="13">
        <f t="shared" si="29"/>
        <v>7.3667980126777458E-2</v>
      </c>
      <c r="F369" s="13">
        <f t="shared" si="30"/>
        <v>4.2645464401879295E-2</v>
      </c>
      <c r="G369" s="12">
        <f t="shared" si="31"/>
        <v>-0.4511627906976744</v>
      </c>
      <c r="H369" s="15">
        <f t="shared" si="32"/>
        <v>-3.3236251499057734E-2</v>
      </c>
    </row>
    <row r="370" spans="2:8" ht="15" x14ac:dyDescent="0.2">
      <c r="B370" s="5" t="s">
        <v>135</v>
      </c>
      <c r="C370" s="8">
        <v>21</v>
      </c>
      <c r="D370" s="8">
        <v>13</v>
      </c>
      <c r="E370" s="13">
        <f t="shared" si="29"/>
        <v>3.5977385643309922E-3</v>
      </c>
      <c r="F370" s="13">
        <f t="shared" si="30"/>
        <v>2.3491145645102999E-3</v>
      </c>
      <c r="G370" s="12">
        <f t="shared" si="31"/>
        <v>-0.38095238095238093</v>
      </c>
      <c r="H370" s="15">
        <f t="shared" si="32"/>
        <v>-1.3705670721260923E-3</v>
      </c>
    </row>
    <row r="371" spans="2:8" ht="15" x14ac:dyDescent="0.2">
      <c r="B371" s="5" t="s">
        <v>136</v>
      </c>
      <c r="C371" s="8">
        <v>32</v>
      </c>
      <c r="D371" s="8">
        <v>23</v>
      </c>
      <c r="E371" s="13">
        <f t="shared" si="29"/>
        <v>5.482268288504369E-3</v>
      </c>
      <c r="F371" s="13">
        <f t="shared" si="30"/>
        <v>4.1561257679797615E-3</v>
      </c>
      <c r="G371" s="12">
        <f t="shared" si="31"/>
        <v>-0.28125</v>
      </c>
      <c r="H371" s="15">
        <f t="shared" si="32"/>
        <v>-1.5418879561418539E-3</v>
      </c>
    </row>
    <row r="372" spans="2:8" ht="15" x14ac:dyDescent="0.2">
      <c r="B372" s="5" t="s">
        <v>137</v>
      </c>
      <c r="C372" s="8">
        <v>23</v>
      </c>
      <c r="D372" s="8">
        <v>17</v>
      </c>
      <c r="E372" s="13">
        <f t="shared" si="29"/>
        <v>3.9403803323625154E-3</v>
      </c>
      <c r="F372" s="13">
        <f t="shared" si="30"/>
        <v>3.0719190458980846E-3</v>
      </c>
      <c r="G372" s="12">
        <f t="shared" si="31"/>
        <v>-0.2608695652173913</v>
      </c>
      <c r="H372" s="15">
        <f t="shared" si="32"/>
        <v>-1.0279253040945692E-3</v>
      </c>
    </row>
    <row r="373" spans="2:8" ht="15" x14ac:dyDescent="0.2">
      <c r="B373" s="5" t="s">
        <v>382</v>
      </c>
      <c r="C373" s="8">
        <v>1</v>
      </c>
      <c r="D373" s="8">
        <v>1</v>
      </c>
      <c r="E373" s="13">
        <f t="shared" si="29"/>
        <v>1.7132088401576153E-4</v>
      </c>
      <c r="F373" s="13">
        <f t="shared" si="30"/>
        <v>1.8070112034694616E-4</v>
      </c>
      <c r="G373" s="12">
        <f t="shared" si="31"/>
        <v>0</v>
      </c>
      <c r="H373" s="15">
        <f t="shared" si="32"/>
        <v>0</v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4</v>
      </c>
      <c r="D375" s="8">
        <v>3</v>
      </c>
      <c r="E375" s="13">
        <f t="shared" si="29"/>
        <v>6.8528353606304613E-4</v>
      </c>
      <c r="F375" s="13">
        <f t="shared" si="30"/>
        <v>5.4210336104083844E-4</v>
      </c>
      <c r="G375" s="12">
        <f t="shared" si="31"/>
        <v>-0.25</v>
      </c>
      <c r="H375" s="15">
        <f t="shared" si="32"/>
        <v>-1.7132088401576153E-4</v>
      </c>
    </row>
    <row r="376" spans="2:8" ht="15" x14ac:dyDescent="0.2">
      <c r="B376" s="5" t="s">
        <v>141</v>
      </c>
      <c r="C376" s="8">
        <v>3</v>
      </c>
      <c r="D376" s="8">
        <v>3</v>
      </c>
      <c r="E376" s="13">
        <f t="shared" si="29"/>
        <v>5.1396265204728452E-4</v>
      </c>
      <c r="F376" s="13">
        <f t="shared" si="30"/>
        <v>5.4210336104083844E-4</v>
      </c>
      <c r="G376" s="12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15</v>
      </c>
      <c r="D377" s="8">
        <v>40</v>
      </c>
      <c r="E377" s="13">
        <f t="shared" si="29"/>
        <v>2.5698132602364229E-3</v>
      </c>
      <c r="F377" s="13">
        <f t="shared" si="30"/>
        <v>7.2280448138778456E-3</v>
      </c>
      <c r="G377" s="12">
        <f t="shared" si="31"/>
        <v>1.6666666666666667</v>
      </c>
      <c r="H377" s="15">
        <f t="shared" si="32"/>
        <v>4.2830221003940386E-3</v>
      </c>
    </row>
    <row r="378" spans="2:8" ht="15" x14ac:dyDescent="0.2">
      <c r="B378" s="5" t="s">
        <v>149</v>
      </c>
      <c r="C378" s="8">
        <v>34</v>
      </c>
      <c r="D378" s="8">
        <v>33</v>
      </c>
      <c r="E378" s="13">
        <f t="shared" si="29"/>
        <v>5.8249100565358914E-3</v>
      </c>
      <c r="F378" s="13">
        <f t="shared" si="30"/>
        <v>5.9631369714492231E-3</v>
      </c>
      <c r="G378" s="12">
        <f t="shared" si="31"/>
        <v>-2.9411764705882353E-2</v>
      </c>
      <c r="H378" s="15">
        <f t="shared" si="32"/>
        <v>-1.7132088401576151E-4</v>
      </c>
    </row>
    <row r="379" spans="2:8" ht="15" x14ac:dyDescent="0.2">
      <c r="B379" s="5" t="s">
        <v>384</v>
      </c>
      <c r="C379" s="8">
        <v>4</v>
      </c>
      <c r="D379" s="8">
        <v>26</v>
      </c>
      <c r="E379" s="13">
        <f t="shared" si="29"/>
        <v>6.8528353606304613E-4</v>
      </c>
      <c r="F379" s="13">
        <f t="shared" si="30"/>
        <v>4.6982291290205997E-3</v>
      </c>
      <c r="G379" s="12">
        <f t="shared" si="31"/>
        <v>5.5</v>
      </c>
      <c r="H379" s="15">
        <f t="shared" si="32"/>
        <v>3.7690594483467538E-3</v>
      </c>
    </row>
    <row r="380" spans="2:8" ht="30" x14ac:dyDescent="0.2">
      <c r="B380" s="5" t="s">
        <v>385</v>
      </c>
      <c r="C380" s="8">
        <v>9</v>
      </c>
      <c r="D380" s="8">
        <v>23</v>
      </c>
      <c r="E380" s="13">
        <f t="shared" si="29"/>
        <v>1.5418879561418537E-3</v>
      </c>
      <c r="F380" s="13">
        <f t="shared" si="30"/>
        <v>4.1561257679797615E-3</v>
      </c>
      <c r="G380" s="12">
        <f t="shared" si="31"/>
        <v>1.5555555555555556</v>
      </c>
      <c r="H380" s="15">
        <f t="shared" si="32"/>
        <v>2.3984923762206613E-3</v>
      </c>
    </row>
    <row r="381" spans="2:8" ht="30" x14ac:dyDescent="0.2">
      <c r="B381" s="5" t="s">
        <v>386</v>
      </c>
      <c r="C381" s="8">
        <v>1</v>
      </c>
      <c r="D381" s="8">
        <v>3</v>
      </c>
      <c r="E381" s="13">
        <f t="shared" si="29"/>
        <v>1.7132088401576153E-4</v>
      </c>
      <c r="F381" s="13">
        <f t="shared" si="30"/>
        <v>5.4210336104083844E-4</v>
      </c>
      <c r="G381" s="12">
        <f t="shared" si="31"/>
        <v>2</v>
      </c>
      <c r="H381" s="15">
        <f t="shared" si="32"/>
        <v>3.4264176803152307E-4</v>
      </c>
    </row>
    <row r="382" spans="2:8" ht="15" x14ac:dyDescent="0.2">
      <c r="B382" s="5" t="s">
        <v>387</v>
      </c>
      <c r="C382" s="8">
        <v>0</v>
      </c>
      <c r="D382" s="8">
        <v>3</v>
      </c>
      <c r="E382" s="13" t="str">
        <f t="shared" si="29"/>
        <v/>
      </c>
      <c r="F382" s="13">
        <f t="shared" si="30"/>
        <v>5.4210336104083844E-4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9</v>
      </c>
      <c r="D383" s="8">
        <v>13</v>
      </c>
      <c r="E383" s="13">
        <f t="shared" si="29"/>
        <v>1.5418879561418537E-3</v>
      </c>
      <c r="F383" s="13">
        <f t="shared" si="30"/>
        <v>2.3491145645102999E-3</v>
      </c>
      <c r="G383" s="12">
        <f t="shared" si="31"/>
        <v>0.44444444444444442</v>
      </c>
      <c r="H383" s="15">
        <f t="shared" si="32"/>
        <v>6.8528353606304602E-4</v>
      </c>
    </row>
    <row r="384" spans="2:8" ht="15" x14ac:dyDescent="0.2">
      <c r="B384" s="5" t="s">
        <v>388</v>
      </c>
      <c r="C384" s="8">
        <v>0</v>
      </c>
      <c r="D384" s="8">
        <v>6</v>
      </c>
      <c r="E384" s="13" t="str">
        <f t="shared" si="29"/>
        <v/>
      </c>
      <c r="F384" s="13">
        <f t="shared" si="30"/>
        <v>1.0842067220816769E-3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8</v>
      </c>
      <c r="D385" s="8">
        <v>4</v>
      </c>
      <c r="E385" s="13">
        <f t="shared" si="29"/>
        <v>1.3705670721260923E-3</v>
      </c>
      <c r="F385" s="13">
        <f t="shared" si="30"/>
        <v>7.2280448138778463E-4</v>
      </c>
      <c r="G385" s="12">
        <f t="shared" si="31"/>
        <v>-0.5</v>
      </c>
      <c r="H385" s="15">
        <f t="shared" si="32"/>
        <v>-6.8528353606304613E-4</v>
      </c>
    </row>
    <row r="386" spans="2:8" ht="15" x14ac:dyDescent="0.2">
      <c r="B386" s="5" t="s">
        <v>568</v>
      </c>
      <c r="C386" s="8">
        <v>1</v>
      </c>
      <c r="D386" s="8">
        <v>2</v>
      </c>
      <c r="E386" s="13">
        <f t="shared" si="29"/>
        <v>1.7132088401576153E-4</v>
      </c>
      <c r="F386" s="13">
        <f t="shared" si="30"/>
        <v>3.6140224069389231E-4</v>
      </c>
      <c r="G386" s="12">
        <f t="shared" si="31"/>
        <v>1</v>
      </c>
      <c r="H386" s="15">
        <f t="shared" si="32"/>
        <v>1.7132088401576153E-4</v>
      </c>
    </row>
    <row r="387" spans="2:8" ht="15" x14ac:dyDescent="0.2">
      <c r="B387" s="5" t="s">
        <v>144</v>
      </c>
      <c r="C387" s="8">
        <v>146</v>
      </c>
      <c r="D387" s="8">
        <v>59</v>
      </c>
      <c r="E387" s="13">
        <f t="shared" si="29"/>
        <v>2.5012849066301183E-2</v>
      </c>
      <c r="F387" s="13">
        <f t="shared" si="30"/>
        <v>1.0661366100469824E-2</v>
      </c>
      <c r="G387" s="12">
        <f t="shared" si="31"/>
        <v>-0.59589041095890416</v>
      </c>
      <c r="H387" s="15">
        <f t="shared" si="32"/>
        <v>-1.4904916909371254E-2</v>
      </c>
    </row>
    <row r="388" spans="2:8" ht="15" x14ac:dyDescent="0.2">
      <c r="B388" s="5" t="s">
        <v>389</v>
      </c>
      <c r="C388" s="8">
        <v>11</v>
      </c>
      <c r="D388" s="8">
        <v>20</v>
      </c>
      <c r="E388" s="13">
        <f t="shared" si="29"/>
        <v>1.8845297241733767E-3</v>
      </c>
      <c r="F388" s="13">
        <f t="shared" si="30"/>
        <v>3.6140224069389228E-3</v>
      </c>
      <c r="G388" s="12">
        <f t="shared" si="31"/>
        <v>0.81818181818181823</v>
      </c>
      <c r="H388" s="15">
        <f t="shared" si="32"/>
        <v>1.5418879561418537E-3</v>
      </c>
    </row>
    <row r="389" spans="2:8" ht="15" x14ac:dyDescent="0.2">
      <c r="B389" s="5" t="s">
        <v>143</v>
      </c>
      <c r="C389" s="8">
        <v>5</v>
      </c>
      <c r="D389" s="8">
        <v>2</v>
      </c>
      <c r="E389" s="13">
        <f t="shared" si="29"/>
        <v>8.5660442007880764E-4</v>
      </c>
      <c r="F389" s="13">
        <f t="shared" si="30"/>
        <v>3.6140224069389231E-4</v>
      </c>
      <c r="G389" s="12">
        <f t="shared" si="31"/>
        <v>-0.6</v>
      </c>
      <c r="H389" s="15">
        <f t="shared" si="32"/>
        <v>-5.1396265204728452E-4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14</v>
      </c>
      <c r="D391" s="8">
        <v>32</v>
      </c>
      <c r="E391" s="13">
        <f t="shared" si="29"/>
        <v>2.3984923762206613E-3</v>
      </c>
      <c r="F391" s="13">
        <f t="shared" si="30"/>
        <v>5.782435851102277E-3</v>
      </c>
      <c r="G391" s="12">
        <f t="shared" si="31"/>
        <v>1.2857142857142858</v>
      </c>
      <c r="H391" s="15">
        <f t="shared" si="32"/>
        <v>3.0837759122837077E-3</v>
      </c>
    </row>
    <row r="392" spans="2:8" ht="15" x14ac:dyDescent="0.2">
      <c r="B392" s="5" t="s">
        <v>140</v>
      </c>
      <c r="C392" s="8">
        <v>4</v>
      </c>
      <c r="D392" s="8">
        <v>2</v>
      </c>
      <c r="E392" s="13">
        <f t="shared" si="29"/>
        <v>6.8528353606304613E-4</v>
      </c>
      <c r="F392" s="13">
        <f t="shared" si="30"/>
        <v>3.6140224069389231E-4</v>
      </c>
      <c r="G392" s="12">
        <f t="shared" si="31"/>
        <v>-0.5</v>
      </c>
      <c r="H392" s="15">
        <f t="shared" si="32"/>
        <v>-3.4264176803152307E-4</v>
      </c>
    </row>
    <row r="393" spans="2:8" ht="15" x14ac:dyDescent="0.2">
      <c r="B393" s="5" t="s">
        <v>390</v>
      </c>
      <c r="C393" s="8">
        <v>147</v>
      </c>
      <c r="D393" s="8">
        <v>54</v>
      </c>
      <c r="E393" s="13">
        <f t="shared" si="29"/>
        <v>2.5184169950316942E-2</v>
      </c>
      <c r="F393" s="13">
        <f t="shared" si="30"/>
        <v>9.7578604987350916E-3</v>
      </c>
      <c r="G393" s="12">
        <f t="shared" si="31"/>
        <v>-0.63265306122448983</v>
      </c>
      <c r="H393" s="15">
        <f t="shared" si="32"/>
        <v>-1.5932842213465821E-2</v>
      </c>
    </row>
    <row r="394" spans="2:8" ht="15" x14ac:dyDescent="0.2">
      <c r="B394" s="5" t="s">
        <v>391</v>
      </c>
      <c r="C394" s="8">
        <v>1</v>
      </c>
      <c r="D394" s="8">
        <v>0</v>
      </c>
      <c r="E394" s="13">
        <f t="shared" si="29"/>
        <v>1.7132088401576153E-4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1</v>
      </c>
      <c r="D395" s="8">
        <v>1</v>
      </c>
      <c r="E395" s="13">
        <f t="shared" si="29"/>
        <v>1.7132088401576153E-4</v>
      </c>
      <c r="F395" s="13">
        <f t="shared" si="30"/>
        <v>1.8070112034694616E-4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4</v>
      </c>
      <c r="D398" s="8">
        <v>3</v>
      </c>
      <c r="E398" s="13">
        <f t="shared" si="29"/>
        <v>6.8528353606304613E-4</v>
      </c>
      <c r="F398" s="13">
        <f t="shared" si="30"/>
        <v>5.4210336104083844E-4</v>
      </c>
      <c r="G398" s="12">
        <f t="shared" si="31"/>
        <v>-0.25</v>
      </c>
      <c r="H398" s="15">
        <f t="shared" si="32"/>
        <v>-1.7132088401576153E-4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1</v>
      </c>
      <c r="E400" s="13" t="str">
        <f t="shared" si="29"/>
        <v/>
      </c>
      <c r="F400" s="13">
        <f t="shared" si="30"/>
        <v>1.8070112034694616E-4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117</v>
      </c>
      <c r="D401" s="8">
        <v>54</v>
      </c>
      <c r="E401" s="13">
        <f t="shared" si="29"/>
        <v>2.0044543429844099E-2</v>
      </c>
      <c r="F401" s="13">
        <f t="shared" si="30"/>
        <v>9.7578604987350916E-3</v>
      </c>
      <c r="G401" s="12">
        <f t="shared" si="31"/>
        <v>-0.53846153846153844</v>
      </c>
      <c r="H401" s="15">
        <f t="shared" si="32"/>
        <v>-1.0793215692992976E-2</v>
      </c>
    </row>
    <row r="402" spans="2:8" ht="15" x14ac:dyDescent="0.2">
      <c r="B402" s="5" t="s">
        <v>393</v>
      </c>
      <c r="C402" s="8">
        <v>1</v>
      </c>
      <c r="D402" s="8">
        <v>1</v>
      </c>
      <c r="E402" s="13">
        <f t="shared" si="29"/>
        <v>1.7132088401576153E-4</v>
      </c>
      <c r="F402" s="13">
        <f t="shared" si="30"/>
        <v>1.8070112034694616E-4</v>
      </c>
      <c r="G402" s="12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11</v>
      </c>
      <c r="D403" s="8">
        <v>12</v>
      </c>
      <c r="E403" s="13">
        <f t="shared" si="29"/>
        <v>1.8845297241733767E-3</v>
      </c>
      <c r="F403" s="13">
        <f t="shared" si="30"/>
        <v>2.1684134441633538E-3</v>
      </c>
      <c r="G403" s="12">
        <f t="shared" si="31"/>
        <v>9.0909090909090912E-2</v>
      </c>
      <c r="H403" s="15">
        <f t="shared" si="32"/>
        <v>1.7132088401576153E-4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7</v>
      </c>
      <c r="D405" s="8">
        <v>7</v>
      </c>
      <c r="E405" s="13">
        <f t="shared" si="29"/>
        <v>1.1992461881103306E-3</v>
      </c>
      <c r="F405" s="13">
        <f t="shared" si="30"/>
        <v>1.264907842428623E-3</v>
      </c>
      <c r="G405" s="12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29</v>
      </c>
      <c r="D406" s="8">
        <v>89</v>
      </c>
      <c r="E406" s="13">
        <f t="shared" si="29"/>
        <v>4.9683056364570842E-3</v>
      </c>
      <c r="F406" s="13">
        <f t="shared" si="30"/>
        <v>1.6082399710878208E-2</v>
      </c>
      <c r="G406" s="12">
        <f t="shared" si="31"/>
        <v>2.0689655172413794</v>
      </c>
      <c r="H406" s="15">
        <f t="shared" si="32"/>
        <v>1.0279253040945692E-2</v>
      </c>
    </row>
    <row r="407" spans="2:8" ht="15" x14ac:dyDescent="0.2">
      <c r="B407" s="5" t="s">
        <v>398</v>
      </c>
      <c r="C407" s="8">
        <v>11</v>
      </c>
      <c r="D407" s="8">
        <v>10</v>
      </c>
      <c r="E407" s="13">
        <f t="shared" si="29"/>
        <v>1.8845297241733767E-3</v>
      </c>
      <c r="F407" s="13">
        <f t="shared" si="30"/>
        <v>1.8070112034694614E-3</v>
      </c>
      <c r="G407" s="12">
        <f t="shared" si="31"/>
        <v>-9.0909090909090912E-2</v>
      </c>
      <c r="H407" s="15">
        <f t="shared" si="32"/>
        <v>-1.7132088401576153E-4</v>
      </c>
    </row>
    <row r="408" spans="2:8" ht="15" x14ac:dyDescent="0.2">
      <c r="B408" s="5" t="s">
        <v>399</v>
      </c>
      <c r="C408" s="8">
        <v>8</v>
      </c>
      <c r="D408" s="8">
        <v>9</v>
      </c>
      <c r="E408" s="13">
        <f t="shared" si="29"/>
        <v>1.3705670721260923E-3</v>
      </c>
      <c r="F408" s="13">
        <f t="shared" si="30"/>
        <v>1.6263100831225153E-3</v>
      </c>
      <c r="G408" s="12">
        <f t="shared" si="31"/>
        <v>0.125</v>
      </c>
      <c r="H408" s="15">
        <f t="shared" si="32"/>
        <v>1.7132088401576153E-4</v>
      </c>
    </row>
    <row r="409" spans="2:8" ht="15" x14ac:dyDescent="0.2">
      <c r="B409" s="5" t="s">
        <v>139</v>
      </c>
      <c r="C409" s="8">
        <v>10</v>
      </c>
      <c r="D409" s="8">
        <v>5</v>
      </c>
      <c r="E409" s="13">
        <f t="shared" si="29"/>
        <v>1.7132088401576153E-3</v>
      </c>
      <c r="F409" s="13">
        <f t="shared" si="30"/>
        <v>9.035056017347307E-4</v>
      </c>
      <c r="G409" s="12">
        <f t="shared" si="31"/>
        <v>-0.5</v>
      </c>
      <c r="H409" s="15">
        <f t="shared" si="32"/>
        <v>-8.5660442007880764E-4</v>
      </c>
    </row>
    <row r="410" spans="2:8" ht="15" x14ac:dyDescent="0.2">
      <c r="B410" s="5" t="s">
        <v>400</v>
      </c>
      <c r="C410" s="8">
        <v>5</v>
      </c>
      <c r="D410" s="8">
        <v>0</v>
      </c>
      <c r="E410" s="13">
        <f t="shared" si="29"/>
        <v>8.5660442007880764E-4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59</v>
      </c>
      <c r="D411" s="8">
        <v>39</v>
      </c>
      <c r="E411" s="13">
        <f t="shared" si="29"/>
        <v>1.0107932156929929E-2</v>
      </c>
      <c r="F411" s="13">
        <f t="shared" si="30"/>
        <v>7.0473436935308996E-3</v>
      </c>
      <c r="G411" s="12">
        <f t="shared" si="31"/>
        <v>-0.33898305084745761</v>
      </c>
      <c r="H411" s="15">
        <f t="shared" si="32"/>
        <v>-3.4264176803152301E-3</v>
      </c>
    </row>
    <row r="412" spans="2:8" ht="15" x14ac:dyDescent="0.2">
      <c r="B412" s="5" t="s">
        <v>402</v>
      </c>
      <c r="C412" s="8">
        <v>18</v>
      </c>
      <c r="D412" s="8">
        <v>19</v>
      </c>
      <c r="E412" s="13">
        <f t="shared" si="29"/>
        <v>3.0837759122837073E-3</v>
      </c>
      <c r="F412" s="13">
        <f t="shared" si="30"/>
        <v>3.4333212865919767E-3</v>
      </c>
      <c r="G412" s="12">
        <f t="shared" si="31"/>
        <v>5.5555555555555552E-2</v>
      </c>
      <c r="H412" s="15">
        <f t="shared" si="32"/>
        <v>1.7132088401576151E-4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1.8070112034694616E-4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3</v>
      </c>
      <c r="D414" s="8">
        <v>0</v>
      </c>
      <c r="E414" s="13">
        <f t="shared" si="29"/>
        <v>5.1396265204728452E-4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1</v>
      </c>
      <c r="E415" s="13" t="str">
        <f t="shared" si="29"/>
        <v/>
      </c>
      <c r="F415" s="13">
        <f t="shared" si="30"/>
        <v>1.8070112034694616E-4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2</v>
      </c>
      <c r="D416" s="8">
        <v>1</v>
      </c>
      <c r="E416" s="13">
        <f t="shared" si="29"/>
        <v>3.4264176803152307E-4</v>
      </c>
      <c r="F416" s="13">
        <f t="shared" si="30"/>
        <v>1.8070112034694616E-4</v>
      </c>
      <c r="G416" s="12">
        <f t="shared" si="31"/>
        <v>-0.5</v>
      </c>
      <c r="H416" s="15">
        <f t="shared" si="32"/>
        <v>-1.7132088401576153E-4</v>
      </c>
    </row>
    <row r="417" spans="2:8" ht="15" x14ac:dyDescent="0.2">
      <c r="B417" s="5" t="s">
        <v>165</v>
      </c>
      <c r="C417" s="8">
        <v>1</v>
      </c>
      <c r="D417" s="8">
        <v>0</v>
      </c>
      <c r="E417" s="13">
        <f t="shared" si="29"/>
        <v>1.7132088401576153E-4</v>
      </c>
      <c r="F417" s="13" t="str">
        <f t="shared" si="30"/>
        <v/>
      </c>
      <c r="G417" s="12" t="str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3</v>
      </c>
      <c r="D418" s="8">
        <v>3</v>
      </c>
      <c r="E418" s="13">
        <f t="shared" si="29"/>
        <v>5.1396265204728452E-4</v>
      </c>
      <c r="F418" s="13">
        <f t="shared" si="30"/>
        <v>5.4210336104083844E-4</v>
      </c>
      <c r="G418" s="12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2</v>
      </c>
      <c r="E419" s="13" t="str">
        <f t="shared" si="29"/>
        <v/>
      </c>
      <c r="F419" s="13">
        <f t="shared" si="30"/>
        <v>3.6140224069389231E-4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20</v>
      </c>
      <c r="D420" s="8">
        <v>18</v>
      </c>
      <c r="E420" s="13">
        <f t="shared" si="29"/>
        <v>3.4264176803152305E-3</v>
      </c>
      <c r="F420" s="13">
        <f t="shared" si="30"/>
        <v>3.2526201662450307E-3</v>
      </c>
      <c r="G420" s="12">
        <f t="shared" si="31"/>
        <v>-0.1</v>
      </c>
      <c r="H420" s="15">
        <f t="shared" si="32"/>
        <v>-3.4264176803152307E-4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9</v>
      </c>
      <c r="D422" s="8">
        <v>7</v>
      </c>
      <c r="E422" s="13">
        <f t="shared" si="29"/>
        <v>1.5418879561418537E-3</v>
      </c>
      <c r="F422" s="13">
        <f t="shared" si="30"/>
        <v>1.264907842428623E-3</v>
      </c>
      <c r="G422" s="12">
        <f t="shared" si="31"/>
        <v>-0.22222222222222221</v>
      </c>
      <c r="H422" s="15">
        <f t="shared" si="32"/>
        <v>-3.4264176803152301E-4</v>
      </c>
    </row>
    <row r="423" spans="2:8" ht="15" x14ac:dyDescent="0.2">
      <c r="B423" s="5" t="s">
        <v>410</v>
      </c>
      <c r="C423" s="8">
        <v>0</v>
      </c>
      <c r="D423" s="8">
        <v>5</v>
      </c>
      <c r="E423" s="13" t="str">
        <f t="shared" si="29"/>
        <v/>
      </c>
      <c r="F423" s="13">
        <f t="shared" si="30"/>
        <v>9.035056017347307E-4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1</v>
      </c>
      <c r="E424" s="13" t="str">
        <f t="shared" ref="E424:E487" si="33">+IF(C424=0,"",C424/C$294)</f>
        <v/>
      </c>
      <c r="F424" s="13">
        <f t="shared" ref="F424:F487" si="34">+IF(D424=0,"",D424/D$294)</f>
        <v>1.8070112034694616E-4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2</v>
      </c>
      <c r="E425" s="13" t="str">
        <f t="shared" si="33"/>
        <v/>
      </c>
      <c r="F425" s="13">
        <f t="shared" si="34"/>
        <v>3.6140224069389231E-4</v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1</v>
      </c>
      <c r="D426" s="8">
        <v>1</v>
      </c>
      <c r="E426" s="13">
        <f t="shared" si="33"/>
        <v>1.7132088401576153E-4</v>
      </c>
      <c r="F426" s="13">
        <f t="shared" si="34"/>
        <v>1.8070112034694616E-4</v>
      </c>
      <c r="G426" s="12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2</v>
      </c>
      <c r="D427" s="8">
        <v>0</v>
      </c>
      <c r="E427" s="13">
        <f t="shared" si="33"/>
        <v>3.4264176803152307E-4</v>
      </c>
      <c r="F427" s="13" t="str">
        <f t="shared" si="34"/>
        <v/>
      </c>
      <c r="G427" s="12" t="str">
        <f t="shared" si="35"/>
        <v>0</v>
      </c>
      <c r="H427" s="15">
        <f t="shared" si="36"/>
        <v>0</v>
      </c>
    </row>
    <row r="428" spans="2:8" ht="15" x14ac:dyDescent="0.2">
      <c r="B428" s="5" t="s">
        <v>414</v>
      </c>
      <c r="C428" s="8">
        <v>0</v>
      </c>
      <c r="D428" s="8">
        <v>2</v>
      </c>
      <c r="E428" s="13" t="str">
        <f t="shared" si="33"/>
        <v/>
      </c>
      <c r="F428" s="13">
        <f t="shared" si="34"/>
        <v>3.6140224069389231E-4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3</v>
      </c>
      <c r="E429" s="13">
        <f t="shared" si="33"/>
        <v>3.4264176803152307E-4</v>
      </c>
      <c r="F429" s="13">
        <f t="shared" si="34"/>
        <v>5.4210336104083844E-4</v>
      </c>
      <c r="G429" s="12">
        <f t="shared" si="35"/>
        <v>0.5</v>
      </c>
      <c r="H429" s="15">
        <f t="shared" si="36"/>
        <v>1.7132088401576153E-4</v>
      </c>
    </row>
    <row r="430" spans="2:8" ht="15" x14ac:dyDescent="0.2">
      <c r="B430" s="5" t="s">
        <v>416</v>
      </c>
      <c r="C430" s="8">
        <v>1</v>
      </c>
      <c r="D430" s="8">
        <v>0</v>
      </c>
      <c r="E430" s="13">
        <f t="shared" si="33"/>
        <v>1.7132088401576153E-4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1</v>
      </c>
      <c r="D431" s="8">
        <v>0</v>
      </c>
      <c r="E431" s="13">
        <f t="shared" si="33"/>
        <v>1.7132088401576153E-4</v>
      </c>
      <c r="F431" s="13" t="str">
        <f t="shared" si="34"/>
        <v/>
      </c>
      <c r="G431" s="12" t="str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31</v>
      </c>
      <c r="D432" s="8">
        <v>56</v>
      </c>
      <c r="E432" s="13">
        <f t="shared" si="33"/>
        <v>5.3109474044886074E-3</v>
      </c>
      <c r="F432" s="13">
        <f t="shared" si="34"/>
        <v>1.0119262739428984E-2</v>
      </c>
      <c r="G432" s="12">
        <f t="shared" si="35"/>
        <v>0.80645161290322576</v>
      </c>
      <c r="H432" s="15">
        <f t="shared" si="36"/>
        <v>4.2830221003940377E-3</v>
      </c>
    </row>
    <row r="433" spans="2:8" ht="15" x14ac:dyDescent="0.2">
      <c r="B433" s="5" t="s">
        <v>162</v>
      </c>
      <c r="C433" s="8">
        <v>12</v>
      </c>
      <c r="D433" s="8">
        <v>16</v>
      </c>
      <c r="E433" s="13">
        <f t="shared" si="33"/>
        <v>2.0558506081891381E-3</v>
      </c>
      <c r="F433" s="13">
        <f t="shared" si="34"/>
        <v>2.8912179255511385E-3</v>
      </c>
      <c r="G433" s="12">
        <f t="shared" si="35"/>
        <v>0.33333333333333331</v>
      </c>
      <c r="H433" s="15">
        <f t="shared" si="36"/>
        <v>6.8528353606304602E-4</v>
      </c>
    </row>
    <row r="434" spans="2:8" ht="30" x14ac:dyDescent="0.2">
      <c r="B434" s="5" t="s">
        <v>418</v>
      </c>
      <c r="C434" s="8">
        <v>1</v>
      </c>
      <c r="D434" s="8">
        <v>6</v>
      </c>
      <c r="E434" s="13">
        <f t="shared" si="33"/>
        <v>1.7132088401576153E-4</v>
      </c>
      <c r="F434" s="13">
        <f t="shared" si="34"/>
        <v>1.0842067220816769E-3</v>
      </c>
      <c r="G434" s="12">
        <f t="shared" si="35"/>
        <v>5</v>
      </c>
      <c r="H434" s="15">
        <f t="shared" si="36"/>
        <v>8.5660442007880764E-4</v>
      </c>
    </row>
    <row r="435" spans="2:8" ht="15" x14ac:dyDescent="0.2">
      <c r="B435" s="5" t="s">
        <v>164</v>
      </c>
      <c r="C435" s="8">
        <v>0</v>
      </c>
      <c r="D435" s="8">
        <v>2</v>
      </c>
      <c r="E435" s="13" t="str">
        <f t="shared" si="33"/>
        <v/>
      </c>
      <c r="F435" s="13">
        <f t="shared" si="34"/>
        <v>3.6140224069389231E-4</v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16</v>
      </c>
      <c r="D437" s="8">
        <v>16</v>
      </c>
      <c r="E437" s="13">
        <f t="shared" si="33"/>
        <v>2.7411341442521845E-3</v>
      </c>
      <c r="F437" s="13">
        <f t="shared" si="34"/>
        <v>2.8912179255511385E-3</v>
      </c>
      <c r="G437" s="12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15</v>
      </c>
      <c r="D438" s="8">
        <v>13</v>
      </c>
      <c r="E438" s="13">
        <f t="shared" si="33"/>
        <v>2.5698132602364229E-3</v>
      </c>
      <c r="F438" s="13">
        <f t="shared" si="34"/>
        <v>2.3491145645102999E-3</v>
      </c>
      <c r="G438" s="12">
        <f t="shared" si="35"/>
        <v>-0.13333333333333333</v>
      </c>
      <c r="H438" s="15">
        <f t="shared" si="36"/>
        <v>-3.4264176803152307E-4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4</v>
      </c>
      <c r="E441" s="13" t="str">
        <f t="shared" si="33"/>
        <v/>
      </c>
      <c r="F441" s="13">
        <f t="shared" si="34"/>
        <v>7.2280448138778463E-4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6</v>
      </c>
      <c r="D442" s="8">
        <v>6</v>
      </c>
      <c r="E442" s="13">
        <f t="shared" si="33"/>
        <v>1.027925304094569E-3</v>
      </c>
      <c r="F442" s="13">
        <f t="shared" si="34"/>
        <v>1.0842067220816769E-3</v>
      </c>
      <c r="G442" s="12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2</v>
      </c>
      <c r="D443" s="8">
        <v>0</v>
      </c>
      <c r="E443" s="13">
        <f t="shared" si="33"/>
        <v>3.4264176803152307E-4</v>
      </c>
      <c r="F443" s="13" t="str">
        <f t="shared" si="34"/>
        <v/>
      </c>
      <c r="G443" s="12" t="str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2</v>
      </c>
      <c r="D444" s="8">
        <v>0</v>
      </c>
      <c r="E444" s="13">
        <f t="shared" si="33"/>
        <v>3.4264176803152307E-4</v>
      </c>
      <c r="F444" s="13" t="str">
        <f t="shared" si="34"/>
        <v/>
      </c>
      <c r="G444" s="12" t="str">
        <f t="shared" si="35"/>
        <v>0</v>
      </c>
      <c r="H444" s="15">
        <f t="shared" si="36"/>
        <v>0</v>
      </c>
    </row>
    <row r="445" spans="2:8" ht="15" x14ac:dyDescent="0.2">
      <c r="B445" s="5" t="s">
        <v>425</v>
      </c>
      <c r="C445" s="8">
        <v>1</v>
      </c>
      <c r="D445" s="8">
        <v>0</v>
      </c>
      <c r="E445" s="13">
        <f t="shared" si="33"/>
        <v>1.7132088401576153E-4</v>
      </c>
      <c r="F445" s="13" t="str">
        <f t="shared" si="34"/>
        <v/>
      </c>
      <c r="G445" s="12" t="str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1</v>
      </c>
      <c r="D446" s="8">
        <v>3</v>
      </c>
      <c r="E446" s="13">
        <f t="shared" si="33"/>
        <v>1.7132088401576153E-4</v>
      </c>
      <c r="F446" s="13">
        <f t="shared" si="34"/>
        <v>5.4210336104083844E-4</v>
      </c>
      <c r="G446" s="12">
        <f t="shared" si="35"/>
        <v>2</v>
      </c>
      <c r="H446" s="15">
        <f t="shared" si="36"/>
        <v>3.4264176803152307E-4</v>
      </c>
    </row>
    <row r="447" spans="2:8" ht="30" x14ac:dyDescent="0.2">
      <c r="B447" s="5" t="s">
        <v>427</v>
      </c>
      <c r="C447" s="8">
        <v>2</v>
      </c>
      <c r="D447" s="8">
        <v>1</v>
      </c>
      <c r="E447" s="13">
        <f t="shared" si="33"/>
        <v>3.4264176803152307E-4</v>
      </c>
      <c r="F447" s="13">
        <f t="shared" si="34"/>
        <v>1.8070112034694616E-4</v>
      </c>
      <c r="G447" s="12">
        <f t="shared" si="35"/>
        <v>-0.5</v>
      </c>
      <c r="H447" s="15">
        <f t="shared" si="36"/>
        <v>-1.7132088401576153E-4</v>
      </c>
    </row>
    <row r="448" spans="2:8" ht="15" x14ac:dyDescent="0.2">
      <c r="B448" s="5" t="s">
        <v>428</v>
      </c>
      <c r="C448" s="8">
        <v>0</v>
      </c>
      <c r="D448" s="8">
        <v>1</v>
      </c>
      <c r="E448" s="13" t="str">
        <f t="shared" si="33"/>
        <v/>
      </c>
      <c r="F448" s="13">
        <f t="shared" si="34"/>
        <v>1.8070112034694616E-4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2</v>
      </c>
      <c r="D449" s="8">
        <v>2</v>
      </c>
      <c r="E449" s="13">
        <f t="shared" si="33"/>
        <v>3.4264176803152307E-4</v>
      </c>
      <c r="F449" s="13">
        <f t="shared" si="34"/>
        <v>3.6140224069389231E-4</v>
      </c>
      <c r="G449" s="12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2</v>
      </c>
      <c r="D450" s="8">
        <v>0</v>
      </c>
      <c r="E450" s="13">
        <f t="shared" si="33"/>
        <v>3.4264176803152307E-4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3</v>
      </c>
      <c r="D452" s="8">
        <v>2</v>
      </c>
      <c r="E452" s="13">
        <f t="shared" si="33"/>
        <v>5.1396265204728452E-4</v>
      </c>
      <c r="F452" s="13">
        <f t="shared" si="34"/>
        <v>3.6140224069389231E-4</v>
      </c>
      <c r="G452" s="12">
        <f t="shared" si="35"/>
        <v>-0.33333333333333331</v>
      </c>
      <c r="H452" s="15">
        <f t="shared" si="36"/>
        <v>-1.7132088401576151E-4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2</v>
      </c>
      <c r="E454" s="13" t="str">
        <f t="shared" si="33"/>
        <v/>
      </c>
      <c r="F454" s="13">
        <f t="shared" si="34"/>
        <v>3.6140224069389231E-4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4</v>
      </c>
      <c r="D455" s="8">
        <v>5</v>
      </c>
      <c r="E455" s="13">
        <f t="shared" si="33"/>
        <v>6.8528353606304613E-4</v>
      </c>
      <c r="F455" s="13">
        <f t="shared" si="34"/>
        <v>9.035056017347307E-4</v>
      </c>
      <c r="G455" s="12">
        <f t="shared" si="35"/>
        <v>0.25</v>
      </c>
      <c r="H455" s="15">
        <f t="shared" si="36"/>
        <v>1.7132088401576153E-4</v>
      </c>
    </row>
    <row r="456" spans="2:8" ht="15" x14ac:dyDescent="0.2">
      <c r="B456" s="5" t="s">
        <v>432</v>
      </c>
      <c r="C456" s="8">
        <v>7</v>
      </c>
      <c r="D456" s="8">
        <v>5</v>
      </c>
      <c r="E456" s="13">
        <f t="shared" si="33"/>
        <v>1.1992461881103306E-3</v>
      </c>
      <c r="F456" s="13">
        <f t="shared" si="34"/>
        <v>9.035056017347307E-4</v>
      </c>
      <c r="G456" s="12">
        <f t="shared" si="35"/>
        <v>-0.2857142857142857</v>
      </c>
      <c r="H456" s="15">
        <f t="shared" si="36"/>
        <v>-3.4264176803152301E-4</v>
      </c>
    </row>
    <row r="457" spans="2:8" ht="15" x14ac:dyDescent="0.2">
      <c r="B457" s="5" t="s">
        <v>433</v>
      </c>
      <c r="C457" s="8">
        <v>3</v>
      </c>
      <c r="D457" s="8">
        <v>2</v>
      </c>
      <c r="E457" s="13">
        <f t="shared" si="33"/>
        <v>5.1396265204728452E-4</v>
      </c>
      <c r="F457" s="13">
        <f t="shared" si="34"/>
        <v>3.6140224069389231E-4</v>
      </c>
      <c r="G457" s="12">
        <f t="shared" si="35"/>
        <v>-0.33333333333333331</v>
      </c>
      <c r="H457" s="15">
        <f t="shared" si="36"/>
        <v>-1.7132088401576151E-4</v>
      </c>
    </row>
    <row r="458" spans="2:8" ht="15" x14ac:dyDescent="0.2">
      <c r="B458" s="5" t="s">
        <v>168</v>
      </c>
      <c r="C458" s="8">
        <v>10</v>
      </c>
      <c r="D458" s="8">
        <v>15</v>
      </c>
      <c r="E458" s="13">
        <f t="shared" si="33"/>
        <v>1.7132088401576153E-3</v>
      </c>
      <c r="F458" s="13">
        <f t="shared" si="34"/>
        <v>2.7105168052041924E-3</v>
      </c>
      <c r="G458" s="12">
        <f t="shared" si="35"/>
        <v>0.5</v>
      </c>
      <c r="H458" s="15">
        <f t="shared" si="36"/>
        <v>8.5660442007880764E-4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44</v>
      </c>
      <c r="D460" s="8">
        <v>55</v>
      </c>
      <c r="E460" s="13">
        <f t="shared" si="33"/>
        <v>7.5381188966935067E-3</v>
      </c>
      <c r="F460" s="13">
        <f t="shared" si="34"/>
        <v>9.9385616190820376E-3</v>
      </c>
      <c r="G460" s="12">
        <f t="shared" si="35"/>
        <v>0.25</v>
      </c>
      <c r="H460" s="15">
        <f t="shared" si="36"/>
        <v>1.8845297241733767E-3</v>
      </c>
    </row>
    <row r="461" spans="2:8" ht="30" x14ac:dyDescent="0.2">
      <c r="B461" s="5" t="s">
        <v>173</v>
      </c>
      <c r="C461" s="8">
        <v>1</v>
      </c>
      <c r="D461" s="8">
        <v>2</v>
      </c>
      <c r="E461" s="13">
        <f t="shared" si="33"/>
        <v>1.7132088401576153E-4</v>
      </c>
      <c r="F461" s="13">
        <f t="shared" si="34"/>
        <v>3.6140224069389231E-4</v>
      </c>
      <c r="G461" s="12">
        <f t="shared" si="35"/>
        <v>1</v>
      </c>
      <c r="H461" s="15">
        <f t="shared" si="36"/>
        <v>1.7132088401576153E-4</v>
      </c>
    </row>
    <row r="462" spans="2:8" ht="15" x14ac:dyDescent="0.2">
      <c r="B462" s="5" t="s">
        <v>174</v>
      </c>
      <c r="C462" s="8">
        <v>0</v>
      </c>
      <c r="D462" s="8">
        <v>7</v>
      </c>
      <c r="E462" s="13" t="str">
        <f t="shared" si="33"/>
        <v/>
      </c>
      <c r="F462" s="13">
        <f t="shared" si="34"/>
        <v>1.264907842428623E-3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20</v>
      </c>
      <c r="D463" s="8">
        <v>43</v>
      </c>
      <c r="E463" s="13">
        <f t="shared" si="33"/>
        <v>3.4264176803152305E-3</v>
      </c>
      <c r="F463" s="13">
        <f t="shared" si="34"/>
        <v>7.7701481749186847E-3</v>
      </c>
      <c r="G463" s="12">
        <f t="shared" si="35"/>
        <v>1.1499999999999999</v>
      </c>
      <c r="H463" s="15">
        <f t="shared" si="36"/>
        <v>3.9403803323625145E-3</v>
      </c>
    </row>
    <row r="464" spans="2:8" ht="15" x14ac:dyDescent="0.2">
      <c r="B464" s="5" t="s">
        <v>478</v>
      </c>
      <c r="C464" s="8">
        <v>31</v>
      </c>
      <c r="D464" s="8">
        <v>7</v>
      </c>
      <c r="E464" s="13">
        <f t="shared" si="33"/>
        <v>5.3109474044886074E-3</v>
      </c>
      <c r="F464" s="13">
        <f t="shared" si="34"/>
        <v>1.264907842428623E-3</v>
      </c>
      <c r="G464" s="12">
        <f t="shared" si="35"/>
        <v>-0.77419354838709675</v>
      </c>
      <c r="H464" s="15">
        <f t="shared" si="36"/>
        <v>-4.111701216378277E-3</v>
      </c>
    </row>
    <row r="465" spans="2:8" ht="15" x14ac:dyDescent="0.2">
      <c r="B465" s="5" t="s">
        <v>183</v>
      </c>
      <c r="C465" s="8">
        <v>1</v>
      </c>
      <c r="D465" s="8">
        <v>1</v>
      </c>
      <c r="E465" s="13">
        <f t="shared" si="33"/>
        <v>1.7132088401576153E-4</v>
      </c>
      <c r="F465" s="13">
        <f t="shared" si="34"/>
        <v>1.8070112034694616E-4</v>
      </c>
      <c r="G465" s="12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6</v>
      </c>
      <c r="D466" s="8">
        <v>5</v>
      </c>
      <c r="E466" s="13">
        <f t="shared" si="33"/>
        <v>1.027925304094569E-3</v>
      </c>
      <c r="F466" s="13">
        <f t="shared" si="34"/>
        <v>9.035056017347307E-4</v>
      </c>
      <c r="G466" s="12">
        <f t="shared" si="35"/>
        <v>-0.16666666666666666</v>
      </c>
      <c r="H466" s="15">
        <f t="shared" si="36"/>
        <v>-1.7132088401576151E-4</v>
      </c>
    </row>
    <row r="467" spans="2:8" ht="15" x14ac:dyDescent="0.2">
      <c r="B467" s="5" t="s">
        <v>479</v>
      </c>
      <c r="C467" s="8">
        <v>2</v>
      </c>
      <c r="D467" s="8">
        <v>7</v>
      </c>
      <c r="E467" s="13">
        <f t="shared" si="33"/>
        <v>3.4264176803152307E-4</v>
      </c>
      <c r="F467" s="13">
        <f t="shared" si="34"/>
        <v>1.264907842428623E-3</v>
      </c>
      <c r="G467" s="12">
        <f t="shared" si="35"/>
        <v>2.5</v>
      </c>
      <c r="H467" s="15">
        <f t="shared" si="36"/>
        <v>8.5660442007880764E-4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0</v>
      </c>
      <c r="E469" s="13">
        <f t="shared" si="33"/>
        <v>1.7132088401576153E-4</v>
      </c>
      <c r="F469" s="13" t="str">
        <f t="shared" si="34"/>
        <v/>
      </c>
      <c r="G469" s="12" t="str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17</v>
      </c>
      <c r="D473" s="8">
        <v>6</v>
      </c>
      <c r="E473" s="13">
        <f t="shared" si="33"/>
        <v>2.9124550282679457E-3</v>
      </c>
      <c r="F473" s="13">
        <f t="shared" si="34"/>
        <v>1.0842067220816769E-3</v>
      </c>
      <c r="G473" s="12">
        <f t="shared" si="35"/>
        <v>-0.6470588235294118</v>
      </c>
      <c r="H473" s="15">
        <f t="shared" si="36"/>
        <v>-1.8845297241733767E-3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3</v>
      </c>
      <c r="E475" s="13">
        <f t="shared" si="33"/>
        <v>1.7132088401576153E-4</v>
      </c>
      <c r="F475" s="13">
        <f t="shared" si="34"/>
        <v>5.4210336104083844E-4</v>
      </c>
      <c r="G475" s="12">
        <f t="shared" si="35"/>
        <v>2</v>
      </c>
      <c r="H475" s="15">
        <f t="shared" si="36"/>
        <v>3.4264176803152307E-4</v>
      </c>
    </row>
    <row r="476" spans="2:8" ht="30" x14ac:dyDescent="0.2">
      <c r="B476" s="5" t="s">
        <v>438</v>
      </c>
      <c r="C476" s="8">
        <v>2</v>
      </c>
      <c r="D476" s="8">
        <v>2</v>
      </c>
      <c r="E476" s="13">
        <f t="shared" si="33"/>
        <v>3.4264176803152307E-4</v>
      </c>
      <c r="F476" s="13">
        <f t="shared" si="34"/>
        <v>3.6140224069389231E-4</v>
      </c>
      <c r="G476" s="12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18</v>
      </c>
      <c r="D478" s="8">
        <v>18</v>
      </c>
      <c r="E478" s="13">
        <f t="shared" si="33"/>
        <v>3.0837759122837073E-3</v>
      </c>
      <c r="F478" s="13">
        <f t="shared" si="34"/>
        <v>3.2526201662450307E-3</v>
      </c>
      <c r="G478" s="12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1</v>
      </c>
      <c r="D479" s="8">
        <v>0</v>
      </c>
      <c r="E479" s="13">
        <f t="shared" si="33"/>
        <v>1.7132088401576153E-4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1</v>
      </c>
      <c r="D480" s="8">
        <v>2</v>
      </c>
      <c r="E480" s="13">
        <f t="shared" si="33"/>
        <v>1.7132088401576153E-4</v>
      </c>
      <c r="F480" s="13">
        <f t="shared" si="34"/>
        <v>3.6140224069389231E-4</v>
      </c>
      <c r="G480" s="12">
        <f t="shared" si="35"/>
        <v>1</v>
      </c>
      <c r="H480" s="15">
        <f t="shared" si="36"/>
        <v>1.7132088401576153E-4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140</v>
      </c>
      <c r="D483" s="8">
        <v>70</v>
      </c>
      <c r="E483" s="13">
        <f t="shared" si="33"/>
        <v>2.3984923762206612E-2</v>
      </c>
      <c r="F483" s="13">
        <f t="shared" si="34"/>
        <v>1.2649078424286231E-2</v>
      </c>
      <c r="G483" s="12">
        <f t="shared" si="35"/>
        <v>-0.5</v>
      </c>
      <c r="H483" s="15">
        <f t="shared" si="36"/>
        <v>-1.1992461881103306E-2</v>
      </c>
    </row>
    <row r="484" spans="2:8" ht="30" x14ac:dyDescent="0.2">
      <c r="B484" s="5" t="s">
        <v>184</v>
      </c>
      <c r="C484" s="8">
        <v>12</v>
      </c>
      <c r="D484" s="8">
        <v>219</v>
      </c>
      <c r="E484" s="13">
        <f t="shared" si="33"/>
        <v>2.0558506081891381E-3</v>
      </c>
      <c r="F484" s="13">
        <f t="shared" si="34"/>
        <v>3.9573545355981204E-2</v>
      </c>
      <c r="G484" s="12">
        <f t="shared" si="35"/>
        <v>17.25</v>
      </c>
      <c r="H484" s="15">
        <f t="shared" si="36"/>
        <v>3.5463422991262629E-2</v>
      </c>
    </row>
    <row r="485" spans="2:8" ht="15" x14ac:dyDescent="0.2">
      <c r="B485" s="5" t="s">
        <v>443</v>
      </c>
      <c r="C485" s="8">
        <v>97</v>
      </c>
      <c r="D485" s="8">
        <v>87</v>
      </c>
      <c r="E485" s="13">
        <f t="shared" si="33"/>
        <v>1.6618125749528867E-2</v>
      </c>
      <c r="F485" s="13">
        <f t="shared" si="34"/>
        <v>1.5720997470184316E-2</v>
      </c>
      <c r="G485" s="12">
        <f t="shared" si="35"/>
        <v>-0.10309278350515463</v>
      </c>
      <c r="H485" s="15">
        <f t="shared" si="36"/>
        <v>-1.7132088401576151E-3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1.8070112034694616E-4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38</v>
      </c>
      <c r="D491" s="8">
        <v>53</v>
      </c>
      <c r="E491" s="13">
        <f t="shared" si="37"/>
        <v>6.5101935925989379E-3</v>
      </c>
      <c r="F491" s="13">
        <f t="shared" si="38"/>
        <v>9.5771593783881455E-3</v>
      </c>
      <c r="G491" s="12">
        <f t="shared" si="39"/>
        <v>0.39473684210526316</v>
      </c>
      <c r="H491" s="15">
        <f t="shared" si="40"/>
        <v>2.5698132602364229E-3</v>
      </c>
    </row>
    <row r="492" spans="2:8" ht="15" x14ac:dyDescent="0.2">
      <c r="B492" s="5" t="s">
        <v>480</v>
      </c>
      <c r="C492" s="8">
        <v>0</v>
      </c>
      <c r="D492" s="8">
        <v>4</v>
      </c>
      <c r="E492" s="13" t="str">
        <f t="shared" si="37"/>
        <v/>
      </c>
      <c r="F492" s="13">
        <f t="shared" si="38"/>
        <v>7.2280448138778463E-4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48</v>
      </c>
      <c r="D493" s="8">
        <v>61</v>
      </c>
      <c r="E493" s="13">
        <f t="shared" si="37"/>
        <v>8.2234024327565523E-3</v>
      </c>
      <c r="F493" s="13">
        <f t="shared" si="38"/>
        <v>1.1022768341163716E-2</v>
      </c>
      <c r="G493" s="12">
        <f t="shared" si="39"/>
        <v>0.27083333333333331</v>
      </c>
      <c r="H493" s="15">
        <f t="shared" si="40"/>
        <v>2.2271714922048992E-3</v>
      </c>
    </row>
    <row r="494" spans="2:8" ht="15" x14ac:dyDescent="0.2">
      <c r="B494" s="5" t="s">
        <v>448</v>
      </c>
      <c r="C494" s="8">
        <v>2</v>
      </c>
      <c r="D494" s="8">
        <v>6</v>
      </c>
      <c r="E494" s="13">
        <f t="shared" si="37"/>
        <v>3.4264176803152307E-4</v>
      </c>
      <c r="F494" s="13">
        <f t="shared" si="38"/>
        <v>1.0842067220816769E-3</v>
      </c>
      <c r="G494" s="12">
        <f t="shared" si="39"/>
        <v>2</v>
      </c>
      <c r="H494" s="15">
        <f t="shared" si="40"/>
        <v>6.8528353606304613E-4</v>
      </c>
    </row>
    <row r="495" spans="2:8" ht="13.5" customHeight="1" x14ac:dyDescent="0.2">
      <c r="B495" s="5" t="s">
        <v>449</v>
      </c>
      <c r="C495" s="8">
        <v>15</v>
      </c>
      <c r="D495" s="8">
        <v>5</v>
      </c>
      <c r="E495" s="13">
        <f t="shared" si="37"/>
        <v>2.5698132602364229E-3</v>
      </c>
      <c r="F495" s="13">
        <f t="shared" si="38"/>
        <v>9.035056017347307E-4</v>
      </c>
      <c r="G495" s="12">
        <f t="shared" si="39"/>
        <v>-0.66666666666666663</v>
      </c>
      <c r="H495" s="15">
        <f t="shared" si="40"/>
        <v>-1.7132088401576153E-3</v>
      </c>
    </row>
    <row r="496" spans="2:8" s="4" customFormat="1" ht="26.25" customHeight="1" x14ac:dyDescent="0.2">
      <c r="B496" s="5" t="s">
        <v>450</v>
      </c>
      <c r="C496" s="8">
        <v>1</v>
      </c>
      <c r="D496" s="8">
        <v>2</v>
      </c>
      <c r="E496" s="13">
        <f t="shared" si="37"/>
        <v>1.7132088401576153E-4</v>
      </c>
      <c r="F496" s="13">
        <f t="shared" si="38"/>
        <v>3.6140224069389231E-4</v>
      </c>
      <c r="G496" s="12">
        <f t="shared" si="39"/>
        <v>1</v>
      </c>
      <c r="H496" s="15">
        <f t="shared" si="40"/>
        <v>1.7132088401576153E-4</v>
      </c>
    </row>
    <row r="497" spans="2:8" ht="15" x14ac:dyDescent="0.2">
      <c r="B497" s="5" t="s">
        <v>451</v>
      </c>
      <c r="C497" s="8">
        <v>3</v>
      </c>
      <c r="D497" s="8">
        <v>5</v>
      </c>
      <c r="E497" s="13">
        <f t="shared" si="37"/>
        <v>5.1396265204728452E-4</v>
      </c>
      <c r="F497" s="13">
        <f t="shared" si="38"/>
        <v>9.035056017347307E-4</v>
      </c>
      <c r="G497" s="12">
        <f t="shared" si="39"/>
        <v>0.66666666666666663</v>
      </c>
      <c r="H497" s="15">
        <f t="shared" si="40"/>
        <v>3.4264176803152301E-4</v>
      </c>
    </row>
    <row r="498" spans="2:8" ht="30" x14ac:dyDescent="0.2">
      <c r="B498" s="5" t="s">
        <v>452</v>
      </c>
      <c r="C498" s="8">
        <v>2</v>
      </c>
      <c r="D498" s="8">
        <v>1</v>
      </c>
      <c r="E498" s="13">
        <f t="shared" si="37"/>
        <v>3.4264176803152307E-4</v>
      </c>
      <c r="F498" s="13">
        <f t="shared" si="38"/>
        <v>1.8070112034694616E-4</v>
      </c>
      <c r="G498" s="12">
        <f t="shared" si="39"/>
        <v>-0.5</v>
      </c>
      <c r="H498" s="15">
        <f t="shared" si="40"/>
        <v>-1.7132088401576153E-4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1635</v>
      </c>
      <c r="D505" s="33">
        <f>SUM(D506:D530)</f>
        <v>1819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0.11253822629969419</v>
      </c>
      <c r="H505" s="35">
        <f>+IF(OR(AND(E505=""),(G505="")),"",E505*G505)</f>
        <v>0.11253822629969419</v>
      </c>
    </row>
    <row r="506" spans="2:8" ht="15" x14ac:dyDescent="0.2">
      <c r="B506" s="5" t="s">
        <v>454</v>
      </c>
      <c r="C506" s="8">
        <v>14</v>
      </c>
      <c r="D506" s="8">
        <v>44</v>
      </c>
      <c r="E506" s="13">
        <f>+IF(C506=0,"",C506/C$505)</f>
        <v>8.5626911314984708E-3</v>
      </c>
      <c r="F506" s="13">
        <f>+IF(D506=0,"",D506/D$505)</f>
        <v>2.4189114898295765E-2</v>
      </c>
      <c r="G506" s="12">
        <f>+IF(OR(AND(D506=0),(C506=0)),"0",((D506-C506)/C506))</f>
        <v>2.1428571428571428</v>
      </c>
      <c r="H506" s="15">
        <f>+IF(OR(AND(E506=""),(G506="")),"",E506*G506)</f>
        <v>1.8348623853211007E-2</v>
      </c>
    </row>
    <row r="507" spans="2:8" ht="15" x14ac:dyDescent="0.2">
      <c r="B507" s="5" t="s">
        <v>187</v>
      </c>
      <c r="C507" s="8">
        <v>59</v>
      </c>
      <c r="D507" s="8">
        <v>72</v>
      </c>
      <c r="E507" s="13">
        <f t="shared" ref="E507:E530" si="41">+IF(C507=0,"",C507/C$505)</f>
        <v>3.6085626911314984E-2</v>
      </c>
      <c r="F507" s="13">
        <f t="shared" ref="F507:F530" si="42">+IF(D507=0,"",D507/D$505)</f>
        <v>3.9582188015393073E-2</v>
      </c>
      <c r="G507" s="12">
        <f t="shared" ref="G507:G530" si="43">+IF(OR(AND(D507=0),(C507=0)),"0",((D507-C507)/C507))</f>
        <v>0.22033898305084745</v>
      </c>
      <c r="H507" s="15">
        <f t="shared" ref="H507:H530" si="44">+IF(OR(AND(E507=""),(G507="")),"",E507*G507)</f>
        <v>7.9510703363914366E-3</v>
      </c>
    </row>
    <row r="508" spans="2:8" ht="15" x14ac:dyDescent="0.2">
      <c r="B508" s="5" t="s">
        <v>455</v>
      </c>
      <c r="C508" s="8">
        <v>254</v>
      </c>
      <c r="D508" s="8">
        <v>266</v>
      </c>
      <c r="E508" s="13">
        <f t="shared" si="41"/>
        <v>0.15535168195718654</v>
      </c>
      <c r="F508" s="13">
        <f t="shared" si="42"/>
        <v>0.1462341946124244</v>
      </c>
      <c r="G508" s="12">
        <f t="shared" si="43"/>
        <v>4.7244094488188976E-2</v>
      </c>
      <c r="H508" s="15">
        <f t="shared" si="44"/>
        <v>7.3394495412844032E-3</v>
      </c>
    </row>
    <row r="509" spans="2:8" ht="15" x14ac:dyDescent="0.2">
      <c r="B509" s="5" t="s">
        <v>456</v>
      </c>
      <c r="C509" s="8">
        <v>215</v>
      </c>
      <c r="D509" s="8">
        <v>317</v>
      </c>
      <c r="E509" s="13">
        <f t="shared" si="41"/>
        <v>0.13149847094801223</v>
      </c>
      <c r="F509" s="13">
        <f t="shared" si="42"/>
        <v>0.1742715777899945</v>
      </c>
      <c r="G509" s="12">
        <f t="shared" si="43"/>
        <v>0.47441860465116281</v>
      </c>
      <c r="H509" s="15">
        <f t="shared" si="44"/>
        <v>6.2385321100917435E-2</v>
      </c>
    </row>
    <row r="510" spans="2:8" ht="15" x14ac:dyDescent="0.2">
      <c r="B510" s="5" t="s">
        <v>188</v>
      </c>
      <c r="C510" s="8">
        <v>82</v>
      </c>
      <c r="D510" s="8">
        <v>49</v>
      </c>
      <c r="E510" s="13">
        <f t="shared" si="41"/>
        <v>5.0152905198776757E-2</v>
      </c>
      <c r="F510" s="13">
        <f t="shared" si="42"/>
        <v>2.6937877954920284E-2</v>
      </c>
      <c r="G510" s="12">
        <f t="shared" si="43"/>
        <v>-0.40243902439024393</v>
      </c>
      <c r="H510" s="15">
        <f t="shared" si="44"/>
        <v>-2.0183486238532111E-2</v>
      </c>
    </row>
    <row r="511" spans="2:8" ht="15" x14ac:dyDescent="0.2">
      <c r="B511" s="5" t="s">
        <v>186</v>
      </c>
      <c r="C511" s="8">
        <v>2</v>
      </c>
      <c r="D511" s="8">
        <v>0</v>
      </c>
      <c r="E511" s="13">
        <f t="shared" si="41"/>
        <v>1.2232415902140672E-3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7</v>
      </c>
      <c r="D512" s="8">
        <v>1</v>
      </c>
      <c r="E512" s="13">
        <f t="shared" si="41"/>
        <v>4.2813455657492354E-3</v>
      </c>
      <c r="F512" s="13">
        <f t="shared" si="42"/>
        <v>5.4975261132490382E-4</v>
      </c>
      <c r="G512" s="12">
        <f t="shared" si="43"/>
        <v>-0.8571428571428571</v>
      </c>
      <c r="H512" s="15">
        <f t="shared" si="44"/>
        <v>-3.6697247706422016E-3</v>
      </c>
    </row>
    <row r="513" spans="2:8" ht="15" x14ac:dyDescent="0.2">
      <c r="B513" s="5" t="s">
        <v>457</v>
      </c>
      <c r="C513" s="8">
        <v>0</v>
      </c>
      <c r="D513" s="8">
        <v>10</v>
      </c>
      <c r="E513" s="13" t="str">
        <f t="shared" si="41"/>
        <v/>
      </c>
      <c r="F513" s="13">
        <f t="shared" si="42"/>
        <v>5.4975261132490377E-3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2</v>
      </c>
      <c r="D514" s="8">
        <v>1</v>
      </c>
      <c r="E514" s="13">
        <f t="shared" si="41"/>
        <v>1.2232415902140672E-3</v>
      </c>
      <c r="F514" s="13">
        <f t="shared" si="42"/>
        <v>5.4975261132490382E-4</v>
      </c>
      <c r="G514" s="12">
        <f t="shared" si="43"/>
        <v>-0.5</v>
      </c>
      <c r="H514" s="15">
        <f t="shared" si="44"/>
        <v>-6.116207951070336E-4</v>
      </c>
    </row>
    <row r="515" spans="2:8" ht="15" x14ac:dyDescent="0.2">
      <c r="B515" s="5" t="s">
        <v>569</v>
      </c>
      <c r="C515" s="8">
        <v>16</v>
      </c>
      <c r="D515" s="8">
        <v>18</v>
      </c>
      <c r="E515" s="13">
        <f t="shared" si="41"/>
        <v>9.7859327217125376E-3</v>
      </c>
      <c r="F515" s="13">
        <f t="shared" si="42"/>
        <v>9.8955470038482683E-3</v>
      </c>
      <c r="G515" s="12">
        <f t="shared" si="43"/>
        <v>0.125</v>
      </c>
      <c r="H515" s="15">
        <f t="shared" si="44"/>
        <v>1.2232415902140672E-3</v>
      </c>
    </row>
    <row r="516" spans="2:8" ht="15" x14ac:dyDescent="0.2">
      <c r="B516" s="5" t="s">
        <v>459</v>
      </c>
      <c r="C516" s="8">
        <v>3</v>
      </c>
      <c r="D516" s="8">
        <v>0</v>
      </c>
      <c r="E516" s="13">
        <f t="shared" si="41"/>
        <v>1.834862385321101E-3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4</v>
      </c>
      <c r="D517" s="8">
        <v>6</v>
      </c>
      <c r="E517" s="13">
        <f t="shared" si="41"/>
        <v>2.4464831804281344E-3</v>
      </c>
      <c r="F517" s="13">
        <f t="shared" si="42"/>
        <v>3.2985156679494229E-3</v>
      </c>
      <c r="G517" s="12">
        <f t="shared" si="43"/>
        <v>0.5</v>
      </c>
      <c r="H517" s="15">
        <f t="shared" si="44"/>
        <v>1.2232415902140672E-3</v>
      </c>
    </row>
    <row r="518" spans="2:8" ht="15" x14ac:dyDescent="0.2">
      <c r="B518" s="5" t="s">
        <v>190</v>
      </c>
      <c r="C518" s="8">
        <v>72</v>
      </c>
      <c r="D518" s="8">
        <v>10</v>
      </c>
      <c r="E518" s="13">
        <f t="shared" si="41"/>
        <v>4.4036697247706424E-2</v>
      </c>
      <c r="F518" s="13">
        <f t="shared" si="42"/>
        <v>5.4975261132490377E-3</v>
      </c>
      <c r="G518" s="12">
        <f t="shared" si="43"/>
        <v>-0.86111111111111116</v>
      </c>
      <c r="H518" s="15">
        <f t="shared" si="44"/>
        <v>-3.7920489296636092E-2</v>
      </c>
    </row>
    <row r="519" spans="2:8" ht="15" x14ac:dyDescent="0.2">
      <c r="B519" s="5" t="s">
        <v>192</v>
      </c>
      <c r="C519" s="8">
        <v>52</v>
      </c>
      <c r="D519" s="8">
        <v>37</v>
      </c>
      <c r="E519" s="13">
        <f t="shared" si="41"/>
        <v>3.1804281345565746E-2</v>
      </c>
      <c r="F519" s="13">
        <f t="shared" si="42"/>
        <v>2.0340846619021441E-2</v>
      </c>
      <c r="G519" s="12">
        <f t="shared" si="43"/>
        <v>-0.28846153846153844</v>
      </c>
      <c r="H519" s="15">
        <f t="shared" si="44"/>
        <v>-9.1743119266055034E-3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327</v>
      </c>
      <c r="D521" s="8">
        <v>306</v>
      </c>
      <c r="E521" s="13">
        <f t="shared" si="41"/>
        <v>0.2</v>
      </c>
      <c r="F521" s="13">
        <f t="shared" si="42"/>
        <v>0.16822429906542055</v>
      </c>
      <c r="G521" s="12">
        <f t="shared" si="43"/>
        <v>-6.4220183486238536E-2</v>
      </c>
      <c r="H521" s="15">
        <f t="shared" si="44"/>
        <v>-1.2844036697247707E-2</v>
      </c>
    </row>
    <row r="522" spans="2:8" ht="25.5" customHeight="1" x14ac:dyDescent="0.2">
      <c r="B522" s="5" t="s">
        <v>193</v>
      </c>
      <c r="C522" s="8">
        <v>216</v>
      </c>
      <c r="D522" s="8">
        <v>75</v>
      </c>
      <c r="E522" s="13">
        <f t="shared" si="41"/>
        <v>0.13211009174311927</v>
      </c>
      <c r="F522" s="13">
        <f t="shared" si="42"/>
        <v>4.1231445849367783E-2</v>
      </c>
      <c r="G522" s="12">
        <f t="shared" si="43"/>
        <v>-0.65277777777777779</v>
      </c>
      <c r="H522" s="15">
        <f t="shared" si="44"/>
        <v>-8.6238532110091748E-2</v>
      </c>
    </row>
    <row r="523" spans="2:8" ht="13.5" customHeight="1" x14ac:dyDescent="0.2">
      <c r="B523" s="5" t="s">
        <v>462</v>
      </c>
      <c r="C523" s="8">
        <v>4</v>
      </c>
      <c r="D523" s="8">
        <v>11</v>
      </c>
      <c r="E523" s="13">
        <f t="shared" si="41"/>
        <v>2.4464831804281344E-3</v>
      </c>
      <c r="F523" s="13">
        <f t="shared" si="42"/>
        <v>6.0472787245739413E-3</v>
      </c>
      <c r="G523" s="12">
        <f t="shared" si="43"/>
        <v>1.75</v>
      </c>
      <c r="H523" s="15">
        <f t="shared" si="44"/>
        <v>4.2813455657492354E-3</v>
      </c>
    </row>
    <row r="524" spans="2:8" ht="12" customHeight="1" x14ac:dyDescent="0.2">
      <c r="B524" s="5" t="s">
        <v>194</v>
      </c>
      <c r="C524" s="8">
        <v>17</v>
      </c>
      <c r="D524" s="8">
        <v>218</v>
      </c>
      <c r="E524" s="13">
        <f t="shared" si="41"/>
        <v>1.0397553516819572E-2</v>
      </c>
      <c r="F524" s="13">
        <f t="shared" si="42"/>
        <v>0.11984606926882903</v>
      </c>
      <c r="G524" s="12">
        <f t="shared" si="43"/>
        <v>11.823529411764707</v>
      </c>
      <c r="H524" s="15">
        <f t="shared" si="44"/>
        <v>0.12293577981651377</v>
      </c>
    </row>
    <row r="525" spans="2:8" ht="13.5" customHeight="1" x14ac:dyDescent="0.2">
      <c r="B525" s="5" t="s">
        <v>195</v>
      </c>
      <c r="C525" s="8">
        <v>4</v>
      </c>
      <c r="D525" s="8">
        <v>4</v>
      </c>
      <c r="E525" s="13">
        <f t="shared" si="41"/>
        <v>2.4464831804281344E-3</v>
      </c>
      <c r="F525" s="13">
        <f t="shared" si="42"/>
        <v>2.1990104452996153E-3</v>
      </c>
      <c r="G525" s="12">
        <f t="shared" si="43"/>
        <v>0</v>
      </c>
      <c r="H525" s="15">
        <f t="shared" si="44"/>
        <v>0</v>
      </c>
    </row>
    <row r="526" spans="2:8" ht="13.5" customHeight="1" x14ac:dyDescent="0.2">
      <c r="B526" s="5" t="s">
        <v>463</v>
      </c>
      <c r="C526" s="8">
        <v>25</v>
      </c>
      <c r="D526" s="8">
        <v>37</v>
      </c>
      <c r="E526" s="13">
        <f t="shared" si="41"/>
        <v>1.5290519877675841E-2</v>
      </c>
      <c r="F526" s="13">
        <f t="shared" si="42"/>
        <v>2.0340846619021441E-2</v>
      </c>
      <c r="G526" s="12">
        <f t="shared" si="43"/>
        <v>0.48</v>
      </c>
      <c r="H526" s="15">
        <f t="shared" si="44"/>
        <v>7.3394495412844032E-3</v>
      </c>
    </row>
    <row r="527" spans="2:8" ht="15" x14ac:dyDescent="0.2">
      <c r="B527" s="5" t="s">
        <v>464</v>
      </c>
      <c r="C527" s="8">
        <v>0</v>
      </c>
      <c r="D527" s="8">
        <v>5</v>
      </c>
      <c r="E527" s="13" t="str">
        <f t="shared" si="41"/>
        <v/>
      </c>
      <c r="F527" s="13">
        <f t="shared" si="42"/>
        <v>2.7487630566245189E-3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1</v>
      </c>
      <c r="D528" s="8">
        <v>1</v>
      </c>
      <c r="E528" s="13">
        <f t="shared" si="41"/>
        <v>6.116207951070336E-4</v>
      </c>
      <c r="F528" s="13">
        <f t="shared" si="42"/>
        <v>5.4975261132490382E-4</v>
      </c>
      <c r="G528" s="12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36</v>
      </c>
      <c r="D529" s="8">
        <v>37</v>
      </c>
      <c r="E529" s="13">
        <f t="shared" si="41"/>
        <v>2.2018348623853212E-2</v>
      </c>
      <c r="F529" s="13">
        <f t="shared" si="42"/>
        <v>2.0340846619021441E-2</v>
      </c>
      <c r="G529" s="12">
        <f t="shared" si="43"/>
        <v>2.7777777777777776E-2</v>
      </c>
      <c r="H529" s="15">
        <f t="shared" si="44"/>
        <v>6.116207951070336E-4</v>
      </c>
    </row>
    <row r="530" spans="2:8" ht="15" x14ac:dyDescent="0.2">
      <c r="B530" s="5" t="s">
        <v>467</v>
      </c>
      <c r="C530" s="8">
        <v>223</v>
      </c>
      <c r="D530" s="8">
        <v>294</v>
      </c>
      <c r="E530" s="13">
        <f t="shared" si="41"/>
        <v>0.13639143730886849</v>
      </c>
      <c r="F530" s="13">
        <f t="shared" si="42"/>
        <v>0.16162726772952171</v>
      </c>
      <c r="G530" s="12">
        <f t="shared" si="43"/>
        <v>0.31838565022421522</v>
      </c>
      <c r="H530" s="15">
        <f t="shared" si="44"/>
        <v>4.3425076452599382E-2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501</v>
      </c>
      <c r="C8" s="33">
        <f>+C18+C70+C151+C294+C505</f>
        <v>166</v>
      </c>
      <c r="D8" s="33">
        <f>+D18+D70+D151+D294+D505</f>
        <v>176</v>
      </c>
      <c r="E8" s="34">
        <f>+C8/C$8</f>
        <v>1</v>
      </c>
      <c r="F8" s="34">
        <f>+D8/D$8</f>
        <v>1</v>
      </c>
      <c r="G8" s="34">
        <f>+(D8-C8)/C8</f>
        <v>6.0240963855421686E-2</v>
      </c>
      <c r="H8" s="35">
        <f>+E8*G8</f>
        <v>6.0240963855421686E-2</v>
      </c>
    </row>
    <row r="9" spans="2:8" x14ac:dyDescent="0.2">
      <c r="B9" s="30" t="str">
        <f>+B18</f>
        <v>Total Vacantes en ocupaciones de nivel Directivo</v>
      </c>
      <c r="C9" s="26">
        <f>+C18</f>
        <v>0</v>
      </c>
      <c r="D9" s="26">
        <f>+D18</f>
        <v>1</v>
      </c>
      <c r="E9" s="27">
        <f t="shared" ref="E9:E13" si="0">C9/$C$8</f>
        <v>0</v>
      </c>
      <c r="F9" s="27">
        <f>D9/$D$8</f>
        <v>5.681818181818182E-3</v>
      </c>
      <c r="G9" s="12" t="str">
        <f>+IF(OR(AND(D9=0),(C9=0)),"0",((D9-C9)/C9))</f>
        <v>0</v>
      </c>
      <c r="H9" s="15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52</v>
      </c>
      <c r="D10" s="26">
        <f>+D70</f>
        <v>18</v>
      </c>
      <c r="E10" s="27">
        <f t="shared" si="0"/>
        <v>0.31325301204819278</v>
      </c>
      <c r="F10" s="27">
        <f>D10/$D$8</f>
        <v>0.10227272727272728</v>
      </c>
      <c r="G10" s="12">
        <f>+IF(OR(AND(D10=0),(C10=0)),"0",((D10-C10)/C10))</f>
        <v>-0.65384615384615385</v>
      </c>
      <c r="H10" s="15">
        <f>+IF(OR(AND(E10=""),(G10="")),"",E10*G10)</f>
        <v>-0.20481927710843376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24</v>
      </c>
      <c r="D11" s="26">
        <f>+D151</f>
        <v>14</v>
      </c>
      <c r="E11" s="27">
        <f t="shared" si="0"/>
        <v>0.14457831325301204</v>
      </c>
      <c r="F11" s="27">
        <f>D11/$D$8</f>
        <v>7.9545454545454544E-2</v>
      </c>
      <c r="G11" s="12">
        <f>+IF(OR(AND(D11=0),(C11=0)),"0",((D11-C11)/C11))</f>
        <v>-0.41666666666666669</v>
      </c>
      <c r="H11" s="15">
        <f>+IF(OR(AND(E11=""),(G11="")),"",E11*G11)</f>
        <v>-6.0240963855421686E-2</v>
      </c>
    </row>
    <row r="12" spans="2:8" x14ac:dyDescent="0.2">
      <c r="B12" s="30" t="str">
        <f>+B294</f>
        <v>Total Vacantes  en ocupaciones de nivel Calificados</v>
      </c>
      <c r="C12" s="26">
        <f>+C294</f>
        <v>34</v>
      </c>
      <c r="D12" s="26">
        <f>+D294</f>
        <v>62</v>
      </c>
      <c r="E12" s="27">
        <f t="shared" si="0"/>
        <v>0.20481927710843373</v>
      </c>
      <c r="F12" s="27">
        <f>D12/$D$8</f>
        <v>0.35227272727272729</v>
      </c>
      <c r="G12" s="12">
        <f>+IF(OR(AND(D12=0),(C12=0)),"0",((D12-C12)/C12))</f>
        <v>0.82352941176470584</v>
      </c>
      <c r="H12" s="15">
        <f>+IF(OR(AND(E12=""),(G12="")),"",E12*G12)</f>
        <v>0.16867469879518071</v>
      </c>
    </row>
    <row r="13" spans="2:8" x14ac:dyDescent="0.2">
      <c r="B13" s="30" t="str">
        <f>+B505</f>
        <v>Total Vacantes en ocupaciones de nivel Elemental</v>
      </c>
      <c r="C13" s="26">
        <f>+C505</f>
        <v>56</v>
      </c>
      <c r="D13" s="26">
        <f>+D505</f>
        <v>81</v>
      </c>
      <c r="E13" s="27">
        <f t="shared" si="0"/>
        <v>0.33734939759036142</v>
      </c>
      <c r="F13" s="27">
        <f>D13/$D$8</f>
        <v>0.46022727272727271</v>
      </c>
      <c r="G13" s="12">
        <f>+IF(OR(AND(D13=0),(C13=0)),"0",((D13-C13)/C13))</f>
        <v>0.44642857142857145</v>
      </c>
      <c r="H13" s="15">
        <f>+IF(OR(AND(E13=""),(G13="")),"",E13*G13)</f>
        <v>0.1506024096385542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0</v>
      </c>
      <c r="D18" s="33">
        <f>SUM(D19:D64)</f>
        <v>1</v>
      </c>
      <c r="E18" s="34" t="str">
        <f>+IF(C18=0,"",C18/C$18)</f>
        <v/>
      </c>
      <c r="F18" s="34">
        <f>+IF(D18=0,"",D18/D$18)</f>
        <v>1</v>
      </c>
      <c r="G18" s="34" t="str">
        <f>+IF(OR(AND(D18=0),(C18=0)),"0",((D18-C18)/C18))</f>
        <v>0</v>
      </c>
      <c r="H18" s="35" t="str">
        <f>+IF(OR(AND(E18=""),(G18="")),"",E18*G18)</f>
        <v/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1</v>
      </c>
      <c r="E25" s="11" t="str">
        <f t="shared" si="1"/>
        <v/>
      </c>
      <c r="F25" s="11">
        <f t="shared" si="2"/>
        <v>1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0</v>
      </c>
      <c r="E28" s="11" t="str">
        <f t="shared" si="1"/>
        <v/>
      </c>
      <c r="F28" s="11" t="str">
        <f t="shared" si="2"/>
        <v/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0</v>
      </c>
      <c r="D48" s="8">
        <v>0</v>
      </c>
      <c r="E48" s="11" t="str">
        <f t="shared" si="1"/>
        <v/>
      </c>
      <c r="F48" s="11" t="str">
        <f t="shared" si="2"/>
        <v/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52</v>
      </c>
      <c r="D70" s="33">
        <f>SUM(D71:D145)</f>
        <v>18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-0.65384615384615385</v>
      </c>
      <c r="H70" s="35">
        <f>+IF(OR(AND(E70=""),(G70="")),"",E70*G70)</f>
        <v>-0.65384615384615385</v>
      </c>
    </row>
    <row r="71" spans="2:8" ht="15" x14ac:dyDescent="0.2">
      <c r="B71" s="5" t="s">
        <v>20</v>
      </c>
      <c r="C71" s="8">
        <v>0</v>
      </c>
      <c r="D71" s="8">
        <v>1</v>
      </c>
      <c r="E71" s="13" t="str">
        <f>+IF(C71=0,"",C71/C$70)</f>
        <v/>
      </c>
      <c r="F71" s="13">
        <f>+IF(D71=0,"",D71/D$70)</f>
        <v>5.5555555555555552E-2</v>
      </c>
      <c r="G71" s="12" t="str">
        <f>+IF(OR(AND(D71=0),(C71=0)),"0",((D71-C71)/C71))</f>
        <v>0</v>
      </c>
      <c r="H71" s="15" t="str">
        <f>+IF(OR(AND(E71=""),(G71="")),"",E71*G71)</f>
        <v/>
      </c>
    </row>
    <row r="72" spans="2:8" ht="15" x14ac:dyDescent="0.2">
      <c r="B72" s="5" t="s">
        <v>21</v>
      </c>
      <c r="C72" s="8">
        <v>0</v>
      </c>
      <c r="D72" s="8">
        <v>5</v>
      </c>
      <c r="E72" s="13" t="str">
        <f t="shared" ref="E72:E135" si="5">+IF(C72=0,"",C72/C$70)</f>
        <v/>
      </c>
      <c r="F72" s="13">
        <f t="shared" ref="F72:F135" si="6">+IF(D72=0,"",D72/D$70)</f>
        <v>0.27777777777777779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1</v>
      </c>
      <c r="D73" s="8">
        <v>0</v>
      </c>
      <c r="E73" s="13">
        <f t="shared" si="5"/>
        <v>1.9230769230769232E-2</v>
      </c>
      <c r="F73" s="13" t="str">
        <f t="shared" si="6"/>
        <v/>
      </c>
      <c r="G73" s="12" t="str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5</v>
      </c>
      <c r="D74" s="8">
        <v>1</v>
      </c>
      <c r="E74" s="13">
        <f t="shared" si="5"/>
        <v>9.6153846153846159E-2</v>
      </c>
      <c r="F74" s="13">
        <f t="shared" si="6"/>
        <v>5.5555555555555552E-2</v>
      </c>
      <c r="G74" s="12">
        <f t="shared" si="7"/>
        <v>-0.8</v>
      </c>
      <c r="H74" s="15">
        <f t="shared" si="8"/>
        <v>-7.6923076923076927E-2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1</v>
      </c>
      <c r="E77" s="13" t="str">
        <f t="shared" si="5"/>
        <v/>
      </c>
      <c r="F77" s="13">
        <f t="shared" si="6"/>
        <v>5.5555555555555552E-2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1</v>
      </c>
      <c r="E82" s="13" t="str">
        <f t="shared" si="5"/>
        <v/>
      </c>
      <c r="F82" s="13">
        <f t="shared" si="6"/>
        <v>5.5555555555555552E-2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0</v>
      </c>
      <c r="D83" s="8">
        <v>0</v>
      </c>
      <c r="E83" s="13" t="str">
        <f t="shared" si="5"/>
        <v/>
      </c>
      <c r="F83" s="13" t="str">
        <f t="shared" si="6"/>
        <v/>
      </c>
      <c r="G83" s="12" t="str">
        <f t="shared" si="7"/>
        <v>0</v>
      </c>
      <c r="H83" s="15" t="str">
        <f t="shared" si="8"/>
        <v/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2</v>
      </c>
      <c r="D87" s="8">
        <v>0</v>
      </c>
      <c r="E87" s="13">
        <f t="shared" si="5"/>
        <v>3.8461538461538464E-2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0</v>
      </c>
      <c r="E92" s="13">
        <f t="shared" si="5"/>
        <v>1.9230769230769232E-2</v>
      </c>
      <c r="F92" s="13" t="str">
        <f t="shared" si="6"/>
        <v/>
      </c>
      <c r="G92" s="12" t="str">
        <f t="shared" si="7"/>
        <v>0</v>
      </c>
      <c r="H92" s="15">
        <f t="shared" si="8"/>
        <v>0</v>
      </c>
    </row>
    <row r="93" spans="2:8" ht="15" x14ac:dyDescent="0.2">
      <c r="B93" s="5" t="s">
        <v>564</v>
      </c>
      <c r="C93" s="8">
        <v>2</v>
      </c>
      <c r="D93" s="8">
        <v>1</v>
      </c>
      <c r="E93" s="13">
        <f t="shared" si="5"/>
        <v>3.8461538461538464E-2</v>
      </c>
      <c r="F93" s="13">
        <f t="shared" si="6"/>
        <v>5.5555555555555552E-2</v>
      </c>
      <c r="G93" s="12">
        <f t="shared" si="7"/>
        <v>-0.5</v>
      </c>
      <c r="H93" s="15">
        <f t="shared" si="8"/>
        <v>-1.9230769230769232E-2</v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0</v>
      </c>
      <c r="E101" s="13">
        <f t="shared" si="5"/>
        <v>1.9230769230769232E-2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0</v>
      </c>
      <c r="D102" s="8">
        <v>2</v>
      </c>
      <c r="E102" s="13" t="str">
        <f t="shared" si="5"/>
        <v/>
      </c>
      <c r="F102" s="13">
        <f t="shared" si="6"/>
        <v>0.1111111111111111</v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1</v>
      </c>
      <c r="E104" s="13" t="str">
        <f t="shared" si="5"/>
        <v/>
      </c>
      <c r="F104" s="13">
        <f t="shared" si="6"/>
        <v>5.5555555555555552E-2</v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2</v>
      </c>
      <c r="D108" s="8">
        <v>0</v>
      </c>
      <c r="E108" s="13">
        <f t="shared" si="5"/>
        <v>3.8461538461538464E-2</v>
      </c>
      <c r="F108" s="13" t="str">
        <f t="shared" si="6"/>
        <v/>
      </c>
      <c r="G108" s="12" t="str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0</v>
      </c>
      <c r="D112" s="8">
        <v>0</v>
      </c>
      <c r="E112" s="13" t="str">
        <f t="shared" si="5"/>
        <v/>
      </c>
      <c r="F112" s="13" t="str">
        <f t="shared" si="6"/>
        <v/>
      </c>
      <c r="G112" s="12" t="str">
        <f t="shared" si="7"/>
        <v>0</v>
      </c>
      <c r="H112" s="15" t="str">
        <f t="shared" si="8"/>
        <v/>
      </c>
    </row>
    <row r="113" spans="2:8" ht="15" x14ac:dyDescent="0.2">
      <c r="B113" s="5" t="s">
        <v>248</v>
      </c>
      <c r="C113" s="8">
        <v>0</v>
      </c>
      <c r="D113" s="8">
        <v>1</v>
      </c>
      <c r="E113" s="13" t="str">
        <f t="shared" si="5"/>
        <v/>
      </c>
      <c r="F113" s="13">
        <f t="shared" si="6"/>
        <v>5.5555555555555552E-2</v>
      </c>
      <c r="G113" s="12" t="str">
        <f t="shared" si="7"/>
        <v>0</v>
      </c>
      <c r="H113" s="15" t="str">
        <f t="shared" si="8"/>
        <v/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</v>
      </c>
      <c r="D115" s="8">
        <v>0</v>
      </c>
      <c r="E115" s="13">
        <f t="shared" si="5"/>
        <v>1.9230769230769232E-2</v>
      </c>
      <c r="F115" s="13" t="str">
        <f t="shared" si="6"/>
        <v/>
      </c>
      <c r="G115" s="12" t="str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32</v>
      </c>
      <c r="D118" s="8">
        <v>1</v>
      </c>
      <c r="E118" s="13">
        <f t="shared" si="5"/>
        <v>0.61538461538461542</v>
      </c>
      <c r="F118" s="13">
        <f t="shared" si="6"/>
        <v>5.5555555555555552E-2</v>
      </c>
      <c r="G118" s="12">
        <f t="shared" si="7"/>
        <v>-0.96875</v>
      </c>
      <c r="H118" s="15">
        <f t="shared" si="8"/>
        <v>-0.59615384615384615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0</v>
      </c>
      <c r="E123" s="13">
        <f t="shared" si="5"/>
        <v>5.7692307692307696E-2</v>
      </c>
      <c r="F123" s="13" t="str">
        <f t="shared" si="6"/>
        <v/>
      </c>
      <c r="G123" s="12" t="str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1</v>
      </c>
      <c r="E127" s="13" t="str">
        <f t="shared" si="5"/>
        <v/>
      </c>
      <c r="F127" s="13">
        <f t="shared" si="6"/>
        <v>5.5555555555555552E-2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2</v>
      </c>
      <c r="D129" s="8">
        <v>0</v>
      </c>
      <c r="E129" s="13">
        <f t="shared" si="5"/>
        <v>3.8461538461538464E-2</v>
      </c>
      <c r="F129" s="13" t="str">
        <f t="shared" si="6"/>
        <v/>
      </c>
      <c r="G129" s="12" t="str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2</v>
      </c>
      <c r="E141" s="13" t="str">
        <f t="shared" si="9"/>
        <v/>
      </c>
      <c r="F141" s="13">
        <f t="shared" si="10"/>
        <v>0.1111111111111111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24</v>
      </c>
      <c r="D151" s="33">
        <f>SUM(D152:D288)</f>
        <v>14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-0.41666666666666669</v>
      </c>
      <c r="H151" s="35">
        <f>+IF(OR(AND(E151=""),(G151="")),"",E151*G151)</f>
        <v>-0.41666666666666669</v>
      </c>
    </row>
    <row r="152" spans="2:8" ht="15" x14ac:dyDescent="0.2">
      <c r="B152" s="7" t="s">
        <v>54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1</v>
      </c>
      <c r="E154" s="13" t="str">
        <f t="shared" si="13"/>
        <v/>
      </c>
      <c r="F154" s="13">
        <f t="shared" si="14"/>
        <v>7.1428571428571425E-2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0</v>
      </c>
      <c r="D157" s="8">
        <v>0</v>
      </c>
      <c r="E157" s="13" t="str">
        <f t="shared" si="13"/>
        <v/>
      </c>
      <c r="F157" s="13" t="str">
        <f t="shared" si="14"/>
        <v/>
      </c>
      <c r="G157" s="12" t="str">
        <f t="shared" si="15"/>
        <v>0</v>
      </c>
      <c r="H157" s="15" t="str">
        <f t="shared" si="16"/>
        <v/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1</v>
      </c>
      <c r="D165" s="8">
        <v>0</v>
      </c>
      <c r="E165" s="13">
        <f t="shared" si="13"/>
        <v>4.1666666666666664E-2</v>
      </c>
      <c r="F165" s="13" t="str">
        <f t="shared" si="14"/>
        <v/>
      </c>
      <c r="G165" s="12" t="str">
        <f t="shared" si="15"/>
        <v>0</v>
      </c>
      <c r="H165" s="15">
        <f t="shared" si="16"/>
        <v>0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1</v>
      </c>
      <c r="E169" s="13" t="str">
        <f t="shared" si="13"/>
        <v/>
      </c>
      <c r="F169" s="13">
        <f t="shared" si="14"/>
        <v>7.1428571428571425E-2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0</v>
      </c>
      <c r="E173" s="13" t="str">
        <f t="shared" si="13"/>
        <v/>
      </c>
      <c r="F173" s="13" t="str">
        <f t="shared" si="14"/>
        <v/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0</v>
      </c>
      <c r="D174" s="8">
        <v>1</v>
      </c>
      <c r="E174" s="13" t="str">
        <f t="shared" si="13"/>
        <v/>
      </c>
      <c r="F174" s="13">
        <f t="shared" si="14"/>
        <v>7.1428571428571425E-2</v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</v>
      </c>
      <c r="D177" s="8">
        <v>0</v>
      </c>
      <c r="E177" s="13">
        <f t="shared" si="13"/>
        <v>4.1666666666666664E-2</v>
      </c>
      <c r="F177" s="13" t="str">
        <f t="shared" si="14"/>
        <v/>
      </c>
      <c r="G177" s="12" t="str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0</v>
      </c>
      <c r="D178" s="8">
        <v>1</v>
      </c>
      <c r="E178" s="13" t="str">
        <f t="shared" si="13"/>
        <v/>
      </c>
      <c r="F178" s="13">
        <f t="shared" si="14"/>
        <v>7.1428571428571425E-2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2</v>
      </c>
      <c r="D183" s="8">
        <v>2</v>
      </c>
      <c r="E183" s="13">
        <f t="shared" si="13"/>
        <v>8.3333333333333329E-2</v>
      </c>
      <c r="F183" s="13">
        <f t="shared" si="14"/>
        <v>0.14285714285714285</v>
      </c>
      <c r="G183" s="12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</v>
      </c>
      <c r="D186" s="8">
        <v>0</v>
      </c>
      <c r="E186" s="13">
        <f t="shared" si="13"/>
        <v>4.1666666666666664E-2</v>
      </c>
      <c r="F186" s="13" t="str">
        <f t="shared" si="14"/>
        <v/>
      </c>
      <c r="G186" s="12" t="str">
        <f t="shared" si="15"/>
        <v>0</v>
      </c>
      <c r="H186" s="15">
        <f t="shared" si="16"/>
        <v>0</v>
      </c>
    </row>
    <row r="187" spans="2:8" ht="15" x14ac:dyDescent="0.2">
      <c r="B187" s="7" t="s">
        <v>287</v>
      </c>
      <c r="C187" s="8">
        <v>1</v>
      </c>
      <c r="D187" s="8">
        <v>0</v>
      </c>
      <c r="E187" s="13">
        <f t="shared" si="13"/>
        <v>4.1666666666666664E-2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</v>
      </c>
      <c r="D196" s="8">
        <v>2</v>
      </c>
      <c r="E196" s="13">
        <f t="shared" si="13"/>
        <v>4.1666666666666664E-2</v>
      </c>
      <c r="F196" s="13">
        <f t="shared" si="14"/>
        <v>0.14285714285714285</v>
      </c>
      <c r="G196" s="12">
        <f t="shared" si="15"/>
        <v>1</v>
      </c>
      <c r="H196" s="15">
        <f t="shared" si="16"/>
        <v>4.1666666666666664E-2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11</v>
      </c>
      <c r="D208" s="8">
        <v>0</v>
      </c>
      <c r="E208" s="13">
        <f t="shared" si="13"/>
        <v>0.45833333333333331</v>
      </c>
      <c r="F208" s="13" t="str">
        <f t="shared" si="14"/>
        <v/>
      </c>
      <c r="G208" s="12" t="str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0</v>
      </c>
      <c r="D209" s="8">
        <v>1</v>
      </c>
      <c r="E209" s="13" t="str">
        <f t="shared" si="13"/>
        <v/>
      </c>
      <c r="F209" s="13">
        <f t="shared" si="14"/>
        <v>7.1428571428571425E-2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3</v>
      </c>
      <c r="D216" s="8">
        <v>0</v>
      </c>
      <c r="E216" s="13">
        <f t="shared" si="13"/>
        <v>0.125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0</v>
      </c>
      <c r="E229" s="13" t="str">
        <f t="shared" si="17"/>
        <v/>
      </c>
      <c r="F229" s="13" t="str">
        <f t="shared" si="18"/>
        <v/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0</v>
      </c>
      <c r="E232" s="13" t="str">
        <f t="shared" si="17"/>
        <v/>
      </c>
      <c r="F232" s="13" t="str">
        <f t="shared" si="18"/>
        <v/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</v>
      </c>
      <c r="D235" s="8">
        <v>2</v>
      </c>
      <c r="E235" s="13">
        <f t="shared" si="17"/>
        <v>4.1666666666666664E-2</v>
      </c>
      <c r="F235" s="13">
        <f t="shared" si="18"/>
        <v>0.14285714285714285</v>
      </c>
      <c r="G235" s="12">
        <f t="shared" si="19"/>
        <v>1</v>
      </c>
      <c r="H235" s="15">
        <f t="shared" si="20"/>
        <v>4.1666666666666664E-2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1</v>
      </c>
      <c r="D238" s="8">
        <v>0</v>
      </c>
      <c r="E238" s="13">
        <f t="shared" si="17"/>
        <v>4.1666666666666664E-2</v>
      </c>
      <c r="F238" s="13" t="str">
        <f t="shared" si="18"/>
        <v/>
      </c>
      <c r="G238" s="12" t="str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0</v>
      </c>
      <c r="D239" s="8">
        <v>1</v>
      </c>
      <c r="E239" s="13" t="str">
        <f t="shared" si="17"/>
        <v/>
      </c>
      <c r="F239" s="13">
        <f t="shared" si="18"/>
        <v>7.1428571428571425E-2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0</v>
      </c>
      <c r="E247" s="13" t="str">
        <f t="shared" si="17"/>
        <v/>
      </c>
      <c r="F247" s="13" t="str">
        <f t="shared" si="18"/>
        <v/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1</v>
      </c>
      <c r="D249" s="8">
        <v>0</v>
      </c>
      <c r="E249" s="13">
        <f t="shared" si="17"/>
        <v>4.1666666666666664E-2</v>
      </c>
      <c r="F249" s="13" t="str">
        <f t="shared" si="18"/>
        <v/>
      </c>
      <c r="G249" s="12" t="str">
        <f t="shared" si="19"/>
        <v>0</v>
      </c>
      <c r="H249" s="15">
        <f t="shared" si="20"/>
        <v>0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7.1428571428571425E-2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1</v>
      </c>
      <c r="E273" s="13" t="str">
        <f t="shared" si="17"/>
        <v/>
      </c>
      <c r="F273" s="13">
        <f t="shared" si="18"/>
        <v>7.1428571428571425E-2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34</v>
      </c>
      <c r="D294" s="33">
        <f>SUM(D295:D499)</f>
        <v>62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0.82352941176470584</v>
      </c>
      <c r="H294" s="35">
        <f>+IF(OR(AND(E294=""),(G294="")),"",E294*G294)</f>
        <v>0.82352941176470584</v>
      </c>
    </row>
    <row r="295" spans="2:8" ht="15" x14ac:dyDescent="0.2">
      <c r="B295" s="5" t="s">
        <v>100</v>
      </c>
      <c r="C295" s="8">
        <v>4</v>
      </c>
      <c r="D295" s="8">
        <v>6</v>
      </c>
      <c r="E295" s="13">
        <f>+IF(C295=0,"",C295/C$294)</f>
        <v>0.11764705882352941</v>
      </c>
      <c r="F295" s="13">
        <f>+IF(D295=0,"",D295/D$294)</f>
        <v>9.6774193548387094E-2</v>
      </c>
      <c r="G295" s="12">
        <f>+IF(OR(AND(D295=0),(C295=0)),"0",((D295-C295)/C295))</f>
        <v>0.5</v>
      </c>
      <c r="H295" s="15">
        <f>+IF(OR(AND(E295=""),(G295="")),"",E295*G295)</f>
        <v>5.8823529411764705E-2</v>
      </c>
    </row>
    <row r="296" spans="2:8" ht="15" x14ac:dyDescent="0.2">
      <c r="B296" s="5" t="s">
        <v>113</v>
      </c>
      <c r="C296" s="8">
        <v>0</v>
      </c>
      <c r="D296" s="8">
        <v>1</v>
      </c>
      <c r="E296" s="13" t="str">
        <f t="shared" ref="E296:E359" si="25">+IF(C296=0,"",C296/C$294)</f>
        <v/>
      </c>
      <c r="F296" s="13">
        <f t="shared" ref="F296:F359" si="26">+IF(D296=0,"",D296/D$294)</f>
        <v>1.6129032258064516E-2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0</v>
      </c>
      <c r="D297" s="8">
        <v>1</v>
      </c>
      <c r="E297" s="13" t="str">
        <f t="shared" si="25"/>
        <v/>
      </c>
      <c r="F297" s="13">
        <f t="shared" si="26"/>
        <v>1.6129032258064516E-2</v>
      </c>
      <c r="G297" s="12" t="str">
        <f t="shared" si="27"/>
        <v>0</v>
      </c>
      <c r="H297" s="15" t="str">
        <f t="shared" si="28"/>
        <v/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</v>
      </c>
      <c r="D301" s="8">
        <v>1</v>
      </c>
      <c r="E301" s="13">
        <f t="shared" si="25"/>
        <v>2.9411764705882353E-2</v>
      </c>
      <c r="F301" s="13">
        <f t="shared" si="26"/>
        <v>1.6129032258064516E-2</v>
      </c>
      <c r="G301" s="12">
        <f t="shared" si="27"/>
        <v>0</v>
      </c>
      <c r="H301" s="15">
        <f t="shared" si="28"/>
        <v>0</v>
      </c>
    </row>
    <row r="302" spans="2:8" ht="15" x14ac:dyDescent="0.2">
      <c r="B302" s="5" t="s">
        <v>109</v>
      </c>
      <c r="C302" s="8">
        <v>0</v>
      </c>
      <c r="D302" s="8">
        <v>6</v>
      </c>
      <c r="E302" s="13" t="str">
        <f t="shared" si="25"/>
        <v/>
      </c>
      <c r="F302" s="13">
        <f t="shared" si="26"/>
        <v>9.6774193548387094E-2</v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2</v>
      </c>
      <c r="E303" s="13" t="str">
        <f t="shared" si="25"/>
        <v/>
      </c>
      <c r="F303" s="13">
        <f t="shared" si="26"/>
        <v>3.2258064516129031E-2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</v>
      </c>
      <c r="D307" s="8">
        <v>2</v>
      </c>
      <c r="E307" s="13">
        <f t="shared" si="25"/>
        <v>5.8823529411764705E-2</v>
      </c>
      <c r="F307" s="13">
        <f t="shared" si="26"/>
        <v>3.2258064516129031E-2</v>
      </c>
      <c r="G307" s="12">
        <f t="shared" si="27"/>
        <v>0</v>
      </c>
      <c r="H307" s="15">
        <f t="shared" si="28"/>
        <v>0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1</v>
      </c>
      <c r="E310" s="13" t="str">
        <f t="shared" si="25"/>
        <v/>
      </c>
      <c r="F310" s="13">
        <f t="shared" si="26"/>
        <v>1.6129032258064516E-2</v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</v>
      </c>
      <c r="D314" s="8">
        <v>0</v>
      </c>
      <c r="E314" s="13">
        <f t="shared" si="25"/>
        <v>2.9411764705882353E-2</v>
      </c>
      <c r="F314" s="13" t="str">
        <f t="shared" si="26"/>
        <v/>
      </c>
      <c r="G314" s="12" t="str">
        <f t="shared" si="27"/>
        <v>0</v>
      </c>
      <c r="H314" s="15">
        <f t="shared" si="28"/>
        <v>0</v>
      </c>
    </row>
    <row r="315" spans="2:8" ht="15" x14ac:dyDescent="0.2">
      <c r="B315" s="5" t="s">
        <v>354</v>
      </c>
      <c r="C315" s="8">
        <v>0</v>
      </c>
      <c r="D315" s="8">
        <v>0</v>
      </c>
      <c r="E315" s="13" t="str">
        <f t="shared" si="25"/>
        <v/>
      </c>
      <c r="F315" s="13" t="str">
        <f t="shared" si="26"/>
        <v/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1</v>
      </c>
      <c r="E317" s="13" t="str">
        <f t="shared" si="25"/>
        <v/>
      </c>
      <c r="F317" s="13">
        <f t="shared" si="26"/>
        <v>1.6129032258064516E-2</v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0</v>
      </c>
      <c r="D318" s="8">
        <v>9</v>
      </c>
      <c r="E318" s="13" t="str">
        <f t="shared" si="25"/>
        <v/>
      </c>
      <c r="F318" s="13">
        <f t="shared" si="26"/>
        <v>0.14516129032258066</v>
      </c>
      <c r="G318" s="12" t="str">
        <f t="shared" si="27"/>
        <v>0</v>
      </c>
      <c r="H318" s="15" t="str">
        <f t="shared" si="28"/>
        <v/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</v>
      </c>
      <c r="D326" s="8">
        <v>1</v>
      </c>
      <c r="E326" s="13">
        <f t="shared" si="25"/>
        <v>2.9411764705882353E-2</v>
      </c>
      <c r="F326" s="13">
        <f t="shared" si="26"/>
        <v>1.6129032258064516E-2</v>
      </c>
      <c r="G326" s="12">
        <f t="shared" si="27"/>
        <v>0</v>
      </c>
      <c r="H326" s="15">
        <f t="shared" si="28"/>
        <v>0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1</v>
      </c>
      <c r="D330" s="8">
        <v>0</v>
      </c>
      <c r="E330" s="13">
        <f t="shared" si="25"/>
        <v>2.9411764705882353E-2</v>
      </c>
      <c r="F330" s="13" t="str">
        <f t="shared" si="26"/>
        <v/>
      </c>
      <c r="G330" s="12" t="str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</v>
      </c>
      <c r="D332" s="8">
        <v>1</v>
      </c>
      <c r="E332" s="13">
        <f t="shared" si="25"/>
        <v>8.8235294117647065E-2</v>
      </c>
      <c r="F332" s="13">
        <f t="shared" si="26"/>
        <v>1.6129032258064516E-2</v>
      </c>
      <c r="G332" s="12">
        <f t="shared" si="27"/>
        <v>-0.66666666666666663</v>
      </c>
      <c r="H332" s="15">
        <f t="shared" si="28"/>
        <v>-5.8823529411764705E-2</v>
      </c>
    </row>
    <row r="333" spans="2:8" ht="15" x14ac:dyDescent="0.2">
      <c r="B333" s="5" t="s">
        <v>130</v>
      </c>
      <c r="C333" s="8">
        <v>9</v>
      </c>
      <c r="D333" s="8">
        <v>1</v>
      </c>
      <c r="E333" s="13">
        <f t="shared" si="25"/>
        <v>0.26470588235294118</v>
      </c>
      <c r="F333" s="13">
        <f t="shared" si="26"/>
        <v>1.6129032258064516E-2</v>
      </c>
      <c r="G333" s="12">
        <f t="shared" si="27"/>
        <v>-0.88888888888888884</v>
      </c>
      <c r="H333" s="15">
        <f t="shared" si="28"/>
        <v>-0.23529411764705882</v>
      </c>
    </row>
    <row r="334" spans="2:8" ht="15" x14ac:dyDescent="0.2">
      <c r="B334" s="5" t="s">
        <v>119</v>
      </c>
      <c r="C334" s="8">
        <v>0</v>
      </c>
      <c r="D334" s="8">
        <v>5</v>
      </c>
      <c r="E334" s="13" t="str">
        <f t="shared" si="25"/>
        <v/>
      </c>
      <c r="F334" s="13">
        <f t="shared" si="26"/>
        <v>8.0645161290322578E-2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2</v>
      </c>
      <c r="D335" s="8">
        <v>9</v>
      </c>
      <c r="E335" s="13">
        <f t="shared" si="25"/>
        <v>5.8823529411764705E-2</v>
      </c>
      <c r="F335" s="13">
        <f t="shared" si="26"/>
        <v>0.14516129032258066</v>
      </c>
      <c r="G335" s="12">
        <f t="shared" si="27"/>
        <v>3.5</v>
      </c>
      <c r="H335" s="15">
        <f t="shared" si="28"/>
        <v>0.20588235294117646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0</v>
      </c>
      <c r="E344" s="13" t="str">
        <f t="shared" si="25"/>
        <v/>
      </c>
      <c r="F344" s="13" t="str">
        <f t="shared" si="26"/>
        <v/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0</v>
      </c>
      <c r="D345" s="8">
        <v>1</v>
      </c>
      <c r="E345" s="13" t="str">
        <f t="shared" si="25"/>
        <v/>
      </c>
      <c r="F345" s="13">
        <f t="shared" si="26"/>
        <v>1.6129032258064516E-2</v>
      </c>
      <c r="G345" s="12" t="str">
        <f t="shared" si="27"/>
        <v>0</v>
      </c>
      <c r="H345" s="15" t="str">
        <f t="shared" si="28"/>
        <v/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0</v>
      </c>
      <c r="E347" s="13" t="str">
        <f t="shared" si="25"/>
        <v/>
      </c>
      <c r="F347" s="13" t="str">
        <f t="shared" si="26"/>
        <v/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1</v>
      </c>
      <c r="E357" s="13" t="str">
        <f t="shared" si="25"/>
        <v/>
      </c>
      <c r="F357" s="13">
        <f t="shared" si="26"/>
        <v>1.6129032258064516E-2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0</v>
      </c>
      <c r="D358" s="8">
        <v>0</v>
      </c>
      <c r="E358" s="13" t="str">
        <f t="shared" si="25"/>
        <v/>
      </c>
      <c r="F358" s="13" t="str">
        <f t="shared" si="26"/>
        <v/>
      </c>
      <c r="G358" s="12" t="str">
        <f t="shared" si="27"/>
        <v>0</v>
      </c>
      <c r="H358" s="15" t="str">
        <f t="shared" si="28"/>
        <v/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1.6129032258064516E-2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0</v>
      </c>
      <c r="E378" s="13" t="str">
        <f t="shared" si="29"/>
        <v/>
      </c>
      <c r="F378" s="13" t="str">
        <f t="shared" si="30"/>
        <v/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1</v>
      </c>
      <c r="E389" s="13" t="str">
        <f t="shared" si="29"/>
        <v/>
      </c>
      <c r="F389" s="13">
        <f t="shared" si="30"/>
        <v>1.6129032258064516E-2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0</v>
      </c>
      <c r="E391" s="13">
        <f t="shared" si="29"/>
        <v>2.9411764705882353E-2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</v>
      </c>
      <c r="D393" s="8">
        <v>5</v>
      </c>
      <c r="E393" s="13">
        <f t="shared" si="29"/>
        <v>0.14705882352941177</v>
      </c>
      <c r="F393" s="13">
        <f t="shared" si="30"/>
        <v>8.0645161290322578E-2</v>
      </c>
      <c r="G393" s="12">
        <f t="shared" si="31"/>
        <v>0</v>
      </c>
      <c r="H393" s="15">
        <f t="shared" si="32"/>
        <v>0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1</v>
      </c>
      <c r="E408" s="13" t="str">
        <f t="shared" si="29"/>
        <v/>
      </c>
      <c r="F408" s="13">
        <f t="shared" si="30"/>
        <v>1.6129032258064516E-2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1</v>
      </c>
      <c r="E411" s="13" t="str">
        <f t="shared" si="29"/>
        <v/>
      </c>
      <c r="F411" s="13">
        <f t="shared" si="30"/>
        <v>1.6129032258064516E-2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1</v>
      </c>
      <c r="D413" s="8">
        <v>0</v>
      </c>
      <c r="E413" s="13">
        <f t="shared" si="29"/>
        <v>2.9411764705882353E-2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0</v>
      </c>
      <c r="E460" s="13" t="str">
        <f t="shared" si="33"/>
        <v/>
      </c>
      <c r="F460" s="13" t="str">
        <f t="shared" si="34"/>
        <v/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1</v>
      </c>
      <c r="E483" s="13" t="str">
        <f t="shared" si="33"/>
        <v/>
      </c>
      <c r="F483" s="13">
        <f t="shared" si="34"/>
        <v>1.6129032258064516E-2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0</v>
      </c>
      <c r="D485" s="8">
        <v>3</v>
      </c>
      <c r="E485" s="13" t="str">
        <f t="shared" si="33"/>
        <v/>
      </c>
      <c r="F485" s="13">
        <f t="shared" si="34"/>
        <v>4.8387096774193547E-2</v>
      </c>
      <c r="G485" s="12" t="str">
        <f t="shared" si="35"/>
        <v>0</v>
      </c>
      <c r="H485" s="15" t="str">
        <f t="shared" si="36"/>
        <v/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2.9411764705882353E-2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2</v>
      </c>
      <c r="D494" s="8">
        <v>0</v>
      </c>
      <c r="E494" s="13">
        <f t="shared" si="37"/>
        <v>5.8823529411764705E-2</v>
      </c>
      <c r="F494" s="13" t="str">
        <f t="shared" si="38"/>
        <v/>
      </c>
      <c r="G494" s="12" t="str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56</v>
      </c>
      <c r="D505" s="33">
        <f>SUM(D506:D530)</f>
        <v>81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0.44642857142857145</v>
      </c>
      <c r="H505" s="35">
        <f>+IF(OR(AND(E505=""),(G505="")),"",E505*G505)</f>
        <v>0.44642857142857145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</v>
      </c>
      <c r="D507" s="8">
        <v>2</v>
      </c>
      <c r="E507" s="13">
        <f t="shared" ref="E507:E530" si="41">+IF(C507=0,"",C507/C$505)</f>
        <v>1.7857142857142856E-2</v>
      </c>
      <c r="F507" s="13">
        <f t="shared" ref="F507:F530" si="42">+IF(D507=0,"",D507/D$505)</f>
        <v>2.4691358024691357E-2</v>
      </c>
      <c r="G507" s="12">
        <f t="shared" ref="G507:G530" si="43">+IF(OR(AND(D507=0),(C507=0)),"0",((D507-C507)/C507))</f>
        <v>1</v>
      </c>
      <c r="H507" s="15">
        <f t="shared" ref="H507:H530" si="44">+IF(OR(AND(E507=""),(G507="")),"",E507*G507)</f>
        <v>1.7857142857142856E-2</v>
      </c>
    </row>
    <row r="508" spans="2:8" ht="15" x14ac:dyDescent="0.2">
      <c r="B508" s="5" t="s">
        <v>455</v>
      </c>
      <c r="C508" s="8">
        <v>0</v>
      </c>
      <c r="D508" s="8">
        <v>2</v>
      </c>
      <c r="E508" s="13" t="str">
        <f t="shared" si="41"/>
        <v/>
      </c>
      <c r="F508" s="13">
        <f t="shared" si="42"/>
        <v>2.4691358024691357E-2</v>
      </c>
      <c r="G508" s="12" t="str">
        <f t="shared" si="43"/>
        <v>0</v>
      </c>
      <c r="H508" s="15" t="str">
        <f t="shared" si="44"/>
        <v/>
      </c>
    </row>
    <row r="509" spans="2:8" ht="15" x14ac:dyDescent="0.2">
      <c r="B509" s="5" t="s">
        <v>456</v>
      </c>
      <c r="C509" s="8">
        <v>0</v>
      </c>
      <c r="D509" s="8">
        <v>3</v>
      </c>
      <c r="E509" s="13" t="str">
        <f t="shared" si="41"/>
        <v/>
      </c>
      <c r="F509" s="13">
        <f t="shared" si="42"/>
        <v>3.7037037037037035E-2</v>
      </c>
      <c r="G509" s="12" t="str">
        <f t="shared" si="43"/>
        <v>0</v>
      </c>
      <c r="H509" s="15" t="str">
        <f t="shared" si="44"/>
        <v/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55</v>
      </c>
      <c r="D521" s="8">
        <v>73</v>
      </c>
      <c r="E521" s="13">
        <f t="shared" si="41"/>
        <v>0.9821428571428571</v>
      </c>
      <c r="F521" s="13">
        <f t="shared" si="42"/>
        <v>0.90123456790123457</v>
      </c>
      <c r="G521" s="12">
        <f t="shared" si="43"/>
        <v>0.32727272727272727</v>
      </c>
      <c r="H521" s="15">
        <f t="shared" si="44"/>
        <v>0.3214285714285714</v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1</v>
      </c>
      <c r="E529" s="13" t="str">
        <f t="shared" si="41"/>
        <v/>
      </c>
      <c r="F529" s="13">
        <f t="shared" si="42"/>
        <v>1.2345679012345678E-2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500</v>
      </c>
      <c r="C8" s="33">
        <f>+C18+C70+C151+C294+C505</f>
        <v>2543</v>
      </c>
      <c r="D8" s="33">
        <f>+D18+D70+D151+D294+D505</f>
        <v>2373</v>
      </c>
      <c r="E8" s="34">
        <f>+C8/C$8</f>
        <v>1</v>
      </c>
      <c r="F8" s="34">
        <f>+D8/D$8</f>
        <v>1</v>
      </c>
      <c r="G8" s="34">
        <f>+(D8-C8)/C8</f>
        <v>-6.6850176956350774E-2</v>
      </c>
      <c r="H8" s="35">
        <f>+E8*G8</f>
        <v>-6.6850176956350774E-2</v>
      </c>
    </row>
    <row r="9" spans="2:8" x14ac:dyDescent="0.2">
      <c r="B9" s="30" t="str">
        <f>+B18</f>
        <v>Total Vacantes en ocupaciones de nivel Directivo</v>
      </c>
      <c r="C9" s="26">
        <f>+C18</f>
        <v>15</v>
      </c>
      <c r="D9" s="26">
        <f>+D18</f>
        <v>11</v>
      </c>
      <c r="E9" s="27">
        <f t="shared" ref="E9:E13" si="0">C9/$C$8</f>
        <v>5.8985450255603618E-3</v>
      </c>
      <c r="F9" s="27">
        <f>D9/$D$8</f>
        <v>4.6354825115887061E-3</v>
      </c>
      <c r="G9" s="12">
        <f>+IF(OR(AND(D9=0),(C9=0)),"0",((D9-C9)/C9))</f>
        <v>-0.26666666666666666</v>
      </c>
      <c r="H9" s="15">
        <f>+IF(OR(AND(E9=""),(G9="")),"",E9*G9)</f>
        <v>-1.5729453401494297E-3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549</v>
      </c>
      <c r="D10" s="26">
        <f>+D70</f>
        <v>342</v>
      </c>
      <c r="E10" s="27">
        <f t="shared" si="0"/>
        <v>0.21588674793550924</v>
      </c>
      <c r="F10" s="27">
        <f>D10/$D$8</f>
        <v>0.14412136536030343</v>
      </c>
      <c r="G10" s="12">
        <f>+IF(OR(AND(D10=0),(C10=0)),"0",((D10-C10)/C10))</f>
        <v>-0.37704918032786883</v>
      </c>
      <c r="H10" s="15">
        <f>+IF(OR(AND(E10=""),(G10="")),"",E10*G10)</f>
        <v>-8.1399921352732982E-2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115</v>
      </c>
      <c r="D11" s="26">
        <f>+D151</f>
        <v>377</v>
      </c>
      <c r="E11" s="27">
        <f t="shared" si="0"/>
        <v>4.5222178529296109E-2</v>
      </c>
      <c r="F11" s="27">
        <f>D11/$D$8</f>
        <v>0.15887062789717657</v>
      </c>
      <c r="G11" s="12">
        <f>+IF(OR(AND(D11=0),(C11=0)),"0",((D11-C11)/C11))</f>
        <v>2.2782608695652176</v>
      </c>
      <c r="H11" s="15">
        <f>+IF(OR(AND(E11=""),(G11="")),"",E11*G11)</f>
        <v>0.10302791977978766</v>
      </c>
    </row>
    <row r="12" spans="2:8" x14ac:dyDescent="0.2">
      <c r="B12" s="30" t="str">
        <f>+B294</f>
        <v>Total Vacantes  en ocupaciones de nivel Calificados</v>
      </c>
      <c r="C12" s="26">
        <f>+C294</f>
        <v>443</v>
      </c>
      <c r="D12" s="26">
        <f>+D294</f>
        <v>846</v>
      </c>
      <c r="E12" s="27">
        <f t="shared" si="0"/>
        <v>0.17420369642154934</v>
      </c>
      <c r="F12" s="27">
        <f>D12/$D$8</f>
        <v>0.35651074589127685</v>
      </c>
      <c r="G12" s="12">
        <f>+IF(OR(AND(D12=0),(C12=0)),"0",((D12-C12)/C12))</f>
        <v>0.90970654627539504</v>
      </c>
      <c r="H12" s="15">
        <f>+IF(OR(AND(E12=""),(G12="")),"",E12*G12)</f>
        <v>0.15847424302005506</v>
      </c>
    </row>
    <row r="13" spans="2:8" x14ac:dyDescent="0.2">
      <c r="B13" s="30" t="str">
        <f>+B505</f>
        <v>Total Vacantes en ocupaciones de nivel Elemental</v>
      </c>
      <c r="C13" s="26">
        <f>+C505</f>
        <v>1421</v>
      </c>
      <c r="D13" s="26">
        <f>+D505</f>
        <v>797</v>
      </c>
      <c r="E13" s="27">
        <f t="shared" si="0"/>
        <v>0.55878883208808494</v>
      </c>
      <c r="F13" s="27">
        <f>D13/$D$8</f>
        <v>0.33586177833965447</v>
      </c>
      <c r="G13" s="12">
        <f>+IF(OR(AND(D13=0),(C13=0)),"0",((D13-C13)/C13))</f>
        <v>-0.43912737508796623</v>
      </c>
      <c r="H13" s="15">
        <f>+IF(OR(AND(E13=""),(G13="")),"",E13*G13)</f>
        <v>-0.24537947306331107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15</v>
      </c>
      <c r="D18" s="33">
        <f>SUM(D19:D64)</f>
        <v>11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-0.26666666666666666</v>
      </c>
      <c r="H18" s="35">
        <f>+IF(OR(AND(E18=""),(G18="")),"",E18*G18)</f>
        <v>-0.26666666666666666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2</v>
      </c>
      <c r="E26" s="11" t="str">
        <f t="shared" si="1"/>
        <v/>
      </c>
      <c r="F26" s="11">
        <f t="shared" si="2"/>
        <v>0.18181818181818182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1</v>
      </c>
      <c r="D27" s="8">
        <v>0</v>
      </c>
      <c r="E27" s="11">
        <f t="shared" si="1"/>
        <v>6.6666666666666666E-2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2</v>
      </c>
      <c r="D28" s="8">
        <v>2</v>
      </c>
      <c r="E28" s="11">
        <f t="shared" si="1"/>
        <v>0.13333333333333333</v>
      </c>
      <c r="F28" s="11">
        <f t="shared" si="2"/>
        <v>0.18181818181818182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6.6666666666666666E-2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1</v>
      </c>
      <c r="E37" s="11" t="str">
        <f t="shared" si="1"/>
        <v/>
      </c>
      <c r="F37" s="11">
        <f t="shared" si="2"/>
        <v>9.0909090909090912E-2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3</v>
      </c>
      <c r="D43" s="8">
        <v>0</v>
      </c>
      <c r="E43" s="11">
        <f t="shared" si="1"/>
        <v>0.2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</v>
      </c>
      <c r="D48" s="8">
        <v>3</v>
      </c>
      <c r="E48" s="11">
        <f t="shared" si="1"/>
        <v>0.2</v>
      </c>
      <c r="F48" s="11">
        <f t="shared" si="2"/>
        <v>0.27272727272727271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1</v>
      </c>
      <c r="E52" s="11">
        <f t="shared" si="1"/>
        <v>6.6666666666666666E-2</v>
      </c>
      <c r="F52" s="11">
        <f t="shared" si="2"/>
        <v>9.0909090909090912E-2</v>
      </c>
      <c r="G52" s="12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1</v>
      </c>
      <c r="D57" s="8">
        <v>0</v>
      </c>
      <c r="E57" s="11">
        <f t="shared" si="1"/>
        <v>6.6666666666666666E-2</v>
      </c>
      <c r="F57" s="11" t="str">
        <f t="shared" si="2"/>
        <v/>
      </c>
      <c r="G57" s="12" t="str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</v>
      </c>
      <c r="D60" s="8">
        <v>1</v>
      </c>
      <c r="E60" s="11">
        <f t="shared" si="1"/>
        <v>6.6666666666666666E-2</v>
      </c>
      <c r="F60" s="11">
        <f t="shared" si="2"/>
        <v>9.0909090909090912E-2</v>
      </c>
      <c r="G60" s="12">
        <f t="shared" si="3"/>
        <v>0</v>
      </c>
      <c r="H60" s="15">
        <f t="shared" si="4"/>
        <v>0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6.6666666666666666E-2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</v>
      </c>
      <c r="D63" s="8">
        <v>1</v>
      </c>
      <c r="E63" s="11">
        <f t="shared" si="1"/>
        <v>6.6666666666666666E-2</v>
      </c>
      <c r="F63" s="11">
        <f t="shared" si="2"/>
        <v>9.0909090909090912E-2</v>
      </c>
      <c r="G63" s="12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549</v>
      </c>
      <c r="D70" s="33">
        <f>SUM(D71:D145)</f>
        <v>342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-0.37704918032786883</v>
      </c>
      <c r="H70" s="35">
        <f>+IF(OR(AND(E70=""),(G70="")),"",E70*G70)</f>
        <v>-0.37704918032786883</v>
      </c>
    </row>
    <row r="71" spans="2:8" ht="15" x14ac:dyDescent="0.2">
      <c r="B71" s="5" t="s">
        <v>20</v>
      </c>
      <c r="C71" s="8">
        <v>1</v>
      </c>
      <c r="D71" s="8">
        <v>14</v>
      </c>
      <c r="E71" s="13">
        <f>+IF(C71=0,"",C71/C$70)</f>
        <v>1.8214936247723133E-3</v>
      </c>
      <c r="F71" s="13">
        <f>+IF(D71=0,"",D71/D$70)</f>
        <v>4.0935672514619881E-2</v>
      </c>
      <c r="G71" s="12">
        <f>+IF(OR(AND(D71=0),(C71=0)),"0",((D71-C71)/C71))</f>
        <v>13</v>
      </c>
      <c r="H71" s="15">
        <f>+IF(OR(AND(E71=""),(G71="")),"",E71*G71)</f>
        <v>2.3679417122040074E-2</v>
      </c>
    </row>
    <row r="72" spans="2:8" ht="15" x14ac:dyDescent="0.2">
      <c r="B72" s="5" t="s">
        <v>21</v>
      </c>
      <c r="C72" s="8">
        <v>3</v>
      </c>
      <c r="D72" s="8">
        <v>3</v>
      </c>
      <c r="E72" s="13">
        <f t="shared" ref="E72:E135" si="5">+IF(C72=0,"",C72/C$70)</f>
        <v>5.4644808743169399E-3</v>
      </c>
      <c r="F72" s="13">
        <f t="shared" ref="F72:F135" si="6">+IF(D72=0,"",D72/D$70)</f>
        <v>8.771929824561403E-3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4</v>
      </c>
      <c r="D73" s="8">
        <v>22</v>
      </c>
      <c r="E73" s="13">
        <f t="shared" si="5"/>
        <v>7.2859744990892532E-3</v>
      </c>
      <c r="F73" s="13">
        <f t="shared" si="6"/>
        <v>6.4327485380116955E-2</v>
      </c>
      <c r="G73" s="12">
        <f t="shared" si="7"/>
        <v>4.5</v>
      </c>
      <c r="H73" s="15">
        <f t="shared" si="8"/>
        <v>3.2786885245901641E-2</v>
      </c>
    </row>
    <row r="74" spans="2:8" ht="15" x14ac:dyDescent="0.2">
      <c r="B74" s="5" t="s">
        <v>222</v>
      </c>
      <c r="C74" s="8">
        <v>6</v>
      </c>
      <c r="D74" s="8">
        <v>13</v>
      </c>
      <c r="E74" s="13">
        <f t="shared" si="5"/>
        <v>1.092896174863388E-2</v>
      </c>
      <c r="F74" s="13">
        <f t="shared" si="6"/>
        <v>3.8011695906432746E-2</v>
      </c>
      <c r="G74" s="12">
        <f t="shared" si="7"/>
        <v>1.1666666666666667</v>
      </c>
      <c r="H74" s="15">
        <f t="shared" si="8"/>
        <v>1.2750455373406194E-2</v>
      </c>
    </row>
    <row r="75" spans="2:8" ht="15" x14ac:dyDescent="0.2">
      <c r="B75" s="5" t="s">
        <v>23</v>
      </c>
      <c r="C75" s="8">
        <v>5</v>
      </c>
      <c r="D75" s="8">
        <v>12</v>
      </c>
      <c r="E75" s="13">
        <f t="shared" si="5"/>
        <v>9.1074681238615673E-3</v>
      </c>
      <c r="F75" s="13">
        <f t="shared" si="6"/>
        <v>3.5087719298245612E-2</v>
      </c>
      <c r="G75" s="12">
        <f t="shared" si="7"/>
        <v>1.4</v>
      </c>
      <c r="H75" s="15">
        <f t="shared" si="8"/>
        <v>1.2750455373406194E-2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2</v>
      </c>
      <c r="E77" s="13" t="str">
        <f t="shared" si="5"/>
        <v/>
      </c>
      <c r="F77" s="13">
        <f t="shared" si="6"/>
        <v>5.8479532163742687E-3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6</v>
      </c>
      <c r="E82" s="13" t="str">
        <f t="shared" si="5"/>
        <v/>
      </c>
      <c r="F82" s="13">
        <f t="shared" si="6"/>
        <v>1.7543859649122806E-2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8</v>
      </c>
      <c r="D83" s="8">
        <v>6</v>
      </c>
      <c r="E83" s="13">
        <f t="shared" si="5"/>
        <v>1.4571948998178506E-2</v>
      </c>
      <c r="F83" s="13">
        <f t="shared" si="6"/>
        <v>1.7543859649122806E-2</v>
      </c>
      <c r="G83" s="12">
        <f t="shared" si="7"/>
        <v>-0.25</v>
      </c>
      <c r="H83" s="15">
        <f t="shared" si="8"/>
        <v>-3.6429872495446266E-3</v>
      </c>
    </row>
    <row r="84" spans="2:8" ht="15" x14ac:dyDescent="0.2">
      <c r="B84" s="5" t="s">
        <v>230</v>
      </c>
      <c r="C84" s="8">
        <v>3</v>
      </c>
      <c r="D84" s="8">
        <v>3</v>
      </c>
      <c r="E84" s="13">
        <f t="shared" si="5"/>
        <v>5.4644808743169399E-3</v>
      </c>
      <c r="F84" s="13">
        <f t="shared" si="6"/>
        <v>8.771929824561403E-3</v>
      </c>
      <c r="G84" s="12">
        <f t="shared" si="7"/>
        <v>0</v>
      </c>
      <c r="H84" s="15">
        <f t="shared" si="8"/>
        <v>0</v>
      </c>
    </row>
    <row r="85" spans="2:8" ht="15" x14ac:dyDescent="0.2">
      <c r="B85" s="5" t="s">
        <v>28</v>
      </c>
      <c r="C85" s="8">
        <v>0</v>
      </c>
      <c r="D85" s="8">
        <v>4</v>
      </c>
      <c r="E85" s="13" t="str">
        <f t="shared" si="5"/>
        <v/>
      </c>
      <c r="F85" s="13">
        <f t="shared" si="6"/>
        <v>1.1695906432748537E-2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1</v>
      </c>
      <c r="D86" s="8">
        <v>3</v>
      </c>
      <c r="E86" s="13">
        <f t="shared" si="5"/>
        <v>1.8214936247723133E-3</v>
      </c>
      <c r="F86" s="13">
        <f t="shared" si="6"/>
        <v>8.771929824561403E-3</v>
      </c>
      <c r="G86" s="12">
        <f t="shared" si="7"/>
        <v>2</v>
      </c>
      <c r="H86" s="15">
        <f t="shared" si="8"/>
        <v>3.6429872495446266E-3</v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2.9239766081871343E-3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5</v>
      </c>
      <c r="D88" s="8">
        <v>9</v>
      </c>
      <c r="E88" s="13">
        <f t="shared" si="5"/>
        <v>9.1074681238615673E-3</v>
      </c>
      <c r="F88" s="13">
        <f t="shared" si="6"/>
        <v>2.6315789473684209E-2</v>
      </c>
      <c r="G88" s="12">
        <f t="shared" si="7"/>
        <v>0.8</v>
      </c>
      <c r="H88" s="15">
        <f t="shared" si="8"/>
        <v>7.285974499089254E-3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10</v>
      </c>
      <c r="D92" s="8">
        <v>17</v>
      </c>
      <c r="E92" s="13">
        <f t="shared" si="5"/>
        <v>1.8214936247723135E-2</v>
      </c>
      <c r="F92" s="13">
        <f t="shared" si="6"/>
        <v>4.9707602339181284E-2</v>
      </c>
      <c r="G92" s="12">
        <f t="shared" si="7"/>
        <v>0.7</v>
      </c>
      <c r="H92" s="15">
        <f t="shared" si="8"/>
        <v>1.2750455373406194E-2</v>
      </c>
    </row>
    <row r="93" spans="2:8" ht="15" x14ac:dyDescent="0.2">
      <c r="B93" s="5" t="s">
        <v>564</v>
      </c>
      <c r="C93" s="8">
        <v>12</v>
      </c>
      <c r="D93" s="8">
        <v>25</v>
      </c>
      <c r="E93" s="13">
        <f t="shared" si="5"/>
        <v>2.185792349726776E-2</v>
      </c>
      <c r="F93" s="13">
        <f t="shared" si="6"/>
        <v>7.3099415204678359E-2</v>
      </c>
      <c r="G93" s="12">
        <f t="shared" si="7"/>
        <v>1.0833333333333333</v>
      </c>
      <c r="H93" s="15">
        <f t="shared" si="8"/>
        <v>2.367941712204007E-2</v>
      </c>
    </row>
    <row r="94" spans="2:8" ht="15" x14ac:dyDescent="0.2">
      <c r="B94" s="5" t="s">
        <v>25</v>
      </c>
      <c r="C94" s="8">
        <v>5</v>
      </c>
      <c r="D94" s="8">
        <v>5</v>
      </c>
      <c r="E94" s="13">
        <f t="shared" si="5"/>
        <v>9.1074681238615673E-3</v>
      </c>
      <c r="F94" s="13">
        <f t="shared" si="6"/>
        <v>1.4619883040935672E-2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10</v>
      </c>
      <c r="E97" s="13" t="str">
        <f t="shared" si="5"/>
        <v/>
      </c>
      <c r="F97" s="13">
        <f t="shared" si="6"/>
        <v>2.9239766081871343E-2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2</v>
      </c>
      <c r="E98" s="13" t="str">
        <f t="shared" si="5"/>
        <v/>
      </c>
      <c r="F98" s="13">
        <f t="shared" si="6"/>
        <v>5.8479532163742687E-3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1</v>
      </c>
      <c r="D99" s="8">
        <v>0</v>
      </c>
      <c r="E99" s="13">
        <f t="shared" si="5"/>
        <v>1.8214936247723133E-3</v>
      </c>
      <c r="F99" s="13" t="str">
        <f t="shared" si="6"/>
        <v/>
      </c>
      <c r="G99" s="12" t="str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5</v>
      </c>
      <c r="D101" s="8">
        <v>2</v>
      </c>
      <c r="E101" s="13">
        <f t="shared" si="5"/>
        <v>9.1074681238615673E-3</v>
      </c>
      <c r="F101" s="13">
        <f t="shared" si="6"/>
        <v>5.8479532163742687E-3</v>
      </c>
      <c r="G101" s="12">
        <f t="shared" si="7"/>
        <v>-0.6</v>
      </c>
      <c r="H101" s="15">
        <f t="shared" si="8"/>
        <v>-5.4644808743169399E-3</v>
      </c>
    </row>
    <row r="102" spans="2:8" ht="15" x14ac:dyDescent="0.2">
      <c r="B102" s="5" t="s">
        <v>242</v>
      </c>
      <c r="C102" s="8">
        <v>7</v>
      </c>
      <c r="D102" s="8">
        <v>8</v>
      </c>
      <c r="E102" s="13">
        <f t="shared" si="5"/>
        <v>1.2750455373406194E-2</v>
      </c>
      <c r="F102" s="13">
        <f t="shared" si="6"/>
        <v>2.3391812865497075E-2</v>
      </c>
      <c r="G102" s="12">
        <f t="shared" si="7"/>
        <v>0.14285714285714285</v>
      </c>
      <c r="H102" s="15">
        <f t="shared" si="8"/>
        <v>1.8214936247723133E-3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1</v>
      </c>
      <c r="D104" s="8">
        <v>7</v>
      </c>
      <c r="E104" s="13">
        <f t="shared" si="5"/>
        <v>1.8214936247723133E-3</v>
      </c>
      <c r="F104" s="13">
        <f t="shared" si="6"/>
        <v>2.046783625730994E-2</v>
      </c>
      <c r="G104" s="12">
        <f t="shared" si="7"/>
        <v>6</v>
      </c>
      <c r="H104" s="15">
        <f t="shared" si="8"/>
        <v>1.092896174863388E-2</v>
      </c>
    </row>
    <row r="105" spans="2:8" ht="15" x14ac:dyDescent="0.2">
      <c r="B105" s="5" t="s">
        <v>244</v>
      </c>
      <c r="C105" s="8">
        <v>0</v>
      </c>
      <c r="D105" s="8">
        <v>1</v>
      </c>
      <c r="E105" s="13" t="str">
        <f t="shared" si="5"/>
        <v/>
      </c>
      <c r="F105" s="13">
        <f t="shared" si="6"/>
        <v>2.9239766081871343E-3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</v>
      </c>
      <c r="D107" s="8">
        <v>1</v>
      </c>
      <c r="E107" s="13">
        <f t="shared" si="5"/>
        <v>3.6429872495446266E-3</v>
      </c>
      <c r="F107" s="13">
        <f t="shared" si="6"/>
        <v>2.9239766081871343E-3</v>
      </c>
      <c r="G107" s="12">
        <f t="shared" si="7"/>
        <v>-0.5</v>
      </c>
      <c r="H107" s="15">
        <f t="shared" si="8"/>
        <v>-1.8214936247723133E-3</v>
      </c>
    </row>
    <row r="108" spans="2:8" ht="15" x14ac:dyDescent="0.2">
      <c r="B108" s="5" t="s">
        <v>31</v>
      </c>
      <c r="C108" s="8">
        <v>3</v>
      </c>
      <c r="D108" s="8">
        <v>5</v>
      </c>
      <c r="E108" s="13">
        <f t="shared" si="5"/>
        <v>5.4644808743169399E-3</v>
      </c>
      <c r="F108" s="13">
        <f t="shared" si="6"/>
        <v>1.4619883040935672E-2</v>
      </c>
      <c r="G108" s="12">
        <f t="shared" si="7"/>
        <v>0.66666666666666663</v>
      </c>
      <c r="H108" s="15">
        <f t="shared" si="8"/>
        <v>3.6429872495446266E-3</v>
      </c>
    </row>
    <row r="109" spans="2:8" ht="15" x14ac:dyDescent="0.2">
      <c r="B109" s="5" t="s">
        <v>247</v>
      </c>
      <c r="C109" s="8">
        <v>2</v>
      </c>
      <c r="D109" s="8">
        <v>2</v>
      </c>
      <c r="E109" s="13">
        <f t="shared" si="5"/>
        <v>3.6429872495446266E-3</v>
      </c>
      <c r="F109" s="13">
        <f t="shared" si="6"/>
        <v>5.8479532163742687E-3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4</v>
      </c>
      <c r="D110" s="8">
        <v>2</v>
      </c>
      <c r="E110" s="13">
        <f t="shared" si="5"/>
        <v>7.2859744990892532E-3</v>
      </c>
      <c r="F110" s="13">
        <f t="shared" si="6"/>
        <v>5.8479532163742687E-3</v>
      </c>
      <c r="G110" s="12">
        <f t="shared" si="7"/>
        <v>-0.5</v>
      </c>
      <c r="H110" s="15">
        <f t="shared" si="8"/>
        <v>-3.6429872495446266E-3</v>
      </c>
    </row>
    <row r="111" spans="2:8" ht="15" x14ac:dyDescent="0.2">
      <c r="B111" s="5" t="s">
        <v>30</v>
      </c>
      <c r="C111" s="8">
        <v>3</v>
      </c>
      <c r="D111" s="8">
        <v>3</v>
      </c>
      <c r="E111" s="13">
        <f t="shared" si="5"/>
        <v>5.4644808743169399E-3</v>
      </c>
      <c r="F111" s="13">
        <f t="shared" si="6"/>
        <v>8.771929824561403E-3</v>
      </c>
      <c r="G111" s="12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5</v>
      </c>
      <c r="D112" s="8">
        <v>20</v>
      </c>
      <c r="E112" s="13">
        <f t="shared" si="5"/>
        <v>9.1074681238615673E-3</v>
      </c>
      <c r="F112" s="13">
        <f t="shared" si="6"/>
        <v>5.8479532163742687E-2</v>
      </c>
      <c r="G112" s="12">
        <f t="shared" si="7"/>
        <v>3</v>
      </c>
      <c r="H112" s="15">
        <f t="shared" si="8"/>
        <v>2.7322404371584702E-2</v>
      </c>
    </row>
    <row r="113" spans="2:8" ht="15" x14ac:dyDescent="0.2">
      <c r="B113" s="5" t="s">
        <v>248</v>
      </c>
      <c r="C113" s="8">
        <v>30</v>
      </c>
      <c r="D113" s="8">
        <v>13</v>
      </c>
      <c r="E113" s="13">
        <f t="shared" si="5"/>
        <v>5.4644808743169397E-2</v>
      </c>
      <c r="F113" s="13">
        <f t="shared" si="6"/>
        <v>3.8011695906432746E-2</v>
      </c>
      <c r="G113" s="12">
        <f t="shared" si="7"/>
        <v>-0.56666666666666665</v>
      </c>
      <c r="H113" s="15">
        <f t="shared" si="8"/>
        <v>-3.0965391621129323E-2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</v>
      </c>
      <c r="D115" s="8">
        <v>3</v>
      </c>
      <c r="E115" s="13">
        <f t="shared" si="5"/>
        <v>1.8214936247723133E-3</v>
      </c>
      <c r="F115" s="13">
        <f t="shared" si="6"/>
        <v>8.771929824561403E-3</v>
      </c>
      <c r="G115" s="12">
        <f t="shared" si="7"/>
        <v>2</v>
      </c>
      <c r="H115" s="15">
        <f t="shared" si="8"/>
        <v>3.6429872495446266E-3</v>
      </c>
    </row>
    <row r="116" spans="2:8" ht="15" x14ac:dyDescent="0.2">
      <c r="B116" s="5" t="s">
        <v>249</v>
      </c>
      <c r="C116" s="8">
        <v>1</v>
      </c>
      <c r="D116" s="8">
        <v>0</v>
      </c>
      <c r="E116" s="13">
        <f t="shared" si="5"/>
        <v>1.8214936247723133E-3</v>
      </c>
      <c r="F116" s="13" t="str">
        <f t="shared" si="6"/>
        <v/>
      </c>
      <c r="G116" s="12" t="str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117</v>
      </c>
      <c r="D118" s="8">
        <v>70</v>
      </c>
      <c r="E118" s="13">
        <f t="shared" si="5"/>
        <v>0.21311475409836064</v>
      </c>
      <c r="F118" s="13">
        <f t="shared" si="6"/>
        <v>0.2046783625730994</v>
      </c>
      <c r="G118" s="12">
        <f t="shared" si="7"/>
        <v>-0.40170940170940173</v>
      </c>
      <c r="H118" s="15">
        <f t="shared" si="8"/>
        <v>-8.5610200364298727E-2</v>
      </c>
    </row>
    <row r="119" spans="2:8" ht="15" x14ac:dyDescent="0.2">
      <c r="B119" s="5" t="s">
        <v>252</v>
      </c>
      <c r="C119" s="8">
        <v>6</v>
      </c>
      <c r="D119" s="8">
        <v>0</v>
      </c>
      <c r="E119" s="13">
        <f t="shared" si="5"/>
        <v>1.092896174863388E-2</v>
      </c>
      <c r="F119" s="13" t="str">
        <f t="shared" si="6"/>
        <v/>
      </c>
      <c r="G119" s="12" t="str">
        <f t="shared" si="7"/>
        <v>0</v>
      </c>
      <c r="H119" s="15">
        <f t="shared" si="8"/>
        <v>0</v>
      </c>
    </row>
    <row r="120" spans="2:8" ht="15" x14ac:dyDescent="0.2">
      <c r="B120" s="5" t="s">
        <v>253</v>
      </c>
      <c r="C120" s="8">
        <v>210</v>
      </c>
      <c r="D120" s="8">
        <v>6</v>
      </c>
      <c r="E120" s="13">
        <f t="shared" si="5"/>
        <v>0.38251366120218577</v>
      </c>
      <c r="F120" s="13">
        <f t="shared" si="6"/>
        <v>1.7543859649122806E-2</v>
      </c>
      <c r="G120" s="12">
        <f t="shared" si="7"/>
        <v>-0.97142857142857142</v>
      </c>
      <c r="H120" s="15">
        <f t="shared" si="8"/>
        <v>-0.37158469945355188</v>
      </c>
    </row>
    <row r="121" spans="2:8" ht="15" x14ac:dyDescent="0.2">
      <c r="B121" s="5" t="s">
        <v>35</v>
      </c>
      <c r="C121" s="8">
        <v>4</v>
      </c>
      <c r="D121" s="8">
        <v>5</v>
      </c>
      <c r="E121" s="13">
        <f t="shared" si="5"/>
        <v>7.2859744990892532E-3</v>
      </c>
      <c r="F121" s="13">
        <f t="shared" si="6"/>
        <v>1.4619883040935672E-2</v>
      </c>
      <c r="G121" s="12">
        <f t="shared" si="7"/>
        <v>0.25</v>
      </c>
      <c r="H121" s="15">
        <f t="shared" si="8"/>
        <v>1.8214936247723133E-3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76</v>
      </c>
      <c r="D123" s="8">
        <v>15</v>
      </c>
      <c r="E123" s="13">
        <f t="shared" si="5"/>
        <v>0.13843351548269581</v>
      </c>
      <c r="F123" s="13">
        <f t="shared" si="6"/>
        <v>4.3859649122807015E-2</v>
      </c>
      <c r="G123" s="12">
        <f t="shared" si="7"/>
        <v>-0.80263157894736847</v>
      </c>
      <c r="H123" s="15">
        <f t="shared" si="8"/>
        <v>-0.11111111111111112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2</v>
      </c>
      <c r="E125" s="13" t="str">
        <f t="shared" si="5"/>
        <v/>
      </c>
      <c r="F125" s="13">
        <f t="shared" si="6"/>
        <v>5.8479532163742687E-3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2</v>
      </c>
      <c r="E127" s="13" t="str">
        <f t="shared" si="5"/>
        <v/>
      </c>
      <c r="F127" s="13">
        <f t="shared" si="6"/>
        <v>5.8479532163742687E-3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1</v>
      </c>
      <c r="D128" s="8">
        <v>4</v>
      </c>
      <c r="E128" s="13">
        <f t="shared" si="5"/>
        <v>1.8214936247723133E-3</v>
      </c>
      <c r="F128" s="13">
        <f t="shared" si="6"/>
        <v>1.1695906432748537E-2</v>
      </c>
      <c r="G128" s="12">
        <f t="shared" si="7"/>
        <v>3</v>
      </c>
      <c r="H128" s="15">
        <f t="shared" si="8"/>
        <v>5.4644808743169399E-3</v>
      </c>
    </row>
    <row r="129" spans="2:8" ht="30" x14ac:dyDescent="0.2">
      <c r="B129" s="5" t="s">
        <v>258</v>
      </c>
      <c r="C129" s="8">
        <v>1</v>
      </c>
      <c r="D129" s="8">
        <v>0</v>
      </c>
      <c r="E129" s="13">
        <f t="shared" si="5"/>
        <v>1.8214936247723133E-3</v>
      </c>
      <c r="F129" s="13" t="str">
        <f t="shared" si="6"/>
        <v/>
      </c>
      <c r="G129" s="12" t="str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2.9239766081871343E-3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1.8214936247723133E-3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3</v>
      </c>
      <c r="D134" s="8">
        <v>11</v>
      </c>
      <c r="E134" s="13">
        <f t="shared" si="5"/>
        <v>5.4644808743169399E-3</v>
      </c>
      <c r="F134" s="13">
        <f t="shared" si="6"/>
        <v>3.2163742690058478E-2</v>
      </c>
      <c r="G134" s="12">
        <f t="shared" si="7"/>
        <v>2.6666666666666665</v>
      </c>
      <c r="H134" s="15">
        <f t="shared" si="8"/>
        <v>1.4571948998178506E-2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1</v>
      </c>
      <c r="E137" s="13" t="str">
        <f t="shared" si="9"/>
        <v/>
      </c>
      <c r="F137" s="13">
        <f t="shared" si="10"/>
        <v>2.9239766081871343E-3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1.8214936247723133E-3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2.9239766081871343E-3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1.8214936247723133E-3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115</v>
      </c>
      <c r="D151" s="33">
        <f>SUM(D152:D288)</f>
        <v>377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2.2782608695652176</v>
      </c>
      <c r="H151" s="35">
        <f>+IF(OR(AND(E151=""),(G151="")),"",E151*G151)</f>
        <v>2.2782608695652176</v>
      </c>
    </row>
    <row r="152" spans="2:8" ht="15" x14ac:dyDescent="0.2">
      <c r="B152" s="7" t="s">
        <v>54</v>
      </c>
      <c r="C152" s="8">
        <v>5</v>
      </c>
      <c r="D152" s="8">
        <v>0</v>
      </c>
      <c r="E152" s="13">
        <f>+IF(C152=0,"",C152/C$151)</f>
        <v>4.3478260869565216E-2</v>
      </c>
      <c r="F152" s="13" t="str">
        <f>+IF(D152=0,"",D152/D$151)</f>
        <v/>
      </c>
      <c r="G152" s="12" t="str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2</v>
      </c>
      <c r="D153" s="8">
        <v>0</v>
      </c>
      <c r="E153" s="13">
        <f t="shared" ref="E153:E216" si="13">+IF(C153=0,"",C153/C$151)</f>
        <v>1.7391304347826087E-2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2</v>
      </c>
      <c r="D154" s="8">
        <v>0</v>
      </c>
      <c r="E154" s="13">
        <f t="shared" si="13"/>
        <v>1.7391304347826087E-2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17</v>
      </c>
      <c r="E156" s="13">
        <f t="shared" si="13"/>
        <v>8.6956521739130436E-3</v>
      </c>
      <c r="F156" s="13">
        <f t="shared" si="14"/>
        <v>4.5092838196286469E-2</v>
      </c>
      <c r="G156" s="12">
        <f t="shared" si="15"/>
        <v>16</v>
      </c>
      <c r="H156" s="15">
        <f t="shared" si="16"/>
        <v>0.1391304347826087</v>
      </c>
    </row>
    <row r="157" spans="2:8" ht="15" x14ac:dyDescent="0.2">
      <c r="B157" s="7" t="s">
        <v>53</v>
      </c>
      <c r="C157" s="8">
        <v>12</v>
      </c>
      <c r="D157" s="8">
        <v>105</v>
      </c>
      <c r="E157" s="13">
        <f t="shared" si="13"/>
        <v>0.10434782608695652</v>
      </c>
      <c r="F157" s="13">
        <f t="shared" si="14"/>
        <v>0.27851458885941643</v>
      </c>
      <c r="G157" s="12">
        <f t="shared" si="15"/>
        <v>7.75</v>
      </c>
      <c r="H157" s="15">
        <f t="shared" si="16"/>
        <v>0.80869565217391304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1</v>
      </c>
      <c r="E159" s="13">
        <f t="shared" si="13"/>
        <v>8.6956521739130436E-3</v>
      </c>
      <c r="F159" s="13">
        <f t="shared" si="14"/>
        <v>2.6525198938992041E-3</v>
      </c>
      <c r="G159" s="12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</v>
      </c>
      <c r="D162" s="8">
        <v>0</v>
      </c>
      <c r="E162" s="13">
        <f t="shared" si="13"/>
        <v>8.6956521739130436E-3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0</v>
      </c>
      <c r="D163" s="8">
        <v>2</v>
      </c>
      <c r="E163" s="13" t="str">
        <f t="shared" si="13"/>
        <v/>
      </c>
      <c r="F163" s="13">
        <f t="shared" si="14"/>
        <v>5.3050397877984082E-3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0</v>
      </c>
      <c r="E164" s="13">
        <f t="shared" si="13"/>
        <v>8.6956521739130436E-3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3</v>
      </c>
      <c r="D165" s="8">
        <v>7</v>
      </c>
      <c r="E165" s="13">
        <f t="shared" si="13"/>
        <v>2.6086956521739129E-2</v>
      </c>
      <c r="F165" s="13">
        <f t="shared" si="14"/>
        <v>1.8567639257294429E-2</v>
      </c>
      <c r="G165" s="12">
        <f t="shared" si="15"/>
        <v>1.3333333333333333</v>
      </c>
      <c r="H165" s="15">
        <f t="shared" si="16"/>
        <v>3.4782608695652167E-2</v>
      </c>
    </row>
    <row r="166" spans="2:8" ht="15" x14ac:dyDescent="0.2">
      <c r="B166" s="7" t="s">
        <v>270</v>
      </c>
      <c r="C166" s="8">
        <v>3</v>
      </c>
      <c r="D166" s="8">
        <v>2</v>
      </c>
      <c r="E166" s="13">
        <f t="shared" si="13"/>
        <v>2.6086956521739129E-2</v>
      </c>
      <c r="F166" s="13">
        <f t="shared" si="14"/>
        <v>5.3050397877984082E-3</v>
      </c>
      <c r="G166" s="12">
        <f t="shared" si="15"/>
        <v>-0.33333333333333331</v>
      </c>
      <c r="H166" s="15">
        <f t="shared" si="16"/>
        <v>-8.6956521739130418E-3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</v>
      </c>
      <c r="D169" s="8">
        <v>2</v>
      </c>
      <c r="E169" s="13">
        <f t="shared" si="13"/>
        <v>1.7391304347826087E-2</v>
      </c>
      <c r="F169" s="13">
        <f t="shared" si="14"/>
        <v>5.3050397877984082E-3</v>
      </c>
      <c r="G169" s="12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9</v>
      </c>
      <c r="E173" s="13" t="str">
        <f t="shared" si="13"/>
        <v/>
      </c>
      <c r="F173" s="13">
        <f t="shared" si="14"/>
        <v>2.3872679045092837E-2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3</v>
      </c>
      <c r="D174" s="8">
        <v>37</v>
      </c>
      <c r="E174" s="13">
        <f t="shared" si="13"/>
        <v>2.6086956521739129E-2</v>
      </c>
      <c r="F174" s="13">
        <f t="shared" si="14"/>
        <v>9.8143236074270557E-2</v>
      </c>
      <c r="G174" s="12">
        <f t="shared" si="15"/>
        <v>11.333333333333334</v>
      </c>
      <c r="H174" s="15">
        <f t="shared" si="16"/>
        <v>0.29565217391304349</v>
      </c>
    </row>
    <row r="175" spans="2:8" ht="15" x14ac:dyDescent="0.2">
      <c r="B175" s="7" t="s">
        <v>277</v>
      </c>
      <c r="C175" s="8">
        <v>5</v>
      </c>
      <c r="D175" s="8">
        <v>8</v>
      </c>
      <c r="E175" s="13">
        <f t="shared" si="13"/>
        <v>4.3478260869565216E-2</v>
      </c>
      <c r="F175" s="13">
        <f t="shared" si="14"/>
        <v>2.1220159151193633E-2</v>
      </c>
      <c r="G175" s="12">
        <f t="shared" si="15"/>
        <v>0.6</v>
      </c>
      <c r="H175" s="15">
        <f t="shared" si="16"/>
        <v>2.6086956521739129E-2</v>
      </c>
    </row>
    <row r="176" spans="2:8" ht="15" x14ac:dyDescent="0.2">
      <c r="B176" s="7" t="s">
        <v>278</v>
      </c>
      <c r="C176" s="8">
        <v>2</v>
      </c>
      <c r="D176" s="8">
        <v>5</v>
      </c>
      <c r="E176" s="13">
        <f t="shared" si="13"/>
        <v>1.7391304347826087E-2</v>
      </c>
      <c r="F176" s="13">
        <f t="shared" si="14"/>
        <v>1.3262599469496022E-2</v>
      </c>
      <c r="G176" s="12">
        <f t="shared" si="15"/>
        <v>1.5</v>
      </c>
      <c r="H176" s="15">
        <f t="shared" si="16"/>
        <v>2.6086956521739132E-2</v>
      </c>
    </row>
    <row r="177" spans="2:8" ht="15" x14ac:dyDescent="0.2">
      <c r="B177" s="7" t="s">
        <v>279</v>
      </c>
      <c r="C177" s="8">
        <v>1</v>
      </c>
      <c r="D177" s="8">
        <v>7</v>
      </c>
      <c r="E177" s="13">
        <f t="shared" si="13"/>
        <v>8.6956521739130436E-3</v>
      </c>
      <c r="F177" s="13">
        <f t="shared" si="14"/>
        <v>1.8567639257294429E-2</v>
      </c>
      <c r="G177" s="12">
        <f t="shared" si="15"/>
        <v>6</v>
      </c>
      <c r="H177" s="15">
        <f t="shared" si="16"/>
        <v>5.2173913043478265E-2</v>
      </c>
    </row>
    <row r="178" spans="2:8" ht="15" x14ac:dyDescent="0.2">
      <c r="B178" s="7" t="s">
        <v>280</v>
      </c>
      <c r="C178" s="8">
        <v>5</v>
      </c>
      <c r="D178" s="8">
        <v>26</v>
      </c>
      <c r="E178" s="13">
        <f t="shared" si="13"/>
        <v>4.3478260869565216E-2</v>
      </c>
      <c r="F178" s="13">
        <f t="shared" si="14"/>
        <v>6.8965517241379309E-2</v>
      </c>
      <c r="G178" s="12">
        <f t="shared" si="15"/>
        <v>4.2</v>
      </c>
      <c r="H178" s="15">
        <f t="shared" si="16"/>
        <v>0.18260869565217391</v>
      </c>
    </row>
    <row r="179" spans="2:8" ht="15" x14ac:dyDescent="0.2">
      <c r="B179" s="7" t="s">
        <v>281</v>
      </c>
      <c r="C179" s="8">
        <v>1</v>
      </c>
      <c r="D179" s="8">
        <v>2</v>
      </c>
      <c r="E179" s="13">
        <f t="shared" si="13"/>
        <v>8.6956521739130436E-3</v>
      </c>
      <c r="F179" s="13">
        <f t="shared" si="14"/>
        <v>5.3050397877984082E-3</v>
      </c>
      <c r="G179" s="12">
        <f t="shared" si="15"/>
        <v>1</v>
      </c>
      <c r="H179" s="15">
        <f t="shared" si="16"/>
        <v>8.6956521739130436E-3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4</v>
      </c>
      <c r="D182" s="8">
        <v>1</v>
      </c>
      <c r="E182" s="13">
        <f t="shared" si="13"/>
        <v>3.4782608695652174E-2</v>
      </c>
      <c r="F182" s="13">
        <f t="shared" si="14"/>
        <v>2.6525198938992041E-3</v>
      </c>
      <c r="G182" s="12">
        <f t="shared" si="15"/>
        <v>-0.75</v>
      </c>
      <c r="H182" s="15">
        <f t="shared" si="16"/>
        <v>-2.6086956521739132E-2</v>
      </c>
    </row>
    <row r="183" spans="2:8" ht="15" x14ac:dyDescent="0.2">
      <c r="B183" s="7" t="s">
        <v>285</v>
      </c>
      <c r="C183" s="8">
        <v>3</v>
      </c>
      <c r="D183" s="8">
        <v>14</v>
      </c>
      <c r="E183" s="13">
        <f t="shared" si="13"/>
        <v>2.6086956521739129E-2</v>
      </c>
      <c r="F183" s="13">
        <f t="shared" si="14"/>
        <v>3.7135278514588858E-2</v>
      </c>
      <c r="G183" s="12">
        <f t="shared" si="15"/>
        <v>3.6666666666666665</v>
      </c>
      <c r="H183" s="15">
        <f t="shared" si="16"/>
        <v>9.5652173913043467E-2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10</v>
      </c>
      <c r="D186" s="8">
        <v>29</v>
      </c>
      <c r="E186" s="13">
        <f t="shared" si="13"/>
        <v>8.6956521739130432E-2</v>
      </c>
      <c r="F186" s="13">
        <f t="shared" si="14"/>
        <v>7.6923076923076927E-2</v>
      </c>
      <c r="G186" s="12">
        <f t="shared" si="15"/>
        <v>1.9</v>
      </c>
      <c r="H186" s="15">
        <f t="shared" si="16"/>
        <v>0.16521739130434782</v>
      </c>
    </row>
    <row r="187" spans="2:8" ht="15" x14ac:dyDescent="0.2">
      <c r="B187" s="7" t="s">
        <v>287</v>
      </c>
      <c r="C187" s="8">
        <v>1</v>
      </c>
      <c r="D187" s="8">
        <v>3</v>
      </c>
      <c r="E187" s="13">
        <f t="shared" si="13"/>
        <v>8.6956521739130436E-3</v>
      </c>
      <c r="F187" s="13">
        <f t="shared" si="14"/>
        <v>7.9575596816976128E-3</v>
      </c>
      <c r="G187" s="12">
        <f t="shared" si="15"/>
        <v>2</v>
      </c>
      <c r="H187" s="15">
        <f t="shared" si="16"/>
        <v>1.7391304347826087E-2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8.6956521739130436E-3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</v>
      </c>
      <c r="D196" s="8">
        <v>29</v>
      </c>
      <c r="E196" s="13">
        <f t="shared" si="13"/>
        <v>1.7391304347826087E-2</v>
      </c>
      <c r="F196" s="13">
        <f t="shared" si="14"/>
        <v>7.6923076923076927E-2</v>
      </c>
      <c r="G196" s="12">
        <f t="shared" si="15"/>
        <v>13.5</v>
      </c>
      <c r="H196" s="15">
        <f t="shared" si="16"/>
        <v>0.23478260869565218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1</v>
      </c>
      <c r="E198" s="13" t="str">
        <f t="shared" si="13"/>
        <v/>
      </c>
      <c r="F198" s="13">
        <f t="shared" si="14"/>
        <v>2.6525198938992041E-3</v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2.6525198938992041E-3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5</v>
      </c>
      <c r="E208" s="13">
        <f t="shared" si="13"/>
        <v>8.6956521739130436E-3</v>
      </c>
      <c r="F208" s="13">
        <f t="shared" si="14"/>
        <v>1.3262599469496022E-2</v>
      </c>
      <c r="G208" s="12">
        <f t="shared" si="15"/>
        <v>4</v>
      </c>
      <c r="H208" s="15">
        <f t="shared" si="16"/>
        <v>3.4782608695652174E-2</v>
      </c>
    </row>
    <row r="209" spans="2:8" ht="15" x14ac:dyDescent="0.2">
      <c r="B209" s="7" t="s">
        <v>71</v>
      </c>
      <c r="C209" s="8">
        <v>1</v>
      </c>
      <c r="D209" s="8">
        <v>0</v>
      </c>
      <c r="E209" s="13">
        <f t="shared" si="13"/>
        <v>8.6956521739130436E-3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8.6956521739130436E-3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2.6525198938992041E-3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3</v>
      </c>
      <c r="E216" s="13">
        <f t="shared" si="13"/>
        <v>1.7391304347826087E-2</v>
      </c>
      <c r="F216" s="13">
        <f t="shared" si="14"/>
        <v>7.9575596816976128E-3</v>
      </c>
      <c r="G216" s="12">
        <f t="shared" si="15"/>
        <v>0.5</v>
      </c>
      <c r="H216" s="15">
        <f t="shared" si="16"/>
        <v>8.6956521739130436E-3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2.6525198938992041E-3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</v>
      </c>
      <c r="D229" s="8">
        <v>6</v>
      </c>
      <c r="E229" s="13">
        <f t="shared" si="17"/>
        <v>1.7391304347826087E-2</v>
      </c>
      <c r="F229" s="13">
        <f t="shared" si="18"/>
        <v>1.5915119363395226E-2</v>
      </c>
      <c r="G229" s="12">
        <f t="shared" si="19"/>
        <v>2</v>
      </c>
      <c r="H229" s="15">
        <f t="shared" si="20"/>
        <v>3.4782608695652174E-2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2</v>
      </c>
      <c r="D231" s="8">
        <v>2</v>
      </c>
      <c r="E231" s="13">
        <f t="shared" si="17"/>
        <v>1.7391304347826087E-2</v>
      </c>
      <c r="F231" s="13">
        <f t="shared" si="18"/>
        <v>5.3050397877984082E-3</v>
      </c>
      <c r="G231" s="12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17</v>
      </c>
      <c r="D232" s="8">
        <v>12</v>
      </c>
      <c r="E232" s="13">
        <f t="shared" si="17"/>
        <v>0.14782608695652175</v>
      </c>
      <c r="F232" s="13">
        <f t="shared" si="18"/>
        <v>3.1830238726790451E-2</v>
      </c>
      <c r="G232" s="12">
        <f t="shared" si="19"/>
        <v>-0.29411764705882354</v>
      </c>
      <c r="H232" s="15">
        <f t="shared" si="20"/>
        <v>-4.3478260869565223E-2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</v>
      </c>
      <c r="D235" s="8">
        <v>5</v>
      </c>
      <c r="E235" s="13">
        <f t="shared" si="17"/>
        <v>3.4782608695652174E-2</v>
      </c>
      <c r="F235" s="13">
        <f t="shared" si="18"/>
        <v>1.3262599469496022E-2</v>
      </c>
      <c r="G235" s="12">
        <f t="shared" si="19"/>
        <v>0.25</v>
      </c>
      <c r="H235" s="15">
        <f t="shared" si="20"/>
        <v>8.6956521739130436E-3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3</v>
      </c>
      <c r="D237" s="8">
        <v>5</v>
      </c>
      <c r="E237" s="13">
        <f t="shared" si="17"/>
        <v>2.6086956521739129E-2</v>
      </c>
      <c r="F237" s="13">
        <f t="shared" si="18"/>
        <v>1.3262599469496022E-2</v>
      </c>
      <c r="G237" s="12">
        <f t="shared" si="19"/>
        <v>0.66666666666666663</v>
      </c>
      <c r="H237" s="15">
        <f t="shared" si="20"/>
        <v>1.7391304347826084E-2</v>
      </c>
    </row>
    <row r="238" spans="2:8" ht="15" x14ac:dyDescent="0.2">
      <c r="B238" s="7" t="s">
        <v>85</v>
      </c>
      <c r="C238" s="8">
        <v>2</v>
      </c>
      <c r="D238" s="8">
        <v>3</v>
      </c>
      <c r="E238" s="13">
        <f t="shared" si="17"/>
        <v>1.7391304347826087E-2</v>
      </c>
      <c r="F238" s="13">
        <f t="shared" si="18"/>
        <v>7.9575596816976128E-3</v>
      </c>
      <c r="G238" s="12">
        <f t="shared" si="19"/>
        <v>0.5</v>
      </c>
      <c r="H238" s="15">
        <f t="shared" si="20"/>
        <v>8.6956521739130436E-3</v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</v>
      </c>
      <c r="D246" s="8">
        <v>0</v>
      </c>
      <c r="E246" s="13">
        <f t="shared" si="17"/>
        <v>8.6956521739130436E-3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2</v>
      </c>
      <c r="D247" s="8">
        <v>2</v>
      </c>
      <c r="E247" s="13">
        <f t="shared" si="17"/>
        <v>1.7391304347826087E-2</v>
      </c>
      <c r="F247" s="13">
        <f t="shared" si="18"/>
        <v>5.3050397877984082E-3</v>
      </c>
      <c r="G247" s="12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3</v>
      </c>
      <c r="E248" s="13" t="str">
        <f t="shared" si="17"/>
        <v/>
      </c>
      <c r="F248" s="13">
        <f t="shared" si="18"/>
        <v>7.9575596816976128E-3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</v>
      </c>
      <c r="D249" s="8">
        <v>5</v>
      </c>
      <c r="E249" s="13">
        <f t="shared" si="17"/>
        <v>2.6086956521739129E-2</v>
      </c>
      <c r="F249" s="13">
        <f t="shared" si="18"/>
        <v>1.3262599469496022E-2</v>
      </c>
      <c r="G249" s="12">
        <f t="shared" si="19"/>
        <v>0.66666666666666663</v>
      </c>
      <c r="H249" s="15">
        <f t="shared" si="20"/>
        <v>1.7391304347826084E-2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</v>
      </c>
      <c r="D252" s="8">
        <v>0</v>
      </c>
      <c r="E252" s="13">
        <f t="shared" si="17"/>
        <v>8.6956521739130436E-3</v>
      </c>
      <c r="F252" s="13" t="str">
        <f t="shared" si="18"/>
        <v/>
      </c>
      <c r="G252" s="12" t="str">
        <f t="shared" si="19"/>
        <v>0</v>
      </c>
      <c r="H252" s="15">
        <f t="shared" si="20"/>
        <v>0</v>
      </c>
    </row>
    <row r="253" spans="2:8" ht="15" x14ac:dyDescent="0.2">
      <c r="B253" s="7" t="s">
        <v>322</v>
      </c>
      <c r="C253" s="8">
        <v>0</v>
      </c>
      <c r="D253" s="8">
        <v>2</v>
      </c>
      <c r="E253" s="13" t="str">
        <f t="shared" si="17"/>
        <v/>
      </c>
      <c r="F253" s="13">
        <f t="shared" si="18"/>
        <v>5.3050397877984082E-3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2.6525198938992041E-3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1</v>
      </c>
      <c r="E259" s="13" t="str">
        <f t="shared" si="17"/>
        <v/>
      </c>
      <c r="F259" s="13">
        <f t="shared" si="18"/>
        <v>2.6525198938992041E-3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4</v>
      </c>
      <c r="E266" s="13" t="str">
        <f t="shared" si="17"/>
        <v/>
      </c>
      <c r="F266" s="13">
        <f t="shared" si="18"/>
        <v>1.0610079575596816E-2</v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8</v>
      </c>
      <c r="E268" s="13">
        <f t="shared" si="17"/>
        <v>8.6956521739130436E-3</v>
      </c>
      <c r="F268" s="13">
        <f t="shared" si="18"/>
        <v>2.1220159151193633E-2</v>
      </c>
      <c r="G268" s="12">
        <f t="shared" si="19"/>
        <v>7</v>
      </c>
      <c r="H268" s="15">
        <f t="shared" si="20"/>
        <v>6.0869565217391307E-2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1</v>
      </c>
      <c r="D287" s="8">
        <v>0</v>
      </c>
      <c r="E287" s="13">
        <f t="shared" si="21"/>
        <v>8.6956521739130436E-3</v>
      </c>
      <c r="F287" s="13" t="str">
        <f t="shared" si="22"/>
        <v/>
      </c>
      <c r="G287" s="12" t="str">
        <f t="shared" si="23"/>
        <v>0</v>
      </c>
      <c r="H287" s="15">
        <f t="shared" si="24"/>
        <v>0</v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443</v>
      </c>
      <c r="D294" s="33">
        <f>SUM(D295:D499)</f>
        <v>846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0.90970654627539504</v>
      </c>
      <c r="H294" s="35">
        <f>+IF(OR(AND(E294=""),(G294="")),"",E294*G294)</f>
        <v>0.90970654627539504</v>
      </c>
    </row>
    <row r="295" spans="2:8" ht="15" x14ac:dyDescent="0.2">
      <c r="B295" s="5" t="s">
        <v>100</v>
      </c>
      <c r="C295" s="8">
        <v>11</v>
      </c>
      <c r="D295" s="8">
        <v>7</v>
      </c>
      <c r="E295" s="13">
        <f>+IF(C295=0,"",C295/C$294)</f>
        <v>2.4830699774266364E-2</v>
      </c>
      <c r="F295" s="13">
        <f>+IF(D295=0,"",D295/D$294)</f>
        <v>8.2742316784869974E-3</v>
      </c>
      <c r="G295" s="12">
        <f>+IF(OR(AND(D295=0),(C295=0)),"0",((D295-C295)/C295))</f>
        <v>-0.36363636363636365</v>
      </c>
      <c r="H295" s="15">
        <f>+IF(OR(AND(E295=""),(G295="")),"",E295*G295)</f>
        <v>-9.0293453724604959E-3</v>
      </c>
    </row>
    <row r="296" spans="2:8" ht="15" x14ac:dyDescent="0.2">
      <c r="B296" s="5" t="s">
        <v>113</v>
      </c>
      <c r="C296" s="8">
        <v>1</v>
      </c>
      <c r="D296" s="8">
        <v>1</v>
      </c>
      <c r="E296" s="13">
        <f t="shared" ref="E296:E359" si="25">+IF(C296=0,"",C296/C$294)</f>
        <v>2.257336343115124E-3</v>
      </c>
      <c r="F296" s="13">
        <f t="shared" ref="F296:F359" si="26">+IF(D296=0,"",D296/D$294)</f>
        <v>1.1820330969267139E-3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2</v>
      </c>
      <c r="D297" s="8">
        <v>4</v>
      </c>
      <c r="E297" s="13">
        <f t="shared" si="25"/>
        <v>4.5146726862302479E-3</v>
      </c>
      <c r="F297" s="13">
        <f t="shared" si="26"/>
        <v>4.7281323877068557E-3</v>
      </c>
      <c r="G297" s="12">
        <f t="shared" si="27"/>
        <v>1</v>
      </c>
      <c r="H297" s="15">
        <f t="shared" si="28"/>
        <v>4.5146726862302479E-3</v>
      </c>
    </row>
    <row r="298" spans="2:8" ht="15" x14ac:dyDescent="0.2">
      <c r="B298" s="5" t="s">
        <v>95</v>
      </c>
      <c r="C298" s="8">
        <v>6</v>
      </c>
      <c r="D298" s="8">
        <v>3</v>
      </c>
      <c r="E298" s="13">
        <f t="shared" si="25"/>
        <v>1.3544018058690745E-2</v>
      </c>
      <c r="F298" s="13">
        <f t="shared" si="26"/>
        <v>3.5460992907801418E-3</v>
      </c>
      <c r="G298" s="12">
        <f t="shared" si="27"/>
        <v>-0.5</v>
      </c>
      <c r="H298" s="15">
        <f t="shared" si="28"/>
        <v>-6.7720090293453723E-3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15</v>
      </c>
      <c r="D301" s="8">
        <v>71</v>
      </c>
      <c r="E301" s="13">
        <f t="shared" si="25"/>
        <v>3.3860045146726865E-2</v>
      </c>
      <c r="F301" s="13">
        <f t="shared" si="26"/>
        <v>8.3924349881796687E-2</v>
      </c>
      <c r="G301" s="12">
        <f t="shared" si="27"/>
        <v>3.7333333333333334</v>
      </c>
      <c r="H301" s="15">
        <f t="shared" si="28"/>
        <v>0.12641083521444696</v>
      </c>
    </row>
    <row r="302" spans="2:8" ht="15" x14ac:dyDescent="0.2">
      <c r="B302" s="5" t="s">
        <v>109</v>
      </c>
      <c r="C302" s="8">
        <v>5</v>
      </c>
      <c r="D302" s="8">
        <v>5</v>
      </c>
      <c r="E302" s="13">
        <f t="shared" si="25"/>
        <v>1.1286681715575621E-2</v>
      </c>
      <c r="F302" s="13">
        <f t="shared" si="26"/>
        <v>5.9101654846335696E-3</v>
      </c>
      <c r="G302" s="12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5</v>
      </c>
      <c r="E303" s="13" t="str">
        <f t="shared" si="25"/>
        <v/>
      </c>
      <c r="F303" s="13">
        <f t="shared" si="26"/>
        <v>5.9101654846335696E-3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3</v>
      </c>
      <c r="D304" s="8">
        <v>4</v>
      </c>
      <c r="E304" s="13">
        <f t="shared" si="25"/>
        <v>6.7720090293453723E-3</v>
      </c>
      <c r="F304" s="13">
        <f t="shared" si="26"/>
        <v>4.7281323877068557E-3</v>
      </c>
      <c r="G304" s="12">
        <f t="shared" si="27"/>
        <v>0.33333333333333331</v>
      </c>
      <c r="H304" s="15">
        <f t="shared" si="28"/>
        <v>2.257336343115124E-3</v>
      </c>
    </row>
    <row r="305" spans="2:8" ht="15" x14ac:dyDescent="0.2">
      <c r="B305" s="5" t="s">
        <v>351</v>
      </c>
      <c r="C305" s="8">
        <v>1</v>
      </c>
      <c r="D305" s="8">
        <v>3</v>
      </c>
      <c r="E305" s="13">
        <f t="shared" si="25"/>
        <v>2.257336343115124E-3</v>
      </c>
      <c r="F305" s="13">
        <f t="shared" si="26"/>
        <v>3.5460992907801418E-3</v>
      </c>
      <c r="G305" s="12">
        <f t="shared" si="27"/>
        <v>2</v>
      </c>
      <c r="H305" s="15">
        <f t="shared" si="28"/>
        <v>4.5146726862302479E-3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14</v>
      </c>
      <c r="D307" s="8">
        <v>16</v>
      </c>
      <c r="E307" s="13">
        <f t="shared" si="25"/>
        <v>3.160270880361174E-2</v>
      </c>
      <c r="F307" s="13">
        <f t="shared" si="26"/>
        <v>1.8912529550827423E-2</v>
      </c>
      <c r="G307" s="12">
        <f t="shared" si="27"/>
        <v>0.14285714285714285</v>
      </c>
      <c r="H307" s="15">
        <f t="shared" si="28"/>
        <v>4.5146726862302479E-3</v>
      </c>
    </row>
    <row r="308" spans="2:8" ht="15" x14ac:dyDescent="0.2">
      <c r="B308" s="5" t="s">
        <v>99</v>
      </c>
      <c r="C308" s="8">
        <v>0</v>
      </c>
      <c r="D308" s="8">
        <v>6</v>
      </c>
      <c r="E308" s="13" t="str">
        <f t="shared" si="25"/>
        <v/>
      </c>
      <c r="F308" s="13">
        <f t="shared" si="26"/>
        <v>7.0921985815602835E-3</v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34</v>
      </c>
      <c r="E310" s="13" t="str">
        <f t="shared" si="25"/>
        <v/>
      </c>
      <c r="F310" s="13">
        <f t="shared" si="26"/>
        <v>4.0189125295508277E-2</v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0</v>
      </c>
      <c r="D311" s="8">
        <v>2</v>
      </c>
      <c r="E311" s="13" t="str">
        <f t="shared" si="25"/>
        <v/>
      </c>
      <c r="F311" s="13">
        <f t="shared" si="26"/>
        <v>2.3640661938534278E-3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4</v>
      </c>
      <c r="D314" s="8">
        <v>34</v>
      </c>
      <c r="E314" s="13">
        <f t="shared" si="25"/>
        <v>9.0293453724604959E-3</v>
      </c>
      <c r="F314" s="13">
        <f t="shared" si="26"/>
        <v>4.0189125295508277E-2</v>
      </c>
      <c r="G314" s="12">
        <f t="shared" si="27"/>
        <v>7.5</v>
      </c>
      <c r="H314" s="15">
        <f t="shared" si="28"/>
        <v>6.7720090293453716E-2</v>
      </c>
    </row>
    <row r="315" spans="2:8" ht="15" x14ac:dyDescent="0.2">
      <c r="B315" s="5" t="s">
        <v>354</v>
      </c>
      <c r="C315" s="8">
        <v>14</v>
      </c>
      <c r="D315" s="8">
        <v>89</v>
      </c>
      <c r="E315" s="13">
        <f t="shared" si="25"/>
        <v>3.160270880361174E-2</v>
      </c>
      <c r="F315" s="13">
        <f t="shared" si="26"/>
        <v>0.10520094562647754</v>
      </c>
      <c r="G315" s="12">
        <f t="shared" si="27"/>
        <v>5.3571428571428568</v>
      </c>
      <c r="H315" s="15">
        <f t="shared" si="28"/>
        <v>0.16930022573363432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8</v>
      </c>
      <c r="D317" s="8">
        <v>5</v>
      </c>
      <c r="E317" s="13">
        <f t="shared" si="25"/>
        <v>1.8058690744920992E-2</v>
      </c>
      <c r="F317" s="13">
        <f t="shared" si="26"/>
        <v>5.9101654846335696E-3</v>
      </c>
      <c r="G317" s="12">
        <f t="shared" si="27"/>
        <v>-0.375</v>
      </c>
      <c r="H317" s="15">
        <f t="shared" si="28"/>
        <v>-6.7720090293453723E-3</v>
      </c>
    </row>
    <row r="318" spans="2:8" ht="15" x14ac:dyDescent="0.2">
      <c r="B318" s="5" t="s">
        <v>355</v>
      </c>
      <c r="C318" s="8">
        <v>16</v>
      </c>
      <c r="D318" s="8">
        <v>10</v>
      </c>
      <c r="E318" s="13">
        <f t="shared" si="25"/>
        <v>3.6117381489841983E-2</v>
      </c>
      <c r="F318" s="13">
        <f t="shared" si="26"/>
        <v>1.1820330969267139E-2</v>
      </c>
      <c r="G318" s="12">
        <f t="shared" si="27"/>
        <v>-0.375</v>
      </c>
      <c r="H318" s="15">
        <f t="shared" si="28"/>
        <v>-1.3544018058690745E-2</v>
      </c>
    </row>
    <row r="319" spans="2:8" ht="15" x14ac:dyDescent="0.2">
      <c r="B319" s="5" t="s">
        <v>115</v>
      </c>
      <c r="C319" s="8">
        <v>2</v>
      </c>
      <c r="D319" s="8">
        <v>2</v>
      </c>
      <c r="E319" s="13">
        <f t="shared" si="25"/>
        <v>4.5146726862302479E-3</v>
      </c>
      <c r="F319" s="13">
        <f t="shared" si="26"/>
        <v>2.3640661938534278E-3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1.1820330969267139E-3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6</v>
      </c>
      <c r="E323" s="13" t="str">
        <f t="shared" si="25"/>
        <v/>
      </c>
      <c r="F323" s="13">
        <f t="shared" si="26"/>
        <v>7.0921985815602835E-3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1</v>
      </c>
      <c r="D324" s="8">
        <v>0</v>
      </c>
      <c r="E324" s="13">
        <f t="shared" si="25"/>
        <v>2.257336343115124E-3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</v>
      </c>
      <c r="D326" s="8">
        <v>14</v>
      </c>
      <c r="E326" s="13">
        <f t="shared" si="25"/>
        <v>4.5146726862302479E-3</v>
      </c>
      <c r="F326" s="13">
        <f t="shared" si="26"/>
        <v>1.6548463356973995E-2</v>
      </c>
      <c r="G326" s="12">
        <f t="shared" si="27"/>
        <v>6</v>
      </c>
      <c r="H326" s="15">
        <f t="shared" si="28"/>
        <v>2.7088036117381489E-2</v>
      </c>
    </row>
    <row r="327" spans="2:8" ht="15" x14ac:dyDescent="0.2">
      <c r="B327" s="5" t="s">
        <v>358</v>
      </c>
      <c r="C327" s="8">
        <v>3</v>
      </c>
      <c r="D327" s="8">
        <v>2</v>
      </c>
      <c r="E327" s="13">
        <f t="shared" si="25"/>
        <v>6.7720090293453723E-3</v>
      </c>
      <c r="F327" s="13">
        <f t="shared" si="26"/>
        <v>2.3640661938534278E-3</v>
      </c>
      <c r="G327" s="12">
        <f t="shared" si="27"/>
        <v>-0.33333333333333331</v>
      </c>
      <c r="H327" s="15">
        <f t="shared" si="28"/>
        <v>-2.257336343115124E-3</v>
      </c>
    </row>
    <row r="328" spans="2:8" ht="15" x14ac:dyDescent="0.2">
      <c r="B328" s="5" t="s">
        <v>116</v>
      </c>
      <c r="C328" s="8">
        <v>0</v>
      </c>
      <c r="D328" s="8">
        <v>6</v>
      </c>
      <c r="E328" s="13" t="str">
        <f t="shared" si="25"/>
        <v/>
      </c>
      <c r="F328" s="13">
        <f t="shared" si="26"/>
        <v>7.0921985815602835E-3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2</v>
      </c>
      <c r="E329" s="13">
        <f t="shared" si="25"/>
        <v>2.257336343115124E-3</v>
      </c>
      <c r="F329" s="13">
        <f t="shared" si="26"/>
        <v>2.3640661938534278E-3</v>
      </c>
      <c r="G329" s="12">
        <f t="shared" si="27"/>
        <v>1</v>
      </c>
      <c r="H329" s="15">
        <f t="shared" si="28"/>
        <v>2.257336343115124E-3</v>
      </c>
    </row>
    <row r="330" spans="2:8" ht="15" x14ac:dyDescent="0.2">
      <c r="B330" s="5" t="s">
        <v>360</v>
      </c>
      <c r="C330" s="8">
        <v>1</v>
      </c>
      <c r="D330" s="8">
        <v>1</v>
      </c>
      <c r="E330" s="13">
        <f t="shared" si="25"/>
        <v>2.257336343115124E-3</v>
      </c>
      <c r="F330" s="13">
        <f t="shared" si="26"/>
        <v>1.1820330969267139E-3</v>
      </c>
      <c r="G330" s="12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2</v>
      </c>
      <c r="D331" s="8">
        <v>0</v>
      </c>
      <c r="E331" s="13">
        <f t="shared" si="25"/>
        <v>4.5146726862302479E-3</v>
      </c>
      <c r="F331" s="13" t="str">
        <f t="shared" si="26"/>
        <v/>
      </c>
      <c r="G331" s="12" t="str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86</v>
      </c>
      <c r="D332" s="8">
        <v>121</v>
      </c>
      <c r="E332" s="13">
        <f t="shared" si="25"/>
        <v>0.19413092550790068</v>
      </c>
      <c r="F332" s="13">
        <f t="shared" si="26"/>
        <v>0.1430260047281324</v>
      </c>
      <c r="G332" s="12">
        <f t="shared" si="27"/>
        <v>0.40697674418604651</v>
      </c>
      <c r="H332" s="15">
        <f t="shared" si="28"/>
        <v>7.900677200902935E-2</v>
      </c>
    </row>
    <row r="333" spans="2:8" ht="15" x14ac:dyDescent="0.2">
      <c r="B333" s="5" t="s">
        <v>130</v>
      </c>
      <c r="C333" s="8">
        <v>15</v>
      </c>
      <c r="D333" s="8">
        <v>14</v>
      </c>
      <c r="E333" s="13">
        <f t="shared" si="25"/>
        <v>3.3860045146726865E-2</v>
      </c>
      <c r="F333" s="13">
        <f t="shared" si="26"/>
        <v>1.6548463356973995E-2</v>
      </c>
      <c r="G333" s="12">
        <f t="shared" si="27"/>
        <v>-6.6666666666666666E-2</v>
      </c>
      <c r="H333" s="15">
        <f t="shared" si="28"/>
        <v>-2.2573363431151244E-3</v>
      </c>
    </row>
    <row r="334" spans="2:8" ht="15" x14ac:dyDescent="0.2">
      <c r="B334" s="5" t="s">
        <v>119</v>
      </c>
      <c r="C334" s="8">
        <v>2</v>
      </c>
      <c r="D334" s="8">
        <v>10</v>
      </c>
      <c r="E334" s="13">
        <f t="shared" si="25"/>
        <v>4.5146726862302479E-3</v>
      </c>
      <c r="F334" s="13">
        <f t="shared" si="26"/>
        <v>1.1820330969267139E-2</v>
      </c>
      <c r="G334" s="12">
        <f t="shared" si="27"/>
        <v>4</v>
      </c>
      <c r="H334" s="15">
        <f t="shared" si="28"/>
        <v>1.8058690744920992E-2</v>
      </c>
    </row>
    <row r="335" spans="2:8" ht="15" x14ac:dyDescent="0.2">
      <c r="B335" s="5" t="s">
        <v>128</v>
      </c>
      <c r="C335" s="8">
        <v>8</v>
      </c>
      <c r="D335" s="8">
        <v>9</v>
      </c>
      <c r="E335" s="13">
        <f t="shared" si="25"/>
        <v>1.8058690744920992E-2</v>
      </c>
      <c r="F335" s="13">
        <f t="shared" si="26"/>
        <v>1.0638297872340425E-2</v>
      </c>
      <c r="G335" s="12">
        <f t="shared" si="27"/>
        <v>0.125</v>
      </c>
      <c r="H335" s="15">
        <f t="shared" si="28"/>
        <v>2.257336343115124E-3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8</v>
      </c>
      <c r="D339" s="8">
        <v>13</v>
      </c>
      <c r="E339" s="13">
        <f t="shared" si="25"/>
        <v>1.8058690744920992E-2</v>
      </c>
      <c r="F339" s="13">
        <f t="shared" si="26"/>
        <v>1.5366430260047281E-2</v>
      </c>
      <c r="G339" s="12">
        <f t="shared" si="27"/>
        <v>0.625</v>
      </c>
      <c r="H339" s="15">
        <f t="shared" si="28"/>
        <v>1.1286681715575619E-2</v>
      </c>
    </row>
    <row r="340" spans="2:8" ht="15" x14ac:dyDescent="0.2">
      <c r="B340" s="5" t="s">
        <v>364</v>
      </c>
      <c r="C340" s="8">
        <v>1</v>
      </c>
      <c r="D340" s="8">
        <v>1</v>
      </c>
      <c r="E340" s="13">
        <f t="shared" si="25"/>
        <v>2.257336343115124E-3</v>
      </c>
      <c r="F340" s="13">
        <f t="shared" si="26"/>
        <v>1.1820330969267139E-3</v>
      </c>
      <c r="G340" s="12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1</v>
      </c>
      <c r="D341" s="8">
        <v>3</v>
      </c>
      <c r="E341" s="13">
        <f t="shared" si="25"/>
        <v>2.257336343115124E-3</v>
      </c>
      <c r="F341" s="13">
        <f t="shared" si="26"/>
        <v>3.5460992907801418E-3</v>
      </c>
      <c r="G341" s="12">
        <f t="shared" si="27"/>
        <v>2</v>
      </c>
      <c r="H341" s="15">
        <f t="shared" si="28"/>
        <v>4.5146726862302479E-3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</v>
      </c>
      <c r="D343" s="8">
        <v>2</v>
      </c>
      <c r="E343" s="13">
        <f t="shared" si="25"/>
        <v>4.5146726862302479E-3</v>
      </c>
      <c r="F343" s="13">
        <f t="shared" si="26"/>
        <v>2.3640661938534278E-3</v>
      </c>
      <c r="G343" s="12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5</v>
      </c>
      <c r="D344" s="8">
        <v>5</v>
      </c>
      <c r="E344" s="13">
        <f t="shared" si="25"/>
        <v>1.1286681715575621E-2</v>
      </c>
      <c r="F344" s="13">
        <f t="shared" si="26"/>
        <v>5.9101654846335696E-3</v>
      </c>
      <c r="G344" s="12">
        <f t="shared" si="27"/>
        <v>0</v>
      </c>
      <c r="H344" s="15">
        <f t="shared" si="28"/>
        <v>0</v>
      </c>
    </row>
    <row r="345" spans="2:8" ht="15" x14ac:dyDescent="0.2">
      <c r="B345" s="5" t="s">
        <v>366</v>
      </c>
      <c r="C345" s="8">
        <v>3</v>
      </c>
      <c r="D345" s="8">
        <v>12</v>
      </c>
      <c r="E345" s="13">
        <f t="shared" si="25"/>
        <v>6.7720090293453723E-3</v>
      </c>
      <c r="F345" s="13">
        <f t="shared" si="26"/>
        <v>1.4184397163120567E-2</v>
      </c>
      <c r="G345" s="12">
        <f t="shared" si="27"/>
        <v>3</v>
      </c>
      <c r="H345" s="15">
        <f t="shared" si="28"/>
        <v>2.0316027088036117E-2</v>
      </c>
    </row>
    <row r="346" spans="2:8" ht="15" x14ac:dyDescent="0.2">
      <c r="B346" s="5" t="s">
        <v>122</v>
      </c>
      <c r="C346" s="8">
        <v>0</v>
      </c>
      <c r="D346" s="8">
        <v>4</v>
      </c>
      <c r="E346" s="13" t="str">
        <f t="shared" si="25"/>
        <v/>
      </c>
      <c r="F346" s="13">
        <f t="shared" si="26"/>
        <v>4.7281323877068557E-3</v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6</v>
      </c>
      <c r="D347" s="8">
        <v>8</v>
      </c>
      <c r="E347" s="13">
        <f t="shared" si="25"/>
        <v>1.3544018058690745E-2</v>
      </c>
      <c r="F347" s="13">
        <f t="shared" si="26"/>
        <v>9.4562647754137114E-3</v>
      </c>
      <c r="G347" s="12">
        <f t="shared" si="27"/>
        <v>0.33333333333333331</v>
      </c>
      <c r="H347" s="15">
        <f t="shared" si="28"/>
        <v>4.5146726862302479E-3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19</v>
      </c>
      <c r="E354" s="13" t="str">
        <f t="shared" si="25"/>
        <v/>
      </c>
      <c r="F354" s="13">
        <f t="shared" si="26"/>
        <v>2.2458628841607566E-2</v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11</v>
      </c>
      <c r="D358" s="8">
        <v>10</v>
      </c>
      <c r="E358" s="13">
        <f t="shared" si="25"/>
        <v>2.4830699774266364E-2</v>
      </c>
      <c r="F358" s="13">
        <f t="shared" si="26"/>
        <v>1.1820330969267139E-2</v>
      </c>
      <c r="G358" s="12">
        <f t="shared" si="27"/>
        <v>-9.0909090909090912E-2</v>
      </c>
      <c r="H358" s="15">
        <f t="shared" si="28"/>
        <v>-2.257336343115124E-3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1</v>
      </c>
      <c r="E370" s="13" t="str">
        <f t="shared" si="29"/>
        <v/>
      </c>
      <c r="F370" s="13">
        <f t="shared" si="30"/>
        <v>1.1820330969267139E-3</v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4</v>
      </c>
      <c r="E372" s="13" t="str">
        <f t="shared" si="29"/>
        <v/>
      </c>
      <c r="F372" s="13">
        <f t="shared" si="30"/>
        <v>4.7281323877068557E-3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2</v>
      </c>
      <c r="E377" s="13" t="str">
        <f t="shared" si="29"/>
        <v/>
      </c>
      <c r="F377" s="13">
        <f t="shared" si="30"/>
        <v>2.3640661938534278E-3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4</v>
      </c>
      <c r="D378" s="8">
        <v>3</v>
      </c>
      <c r="E378" s="13">
        <f t="shared" si="29"/>
        <v>9.0293453724604959E-3</v>
      </c>
      <c r="F378" s="13">
        <f t="shared" si="30"/>
        <v>3.5460992907801418E-3</v>
      </c>
      <c r="G378" s="12">
        <f t="shared" si="31"/>
        <v>-0.25</v>
      </c>
      <c r="H378" s="15">
        <f t="shared" si="32"/>
        <v>-2.257336343115124E-3</v>
      </c>
    </row>
    <row r="379" spans="2:8" ht="15" x14ac:dyDescent="0.2">
      <c r="B379" s="5" t="s">
        <v>384</v>
      </c>
      <c r="C379" s="8">
        <v>1</v>
      </c>
      <c r="D379" s="8">
        <v>0</v>
      </c>
      <c r="E379" s="13">
        <f t="shared" si="29"/>
        <v>2.257336343115124E-3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0</v>
      </c>
      <c r="E383" s="13">
        <f t="shared" si="29"/>
        <v>4.5146726862302479E-3</v>
      </c>
      <c r="F383" s="13" t="str">
        <f t="shared" si="30"/>
        <v/>
      </c>
      <c r="G383" s="12" t="str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</v>
      </c>
      <c r="D385" s="8">
        <v>0</v>
      </c>
      <c r="E385" s="13">
        <f t="shared" si="29"/>
        <v>2.257336343115124E-3</v>
      </c>
      <c r="F385" s="13" t="str">
        <f t="shared" si="30"/>
        <v/>
      </c>
      <c r="G385" s="12" t="str">
        <f t="shared" si="31"/>
        <v>0</v>
      </c>
      <c r="H385" s="15">
        <f t="shared" si="32"/>
        <v>0</v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41</v>
      </c>
      <c r="D387" s="8">
        <v>30</v>
      </c>
      <c r="E387" s="13">
        <f t="shared" si="29"/>
        <v>9.2550790067720087E-2</v>
      </c>
      <c r="F387" s="13">
        <f t="shared" si="30"/>
        <v>3.5460992907801421E-2</v>
      </c>
      <c r="G387" s="12">
        <f t="shared" si="31"/>
        <v>-0.26829268292682928</v>
      </c>
      <c r="H387" s="15">
        <f t="shared" si="32"/>
        <v>-2.4830699774266368E-2</v>
      </c>
    </row>
    <row r="388" spans="2:8" ht="15" x14ac:dyDescent="0.2">
      <c r="B388" s="5" t="s">
        <v>389</v>
      </c>
      <c r="C388" s="8">
        <v>16</v>
      </c>
      <c r="D388" s="8">
        <v>1</v>
      </c>
      <c r="E388" s="13">
        <f t="shared" si="29"/>
        <v>3.6117381489841983E-2</v>
      </c>
      <c r="F388" s="13">
        <f t="shared" si="30"/>
        <v>1.1820330969267139E-3</v>
      </c>
      <c r="G388" s="12">
        <f t="shared" si="31"/>
        <v>-0.9375</v>
      </c>
      <c r="H388" s="15">
        <f t="shared" si="32"/>
        <v>-3.3860045146726858E-2</v>
      </c>
    </row>
    <row r="389" spans="2:8" ht="15" x14ac:dyDescent="0.2">
      <c r="B389" s="5" t="s">
        <v>143</v>
      </c>
      <c r="C389" s="8">
        <v>0</v>
      </c>
      <c r="D389" s="8">
        <v>4</v>
      </c>
      <c r="E389" s="13" t="str">
        <f t="shared" si="29"/>
        <v/>
      </c>
      <c r="F389" s="13">
        <f t="shared" si="30"/>
        <v>4.7281323877068557E-3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1</v>
      </c>
      <c r="E391" s="13" t="str">
        <f t="shared" si="29"/>
        <v/>
      </c>
      <c r="F391" s="13">
        <f t="shared" si="30"/>
        <v>1.1820330969267139E-3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2.257336343115124E-3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41</v>
      </c>
      <c r="D393" s="8">
        <v>18</v>
      </c>
      <c r="E393" s="13">
        <f t="shared" si="29"/>
        <v>9.2550790067720087E-2</v>
      </c>
      <c r="F393" s="13">
        <f t="shared" si="30"/>
        <v>2.1276595744680851E-2</v>
      </c>
      <c r="G393" s="12">
        <f t="shared" si="31"/>
        <v>-0.56097560975609762</v>
      </c>
      <c r="H393" s="15">
        <f t="shared" si="32"/>
        <v>-5.191873589164786E-2</v>
      </c>
    </row>
    <row r="394" spans="2:8" ht="15" x14ac:dyDescent="0.2">
      <c r="B394" s="5" t="s">
        <v>391</v>
      </c>
      <c r="C394" s="8">
        <v>0</v>
      </c>
      <c r="D394" s="8">
        <v>1</v>
      </c>
      <c r="E394" s="13" t="str">
        <f t="shared" si="29"/>
        <v/>
      </c>
      <c r="F394" s="13">
        <f t="shared" si="30"/>
        <v>1.1820330969267139E-3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</v>
      </c>
      <c r="D401" s="8">
        <v>4</v>
      </c>
      <c r="E401" s="13">
        <f t="shared" si="29"/>
        <v>2.257336343115124E-3</v>
      </c>
      <c r="F401" s="13">
        <f t="shared" si="30"/>
        <v>4.7281323877068557E-3</v>
      </c>
      <c r="G401" s="12">
        <f t="shared" si="31"/>
        <v>3</v>
      </c>
      <c r="H401" s="15">
        <f t="shared" si="32"/>
        <v>6.7720090293453723E-3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12</v>
      </c>
      <c r="E403" s="13" t="str">
        <f t="shared" si="29"/>
        <v/>
      </c>
      <c r="F403" s="13">
        <f t="shared" si="30"/>
        <v>1.4184397163120567E-2</v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2</v>
      </c>
      <c r="E405" s="13" t="str">
        <f t="shared" si="29"/>
        <v/>
      </c>
      <c r="F405" s="13">
        <f t="shared" si="30"/>
        <v>2.3640661938534278E-3</v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2</v>
      </c>
      <c r="D406" s="8">
        <v>4</v>
      </c>
      <c r="E406" s="13">
        <f t="shared" si="29"/>
        <v>4.5146726862302479E-3</v>
      </c>
      <c r="F406" s="13">
        <f t="shared" si="30"/>
        <v>4.7281323877068557E-3</v>
      </c>
      <c r="G406" s="12">
        <f t="shared" si="31"/>
        <v>1</v>
      </c>
      <c r="H406" s="15">
        <f t="shared" si="32"/>
        <v>4.5146726862302479E-3</v>
      </c>
    </row>
    <row r="407" spans="2:8" ht="15" x14ac:dyDescent="0.2">
      <c r="B407" s="5" t="s">
        <v>398</v>
      </c>
      <c r="C407" s="8">
        <v>1</v>
      </c>
      <c r="D407" s="8">
        <v>1</v>
      </c>
      <c r="E407" s="13">
        <f t="shared" si="29"/>
        <v>2.257336343115124E-3</v>
      </c>
      <c r="F407" s="13">
        <f t="shared" si="30"/>
        <v>1.1820330969267139E-3</v>
      </c>
      <c r="G407" s="12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1</v>
      </c>
      <c r="E409" s="13" t="str">
        <f t="shared" si="29"/>
        <v/>
      </c>
      <c r="F409" s="13">
        <f t="shared" si="30"/>
        <v>1.1820330969267139E-3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3</v>
      </c>
      <c r="D411" s="8">
        <v>9</v>
      </c>
      <c r="E411" s="13">
        <f t="shared" si="29"/>
        <v>6.7720090293453723E-3</v>
      </c>
      <c r="F411" s="13">
        <f t="shared" si="30"/>
        <v>1.0638297872340425E-2</v>
      </c>
      <c r="G411" s="12">
        <f t="shared" si="31"/>
        <v>2</v>
      </c>
      <c r="H411" s="15">
        <f t="shared" si="32"/>
        <v>1.3544018058690745E-2</v>
      </c>
    </row>
    <row r="412" spans="2:8" ht="15" x14ac:dyDescent="0.2">
      <c r="B412" s="5" t="s">
        <v>402</v>
      </c>
      <c r="C412" s="8">
        <v>0</v>
      </c>
      <c r="D412" s="8">
        <v>12</v>
      </c>
      <c r="E412" s="13" t="str">
        <f t="shared" si="29"/>
        <v/>
      </c>
      <c r="F412" s="13">
        <f t="shared" si="30"/>
        <v>1.4184397163120567E-2</v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1.1820330969267139E-3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</v>
      </c>
      <c r="D420" s="8">
        <v>0</v>
      </c>
      <c r="E420" s="13">
        <f t="shared" si="29"/>
        <v>2.257336343115124E-3</v>
      </c>
      <c r="F420" s="13" t="str">
        <f t="shared" si="30"/>
        <v/>
      </c>
      <c r="G420" s="12" t="str">
        <f t="shared" si="31"/>
        <v>0</v>
      </c>
      <c r="H420" s="15">
        <f t="shared" si="32"/>
        <v>0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2.3640661938534278E-3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2.257336343115124E-3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5</v>
      </c>
      <c r="D432" s="8">
        <v>0</v>
      </c>
      <c r="E432" s="13">
        <f t="shared" si="33"/>
        <v>1.1286681715575621E-2</v>
      </c>
      <c r="F432" s="13" t="str">
        <f t="shared" si="34"/>
        <v/>
      </c>
      <c r="G432" s="12" t="str">
        <f t="shared" si="35"/>
        <v>0</v>
      </c>
      <c r="H432" s="15">
        <f t="shared" si="36"/>
        <v>0</v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1</v>
      </c>
      <c r="D434" s="8">
        <v>0</v>
      </c>
      <c r="E434" s="13">
        <f t="shared" si="33"/>
        <v>2.257336343115124E-3</v>
      </c>
      <c r="F434" s="13" t="str">
        <f t="shared" si="34"/>
        <v/>
      </c>
      <c r="G434" s="12" t="str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1</v>
      </c>
      <c r="E458" s="13">
        <f t="shared" si="33"/>
        <v>2.257336343115124E-3</v>
      </c>
      <c r="F458" s="13">
        <f t="shared" si="34"/>
        <v>1.1820330969267139E-3</v>
      </c>
      <c r="G458" s="12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9</v>
      </c>
      <c r="D460" s="8">
        <v>16</v>
      </c>
      <c r="E460" s="13">
        <f t="shared" si="33"/>
        <v>2.0316027088036117E-2</v>
      </c>
      <c r="F460" s="13">
        <f t="shared" si="34"/>
        <v>1.8912529550827423E-2</v>
      </c>
      <c r="G460" s="12">
        <f t="shared" si="35"/>
        <v>0.77777777777777779</v>
      </c>
      <c r="H460" s="15">
        <f t="shared" si="36"/>
        <v>1.580135440180587E-2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28</v>
      </c>
      <c r="E463" s="13">
        <f t="shared" si="33"/>
        <v>2.257336343115124E-3</v>
      </c>
      <c r="F463" s="13">
        <f t="shared" si="34"/>
        <v>3.309692671394799E-2</v>
      </c>
      <c r="G463" s="12">
        <f t="shared" si="35"/>
        <v>27</v>
      </c>
      <c r="H463" s="15">
        <f t="shared" si="36"/>
        <v>6.0948081264108347E-2</v>
      </c>
    </row>
    <row r="464" spans="2:8" ht="15" x14ac:dyDescent="0.2">
      <c r="B464" s="5" t="s">
        <v>478</v>
      </c>
      <c r="C464" s="8">
        <v>1</v>
      </c>
      <c r="D464" s="8">
        <v>1</v>
      </c>
      <c r="E464" s="13">
        <f t="shared" si="33"/>
        <v>2.257336343115124E-3</v>
      </c>
      <c r="F464" s="13">
        <f t="shared" si="34"/>
        <v>1.1820330969267139E-3</v>
      </c>
      <c r="G464" s="12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1</v>
      </c>
      <c r="D467" s="8">
        <v>2</v>
      </c>
      <c r="E467" s="13">
        <f t="shared" si="33"/>
        <v>2.257336343115124E-3</v>
      </c>
      <c r="F467" s="13">
        <f t="shared" si="34"/>
        <v>2.3640661938534278E-3</v>
      </c>
      <c r="G467" s="12">
        <f t="shared" si="35"/>
        <v>1</v>
      </c>
      <c r="H467" s="15">
        <f t="shared" si="36"/>
        <v>2.257336343115124E-3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0</v>
      </c>
      <c r="E475" s="13">
        <f t="shared" si="33"/>
        <v>2.257336343115124E-3</v>
      </c>
      <c r="F475" s="13" t="str">
        <f t="shared" si="34"/>
        <v/>
      </c>
      <c r="G475" s="12" t="str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16</v>
      </c>
      <c r="D478" s="8">
        <v>100</v>
      </c>
      <c r="E478" s="13">
        <f t="shared" si="33"/>
        <v>3.6117381489841983E-2</v>
      </c>
      <c r="F478" s="13">
        <f t="shared" si="34"/>
        <v>0.1182033096926714</v>
      </c>
      <c r="G478" s="12">
        <f t="shared" si="35"/>
        <v>5.25</v>
      </c>
      <c r="H478" s="15">
        <f t="shared" si="36"/>
        <v>0.18961625282167041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</v>
      </c>
      <c r="D483" s="8">
        <v>6</v>
      </c>
      <c r="E483" s="13">
        <f t="shared" si="33"/>
        <v>1.580135440180587E-2</v>
      </c>
      <c r="F483" s="13">
        <f t="shared" si="34"/>
        <v>7.0921985815602835E-3</v>
      </c>
      <c r="G483" s="12">
        <f t="shared" si="35"/>
        <v>-0.14285714285714285</v>
      </c>
      <c r="H483" s="15">
        <f t="shared" si="36"/>
        <v>-2.257336343115124E-3</v>
      </c>
    </row>
    <row r="484" spans="2:8" ht="30" x14ac:dyDescent="0.2">
      <c r="B484" s="5" t="s">
        <v>184</v>
      </c>
      <c r="C484" s="8">
        <v>2</v>
      </c>
      <c r="D484" s="8">
        <v>0</v>
      </c>
      <c r="E484" s="13">
        <f t="shared" si="33"/>
        <v>4.5146726862302479E-3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5</v>
      </c>
      <c r="D485" s="8">
        <v>9</v>
      </c>
      <c r="E485" s="13">
        <f t="shared" si="33"/>
        <v>1.1286681715575621E-2</v>
      </c>
      <c r="F485" s="13">
        <f t="shared" si="34"/>
        <v>1.0638297872340425E-2</v>
      </c>
      <c r="G485" s="12">
        <f t="shared" si="35"/>
        <v>0.8</v>
      </c>
      <c r="H485" s="15">
        <f t="shared" si="36"/>
        <v>9.0293453724604976E-3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2.257336343115124E-3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1</v>
      </c>
      <c r="D490" s="8">
        <v>0</v>
      </c>
      <c r="E490" s="13">
        <f t="shared" si="37"/>
        <v>2.257336343115124E-3</v>
      </c>
      <c r="F490" s="13" t="str">
        <f t="shared" si="38"/>
        <v/>
      </c>
      <c r="G490" s="12" t="str">
        <f t="shared" si="39"/>
        <v>0</v>
      </c>
      <c r="H490" s="15">
        <f t="shared" si="40"/>
        <v>0</v>
      </c>
    </row>
    <row r="491" spans="2:8" ht="13.5" customHeight="1" x14ac:dyDescent="0.2">
      <c r="B491" s="5" t="s">
        <v>180</v>
      </c>
      <c r="C491" s="8">
        <v>13</v>
      </c>
      <c r="D491" s="8">
        <v>3</v>
      </c>
      <c r="E491" s="13">
        <f t="shared" si="37"/>
        <v>2.9345372460496615E-2</v>
      </c>
      <c r="F491" s="13">
        <f t="shared" si="38"/>
        <v>3.5460992907801418E-3</v>
      </c>
      <c r="G491" s="12">
        <f t="shared" si="39"/>
        <v>-0.76923076923076927</v>
      </c>
      <c r="H491" s="15">
        <f t="shared" si="40"/>
        <v>-2.2573363431151242E-2</v>
      </c>
    </row>
    <row r="492" spans="2:8" ht="15" x14ac:dyDescent="0.2">
      <c r="B492" s="5" t="s">
        <v>480</v>
      </c>
      <c r="C492" s="8">
        <v>1</v>
      </c>
      <c r="D492" s="8">
        <v>0</v>
      </c>
      <c r="E492" s="13">
        <f t="shared" si="37"/>
        <v>2.257336343115124E-3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1</v>
      </c>
      <c r="D493" s="8">
        <v>2</v>
      </c>
      <c r="E493" s="13">
        <f t="shared" si="37"/>
        <v>2.257336343115124E-3</v>
      </c>
      <c r="F493" s="13">
        <f t="shared" si="38"/>
        <v>2.3640661938534278E-3</v>
      </c>
      <c r="G493" s="12">
        <f t="shared" si="39"/>
        <v>1</v>
      </c>
      <c r="H493" s="15">
        <f t="shared" si="40"/>
        <v>2.257336343115124E-3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1</v>
      </c>
      <c r="E497" s="13" t="str">
        <f t="shared" si="37"/>
        <v/>
      </c>
      <c r="F497" s="13">
        <f t="shared" si="38"/>
        <v>1.1820330969267139E-3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1421</v>
      </c>
      <c r="D505" s="33">
        <f>SUM(D506:D530)</f>
        <v>797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-0.43912737508796623</v>
      </c>
      <c r="H505" s="35">
        <f>+IF(OR(AND(E505=""),(G505="")),"",E505*G505)</f>
        <v>-0.43912737508796623</v>
      </c>
    </row>
    <row r="506" spans="2:8" ht="15" x14ac:dyDescent="0.2">
      <c r="B506" s="5" t="s">
        <v>454</v>
      </c>
      <c r="C506" s="8">
        <v>1</v>
      </c>
      <c r="D506" s="8">
        <v>1</v>
      </c>
      <c r="E506" s="13">
        <f>+IF(C506=0,"",C506/C$505)</f>
        <v>7.0372976776917663E-4</v>
      </c>
      <c r="F506" s="13">
        <f>+IF(D506=0,"",D506/D$505)</f>
        <v>1.2547051442910915E-3</v>
      </c>
      <c r="G506" s="12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9</v>
      </c>
      <c r="D507" s="8">
        <v>3</v>
      </c>
      <c r="E507" s="13">
        <f t="shared" ref="E507:E530" si="41">+IF(C507=0,"",C507/C$505)</f>
        <v>6.3335679099225895E-3</v>
      </c>
      <c r="F507" s="13">
        <f t="shared" ref="F507:F530" si="42">+IF(D507=0,"",D507/D$505)</f>
        <v>3.7641154328732747E-3</v>
      </c>
      <c r="G507" s="12">
        <f t="shared" ref="G507:G530" si="43">+IF(OR(AND(D507=0),(C507=0)),"0",((D507-C507)/C507))</f>
        <v>-0.66666666666666663</v>
      </c>
      <c r="H507" s="15">
        <f t="shared" ref="H507:H530" si="44">+IF(OR(AND(E507=""),(G507="")),"",E507*G507)</f>
        <v>-4.2223786066150591E-3</v>
      </c>
    </row>
    <row r="508" spans="2:8" ht="15" x14ac:dyDescent="0.2">
      <c r="B508" s="5" t="s">
        <v>455</v>
      </c>
      <c r="C508" s="8">
        <v>11</v>
      </c>
      <c r="D508" s="8">
        <v>25</v>
      </c>
      <c r="E508" s="13">
        <f t="shared" si="41"/>
        <v>7.7410274454609426E-3</v>
      </c>
      <c r="F508" s="13">
        <f t="shared" si="42"/>
        <v>3.1367628607277293E-2</v>
      </c>
      <c r="G508" s="12">
        <f t="shared" si="43"/>
        <v>1.2727272727272727</v>
      </c>
      <c r="H508" s="15">
        <f t="shared" si="44"/>
        <v>9.852216748768473E-3</v>
      </c>
    </row>
    <row r="509" spans="2:8" ht="15" x14ac:dyDescent="0.2">
      <c r="B509" s="5" t="s">
        <v>456</v>
      </c>
      <c r="C509" s="8">
        <v>18</v>
      </c>
      <c r="D509" s="8">
        <v>21</v>
      </c>
      <c r="E509" s="13">
        <f t="shared" si="41"/>
        <v>1.2667135819845179E-2</v>
      </c>
      <c r="F509" s="13">
        <f t="shared" si="42"/>
        <v>2.6348808030112924E-2</v>
      </c>
      <c r="G509" s="12">
        <f t="shared" si="43"/>
        <v>0.16666666666666666</v>
      </c>
      <c r="H509" s="15">
        <f t="shared" si="44"/>
        <v>2.1111893033075296E-3</v>
      </c>
    </row>
    <row r="510" spans="2:8" ht="15" x14ac:dyDescent="0.2">
      <c r="B510" s="5" t="s">
        <v>188</v>
      </c>
      <c r="C510" s="8">
        <v>0</v>
      </c>
      <c r="D510" s="8">
        <v>1</v>
      </c>
      <c r="E510" s="13" t="str">
        <f t="shared" si="41"/>
        <v/>
      </c>
      <c r="F510" s="13">
        <f t="shared" si="42"/>
        <v>1.2547051442910915E-3</v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1</v>
      </c>
      <c r="E515" s="13" t="str">
        <f t="shared" si="41"/>
        <v/>
      </c>
      <c r="F515" s="13">
        <f t="shared" si="42"/>
        <v>1.2547051442910915E-3</v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3</v>
      </c>
      <c r="D517" s="8">
        <v>1</v>
      </c>
      <c r="E517" s="13">
        <f t="shared" si="41"/>
        <v>2.11118930330753E-3</v>
      </c>
      <c r="F517" s="13">
        <f t="shared" si="42"/>
        <v>1.2547051442910915E-3</v>
      </c>
      <c r="G517" s="12">
        <f t="shared" si="43"/>
        <v>-0.66666666666666663</v>
      </c>
      <c r="H517" s="15">
        <f t="shared" si="44"/>
        <v>-1.4074595355383533E-3</v>
      </c>
    </row>
    <row r="518" spans="2:8" ht="15" x14ac:dyDescent="0.2">
      <c r="B518" s="5" t="s">
        <v>190</v>
      </c>
      <c r="C518" s="8">
        <v>5</v>
      </c>
      <c r="D518" s="8">
        <v>1</v>
      </c>
      <c r="E518" s="13">
        <f t="shared" si="41"/>
        <v>3.518648838845883E-3</v>
      </c>
      <c r="F518" s="13">
        <f t="shared" si="42"/>
        <v>1.2547051442910915E-3</v>
      </c>
      <c r="G518" s="12">
        <f t="shared" si="43"/>
        <v>-0.8</v>
      </c>
      <c r="H518" s="15">
        <f t="shared" si="44"/>
        <v>-2.8149190710767065E-3</v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7</v>
      </c>
      <c r="D521" s="8">
        <v>46</v>
      </c>
      <c r="E521" s="13">
        <f t="shared" si="41"/>
        <v>4.9261083743842365E-3</v>
      </c>
      <c r="F521" s="13">
        <f t="shared" si="42"/>
        <v>5.7716436637390213E-2</v>
      </c>
      <c r="G521" s="12">
        <f t="shared" si="43"/>
        <v>5.5714285714285712</v>
      </c>
      <c r="H521" s="15">
        <f t="shared" si="44"/>
        <v>2.7445460942997889E-2</v>
      </c>
    </row>
    <row r="522" spans="2:8" ht="25.5" customHeight="1" x14ac:dyDescent="0.2">
      <c r="B522" s="5" t="s">
        <v>193</v>
      </c>
      <c r="C522" s="8">
        <v>1</v>
      </c>
      <c r="D522" s="8">
        <v>16</v>
      </c>
      <c r="E522" s="13">
        <f t="shared" si="41"/>
        <v>7.0372976776917663E-4</v>
      </c>
      <c r="F522" s="13">
        <f t="shared" si="42"/>
        <v>2.0075282308657464E-2</v>
      </c>
      <c r="G522" s="12">
        <f t="shared" si="43"/>
        <v>15</v>
      </c>
      <c r="H522" s="15">
        <f t="shared" si="44"/>
        <v>1.055594651653765E-2</v>
      </c>
    </row>
    <row r="523" spans="2:8" ht="13.5" customHeight="1" x14ac:dyDescent="0.2">
      <c r="B523" s="5" t="s">
        <v>462</v>
      </c>
      <c r="C523" s="8">
        <v>1365</v>
      </c>
      <c r="D523" s="8">
        <v>676</v>
      </c>
      <c r="E523" s="13">
        <f t="shared" si="41"/>
        <v>0.96059113300492616</v>
      </c>
      <c r="F523" s="13">
        <f t="shared" si="42"/>
        <v>0.84818067754077797</v>
      </c>
      <c r="G523" s="12">
        <f t="shared" si="43"/>
        <v>-0.50476190476190474</v>
      </c>
      <c r="H523" s="15">
        <f t="shared" si="44"/>
        <v>-0.4848698099929627</v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1.2547051442910915E-3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</v>
      </c>
      <c r="D526" s="8">
        <v>2</v>
      </c>
      <c r="E526" s="13">
        <f t="shared" si="41"/>
        <v>7.0372976776917663E-4</v>
      </c>
      <c r="F526" s="13">
        <f t="shared" si="42"/>
        <v>2.509410288582183E-3</v>
      </c>
      <c r="G526" s="12">
        <f t="shared" si="43"/>
        <v>1</v>
      </c>
      <c r="H526" s="15">
        <f t="shared" si="44"/>
        <v>7.0372976776917663E-4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1</v>
      </c>
      <c r="E529" s="13" t="str">
        <f t="shared" si="41"/>
        <v/>
      </c>
      <c r="F529" s="13">
        <f t="shared" si="42"/>
        <v>1.2547051442910915E-3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1</v>
      </c>
      <c r="E530" s="13" t="str">
        <f t="shared" si="41"/>
        <v/>
      </c>
      <c r="F530" s="13">
        <f t="shared" si="42"/>
        <v>1.2547051442910915E-3</v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499</v>
      </c>
      <c r="C8" s="33">
        <f>+C18+C70+C151+C294+C505</f>
        <v>259</v>
      </c>
      <c r="D8" s="33">
        <f>+D18+D70+D151+D294+D505</f>
        <v>357</v>
      </c>
      <c r="E8" s="34">
        <f>+C8/C$8</f>
        <v>1</v>
      </c>
      <c r="F8" s="34">
        <f>+D8/D$8</f>
        <v>1</v>
      </c>
      <c r="G8" s="34">
        <f>+(D8-C8)/C8</f>
        <v>0.3783783783783784</v>
      </c>
      <c r="H8" s="35">
        <f>+E8*G8</f>
        <v>0.3783783783783784</v>
      </c>
    </row>
    <row r="9" spans="2:8" x14ac:dyDescent="0.2">
      <c r="B9" s="30" t="str">
        <f>+B18</f>
        <v>Total Vacantes en ocupaciones de nivel Directivo</v>
      </c>
      <c r="C9" s="26">
        <f>+C18</f>
        <v>9</v>
      </c>
      <c r="D9" s="26">
        <f>+D18</f>
        <v>14</v>
      </c>
      <c r="E9" s="27">
        <f t="shared" ref="E9:E13" si="0">C9/$C$8</f>
        <v>3.4749034749034749E-2</v>
      </c>
      <c r="F9" s="27">
        <f>D9/$D$8</f>
        <v>3.9215686274509803E-2</v>
      </c>
      <c r="G9" s="12">
        <f>+IF(OR(AND(D9=0),(C9=0)),"0",((D9-C9)/C9))</f>
        <v>0.55555555555555558</v>
      </c>
      <c r="H9" s="15">
        <f>+IF(OR(AND(E9=""),(G9="")),"",E9*G9)</f>
        <v>1.9305019305019305E-2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84</v>
      </c>
      <c r="D10" s="26">
        <f>+D70</f>
        <v>125</v>
      </c>
      <c r="E10" s="27">
        <f t="shared" si="0"/>
        <v>0.32432432432432434</v>
      </c>
      <c r="F10" s="27">
        <f>D10/$D$8</f>
        <v>0.35014005602240894</v>
      </c>
      <c r="G10" s="12">
        <f>+IF(OR(AND(D10=0),(C10=0)),"0",((D10-C10)/C10))</f>
        <v>0.48809523809523808</v>
      </c>
      <c r="H10" s="15">
        <f>+IF(OR(AND(E10=""),(G10="")),"",E10*G10)</f>
        <v>0.15830115830115832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24</v>
      </c>
      <c r="D11" s="26">
        <f>+D151</f>
        <v>87</v>
      </c>
      <c r="E11" s="27">
        <f t="shared" si="0"/>
        <v>9.2664092664092659E-2</v>
      </c>
      <c r="F11" s="27">
        <f>D11/$D$8</f>
        <v>0.24369747899159663</v>
      </c>
      <c r="G11" s="12">
        <f>+IF(OR(AND(D11=0),(C11=0)),"0",((D11-C11)/C11))</f>
        <v>2.625</v>
      </c>
      <c r="H11" s="15">
        <f>+IF(OR(AND(E11=""),(G11="")),"",E11*G11)</f>
        <v>0.24324324324324323</v>
      </c>
    </row>
    <row r="12" spans="2:8" x14ac:dyDescent="0.2">
      <c r="B12" s="30" t="str">
        <f>+B294</f>
        <v>Total Vacantes  en ocupaciones de nivel Calificados</v>
      </c>
      <c r="C12" s="26">
        <f>+C294</f>
        <v>116</v>
      </c>
      <c r="D12" s="26">
        <f>+D294</f>
        <v>109</v>
      </c>
      <c r="E12" s="27">
        <f t="shared" si="0"/>
        <v>0.44787644787644787</v>
      </c>
      <c r="F12" s="27">
        <f>D12/$D$8</f>
        <v>0.30532212885154064</v>
      </c>
      <c r="G12" s="12">
        <f>+IF(OR(AND(D12=0),(C12=0)),"0",((D12-C12)/C12))</f>
        <v>-6.0344827586206899E-2</v>
      </c>
      <c r="H12" s="15">
        <f>+IF(OR(AND(E12=""),(G12="")),"",E12*G12)</f>
        <v>-2.7027027027027029E-2</v>
      </c>
    </row>
    <row r="13" spans="2:8" x14ac:dyDescent="0.2">
      <c r="B13" s="30" t="str">
        <f>+B505</f>
        <v>Total Vacantes en ocupaciones de nivel Elemental</v>
      </c>
      <c r="C13" s="26">
        <f>+C505</f>
        <v>26</v>
      </c>
      <c r="D13" s="26">
        <f>+D505</f>
        <v>22</v>
      </c>
      <c r="E13" s="27">
        <f t="shared" si="0"/>
        <v>0.10038610038610038</v>
      </c>
      <c r="F13" s="27">
        <f>D13/$D$8</f>
        <v>6.1624649859943981E-2</v>
      </c>
      <c r="G13" s="12">
        <f>+IF(OR(AND(D13=0),(C13=0)),"0",((D13-C13)/C13))</f>
        <v>-0.15384615384615385</v>
      </c>
      <c r="H13" s="15">
        <f>+IF(OR(AND(E13=""),(G13="")),"",E13*G13)</f>
        <v>-1.5444015444015444E-2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9</v>
      </c>
      <c r="D18" s="33">
        <f>SUM(D19:D64)</f>
        <v>14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0.55555555555555558</v>
      </c>
      <c r="H18" s="35">
        <f>+IF(OR(AND(E18=""),(G18="")),"",E18*G18)</f>
        <v>0.55555555555555558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0.1111111111111111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7.1428571428571425E-2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1</v>
      </c>
      <c r="E25" s="11" t="str">
        <f t="shared" si="1"/>
        <v/>
      </c>
      <c r="F25" s="11">
        <f t="shared" si="2"/>
        <v>7.1428571428571425E-2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1</v>
      </c>
      <c r="D26" s="8">
        <v>0</v>
      </c>
      <c r="E26" s="11">
        <f t="shared" si="1"/>
        <v>0.1111111111111111</v>
      </c>
      <c r="F26" s="11" t="str">
        <f t="shared" si="2"/>
        <v/>
      </c>
      <c r="G26" s="12" t="str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</v>
      </c>
      <c r="D28" s="8">
        <v>3</v>
      </c>
      <c r="E28" s="11">
        <f t="shared" si="1"/>
        <v>0.22222222222222221</v>
      </c>
      <c r="F28" s="11">
        <f t="shared" si="2"/>
        <v>0.21428571428571427</v>
      </c>
      <c r="G28" s="12">
        <f t="shared" si="3"/>
        <v>0.5</v>
      </c>
      <c r="H28" s="15">
        <f t="shared" si="4"/>
        <v>0.1111111111111111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4</v>
      </c>
      <c r="E30" s="11" t="str">
        <f t="shared" si="1"/>
        <v/>
      </c>
      <c r="F30" s="11">
        <f t="shared" si="2"/>
        <v>0.2857142857142857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0.1111111111111111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0.1111111111111111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1</v>
      </c>
      <c r="D37" s="8">
        <v>2</v>
      </c>
      <c r="E37" s="11">
        <f t="shared" si="1"/>
        <v>0.1111111111111111</v>
      </c>
      <c r="F37" s="11">
        <f t="shared" si="2"/>
        <v>0.14285714285714285</v>
      </c>
      <c r="G37" s="12">
        <f t="shared" si="3"/>
        <v>1</v>
      </c>
      <c r="H37" s="15">
        <f t="shared" si="4"/>
        <v>0.1111111111111111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</v>
      </c>
      <c r="D48" s="8">
        <v>3</v>
      </c>
      <c r="E48" s="11">
        <f t="shared" si="1"/>
        <v>0.22222222222222221</v>
      </c>
      <c r="F48" s="11">
        <f t="shared" si="2"/>
        <v>0.21428571428571427</v>
      </c>
      <c r="G48" s="12">
        <f t="shared" si="3"/>
        <v>0.5</v>
      </c>
      <c r="H48" s="15">
        <f t="shared" si="4"/>
        <v>0.1111111111111111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84</v>
      </c>
      <c r="D70" s="33">
        <f>SUM(D71:D145)</f>
        <v>125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0.48809523809523808</v>
      </c>
      <c r="H70" s="35">
        <f>+IF(OR(AND(E70=""),(G70="")),"",E70*G70)</f>
        <v>0.48809523809523808</v>
      </c>
    </row>
    <row r="71" spans="2:8" ht="15" x14ac:dyDescent="0.2">
      <c r="B71" s="5" t="s">
        <v>20</v>
      </c>
      <c r="C71" s="8">
        <v>2</v>
      </c>
      <c r="D71" s="8">
        <v>2</v>
      </c>
      <c r="E71" s="13">
        <f>+IF(C71=0,"",C71/C$70)</f>
        <v>2.3809523809523808E-2</v>
      </c>
      <c r="F71" s="13">
        <f>+IF(D71=0,"",D71/D$70)</f>
        <v>1.6E-2</v>
      </c>
      <c r="G71" s="12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2</v>
      </c>
      <c r="D72" s="8">
        <v>3</v>
      </c>
      <c r="E72" s="13">
        <f t="shared" ref="E72:E135" si="5">+IF(C72=0,"",C72/C$70)</f>
        <v>2.3809523809523808E-2</v>
      </c>
      <c r="F72" s="13">
        <f t="shared" ref="F72:F135" si="6">+IF(D72=0,"",D72/D$70)</f>
        <v>2.4E-2</v>
      </c>
      <c r="G72" s="12">
        <f t="shared" ref="G72:G135" si="7">+IF(OR(AND(D72=0),(C72=0)),"0",((D72-C72)/C72))</f>
        <v>0.5</v>
      </c>
      <c r="H72" s="15">
        <f t="shared" ref="H72:H135" si="8">+IF(OR(AND(E72=""),(G72="")),"",E72*G72)</f>
        <v>1.1904761904761904E-2</v>
      </c>
    </row>
    <row r="73" spans="2:8" ht="15" x14ac:dyDescent="0.2">
      <c r="B73" s="5" t="s">
        <v>22</v>
      </c>
      <c r="C73" s="8">
        <v>1</v>
      </c>
      <c r="D73" s="8">
        <v>0</v>
      </c>
      <c r="E73" s="13">
        <f t="shared" si="5"/>
        <v>1.1904761904761904E-2</v>
      </c>
      <c r="F73" s="13" t="str">
        <f t="shared" si="6"/>
        <v/>
      </c>
      <c r="G73" s="12" t="str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3</v>
      </c>
      <c r="D74" s="8">
        <v>5</v>
      </c>
      <c r="E74" s="13">
        <f t="shared" si="5"/>
        <v>3.5714285714285712E-2</v>
      </c>
      <c r="F74" s="13">
        <f t="shared" si="6"/>
        <v>0.04</v>
      </c>
      <c r="G74" s="12">
        <f t="shared" si="7"/>
        <v>0.66666666666666663</v>
      </c>
      <c r="H74" s="15">
        <f t="shared" si="8"/>
        <v>2.3809523809523808E-2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0</v>
      </c>
      <c r="E77" s="13">
        <f t="shared" si="5"/>
        <v>1.1904761904761904E-2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8.0000000000000002E-3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2</v>
      </c>
      <c r="E80" s="13" t="str">
        <f t="shared" si="5"/>
        <v/>
      </c>
      <c r="F80" s="13">
        <f t="shared" si="6"/>
        <v>1.6E-2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8.0000000000000002E-3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0</v>
      </c>
      <c r="E82" s="13">
        <f t="shared" si="5"/>
        <v>1.1904761904761904E-2</v>
      </c>
      <c r="F82" s="13" t="str">
        <f t="shared" si="6"/>
        <v/>
      </c>
      <c r="G82" s="12" t="str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0</v>
      </c>
      <c r="D83" s="8">
        <v>2</v>
      </c>
      <c r="E83" s="13" t="str">
        <f t="shared" si="5"/>
        <v/>
      </c>
      <c r="F83" s="13">
        <f t="shared" si="6"/>
        <v>1.6E-2</v>
      </c>
      <c r="G83" s="12" t="str">
        <f t="shared" si="7"/>
        <v>0</v>
      </c>
      <c r="H83" s="15" t="str">
        <f t="shared" si="8"/>
        <v/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2</v>
      </c>
      <c r="E85" s="13" t="str">
        <f t="shared" si="5"/>
        <v/>
      </c>
      <c r="F85" s="13">
        <f t="shared" si="6"/>
        <v>1.6E-2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1</v>
      </c>
      <c r="E92" s="13" t="str">
        <f t="shared" si="5"/>
        <v/>
      </c>
      <c r="F92" s="13">
        <f t="shared" si="6"/>
        <v>8.0000000000000002E-3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564</v>
      </c>
      <c r="C93" s="8">
        <v>1</v>
      </c>
      <c r="D93" s="8">
        <v>1</v>
      </c>
      <c r="E93" s="13">
        <f t="shared" si="5"/>
        <v>1.1904761904761904E-2</v>
      </c>
      <c r="F93" s="13">
        <f t="shared" si="6"/>
        <v>8.0000000000000002E-3</v>
      </c>
      <c r="G93" s="12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8.0000000000000002E-3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1</v>
      </c>
      <c r="E101" s="13">
        <f t="shared" si="5"/>
        <v>1.1904761904761904E-2</v>
      </c>
      <c r="F101" s="13">
        <f t="shared" si="6"/>
        <v>8.0000000000000002E-3</v>
      </c>
      <c r="G101" s="12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3</v>
      </c>
      <c r="D102" s="8">
        <v>3</v>
      </c>
      <c r="E102" s="13">
        <f t="shared" si="5"/>
        <v>3.5714285714285712E-2</v>
      </c>
      <c r="F102" s="13">
        <f t="shared" si="6"/>
        <v>2.4E-2</v>
      </c>
      <c r="G102" s="12">
        <f t="shared" si="7"/>
        <v>0</v>
      </c>
      <c r="H102" s="15">
        <f t="shared" si="8"/>
        <v>0</v>
      </c>
    </row>
    <row r="103" spans="2:8" ht="15" x14ac:dyDescent="0.2">
      <c r="B103" s="5" t="s">
        <v>243</v>
      </c>
      <c r="C103" s="8">
        <v>2</v>
      </c>
      <c r="D103" s="8">
        <v>1</v>
      </c>
      <c r="E103" s="13">
        <f t="shared" si="5"/>
        <v>2.3809523809523808E-2</v>
      </c>
      <c r="F103" s="13">
        <f t="shared" si="6"/>
        <v>8.0000000000000002E-3</v>
      </c>
      <c r="G103" s="12">
        <f t="shared" si="7"/>
        <v>-0.5</v>
      </c>
      <c r="H103" s="15">
        <f t="shared" si="8"/>
        <v>-1.1904761904761904E-2</v>
      </c>
    </row>
    <row r="104" spans="2:8" ht="15" x14ac:dyDescent="0.2">
      <c r="B104" s="5" t="s">
        <v>34</v>
      </c>
      <c r="C104" s="8">
        <v>0</v>
      </c>
      <c r="D104" s="8">
        <v>1</v>
      </c>
      <c r="E104" s="13" t="str">
        <f t="shared" si="5"/>
        <v/>
      </c>
      <c r="F104" s="13">
        <f t="shared" si="6"/>
        <v>8.0000000000000002E-3</v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3</v>
      </c>
      <c r="D107" s="8">
        <v>0</v>
      </c>
      <c r="E107" s="13">
        <f t="shared" si="5"/>
        <v>3.5714285714285712E-2</v>
      </c>
      <c r="F107" s="13" t="str">
        <f t="shared" si="6"/>
        <v/>
      </c>
      <c r="G107" s="12" t="str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0</v>
      </c>
      <c r="D108" s="8">
        <v>2</v>
      </c>
      <c r="E108" s="13" t="str">
        <f t="shared" si="5"/>
        <v/>
      </c>
      <c r="F108" s="13">
        <f t="shared" si="6"/>
        <v>1.6E-2</v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0</v>
      </c>
      <c r="D109" s="8">
        <v>1</v>
      </c>
      <c r="E109" s="13" t="str">
        <f t="shared" si="5"/>
        <v/>
      </c>
      <c r="F109" s="13">
        <f t="shared" si="6"/>
        <v>8.0000000000000002E-3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1</v>
      </c>
      <c r="D110" s="8">
        <v>1</v>
      </c>
      <c r="E110" s="13">
        <f t="shared" si="5"/>
        <v>1.1904761904761904E-2</v>
      </c>
      <c r="F110" s="13">
        <f t="shared" si="6"/>
        <v>8.0000000000000002E-3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0</v>
      </c>
      <c r="D111" s="8">
        <v>1</v>
      </c>
      <c r="E111" s="13" t="str">
        <f t="shared" si="5"/>
        <v/>
      </c>
      <c r="F111" s="13">
        <f t="shared" si="6"/>
        <v>8.0000000000000002E-3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2</v>
      </c>
      <c r="D112" s="8">
        <v>5</v>
      </c>
      <c r="E112" s="13">
        <f t="shared" si="5"/>
        <v>2.3809523809523808E-2</v>
      </c>
      <c r="F112" s="13">
        <f t="shared" si="6"/>
        <v>0.04</v>
      </c>
      <c r="G112" s="12">
        <f t="shared" si="7"/>
        <v>1.5</v>
      </c>
      <c r="H112" s="15">
        <f t="shared" si="8"/>
        <v>3.5714285714285712E-2</v>
      </c>
    </row>
    <row r="113" spans="2:8" ht="15" x14ac:dyDescent="0.2">
      <c r="B113" s="5" t="s">
        <v>248</v>
      </c>
      <c r="C113" s="8">
        <v>2</v>
      </c>
      <c r="D113" s="8">
        <v>9</v>
      </c>
      <c r="E113" s="13">
        <f t="shared" si="5"/>
        <v>2.3809523809523808E-2</v>
      </c>
      <c r="F113" s="13">
        <f t="shared" si="6"/>
        <v>7.1999999999999995E-2</v>
      </c>
      <c r="G113" s="12">
        <f t="shared" si="7"/>
        <v>3.5</v>
      </c>
      <c r="H113" s="15">
        <f t="shared" si="8"/>
        <v>8.3333333333333329E-2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</v>
      </c>
      <c r="D115" s="8">
        <v>0</v>
      </c>
      <c r="E115" s="13">
        <f t="shared" si="5"/>
        <v>2.3809523809523808E-2</v>
      </c>
      <c r="F115" s="13" t="str">
        <f t="shared" si="6"/>
        <v/>
      </c>
      <c r="G115" s="12" t="str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1</v>
      </c>
      <c r="D116" s="8">
        <v>0</v>
      </c>
      <c r="E116" s="13">
        <f t="shared" si="5"/>
        <v>1.1904761904761904E-2</v>
      </c>
      <c r="F116" s="13" t="str">
        <f t="shared" si="6"/>
        <v/>
      </c>
      <c r="G116" s="12" t="str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44</v>
      </c>
      <c r="D118" s="8">
        <v>60</v>
      </c>
      <c r="E118" s="13">
        <f t="shared" si="5"/>
        <v>0.52380952380952384</v>
      </c>
      <c r="F118" s="13">
        <f t="shared" si="6"/>
        <v>0.48</v>
      </c>
      <c r="G118" s="12">
        <f t="shared" si="7"/>
        <v>0.36363636363636365</v>
      </c>
      <c r="H118" s="15">
        <f t="shared" si="8"/>
        <v>0.19047619047619049</v>
      </c>
    </row>
    <row r="119" spans="2:8" ht="15" x14ac:dyDescent="0.2">
      <c r="B119" s="5" t="s">
        <v>252</v>
      </c>
      <c r="C119" s="8">
        <v>0</v>
      </c>
      <c r="D119" s="8">
        <v>1</v>
      </c>
      <c r="E119" s="13" t="str">
        <f t="shared" si="5"/>
        <v/>
      </c>
      <c r="F119" s="13">
        <f t="shared" si="6"/>
        <v>8.0000000000000002E-3</v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1</v>
      </c>
      <c r="E120" s="13" t="str">
        <f t="shared" si="5"/>
        <v/>
      </c>
      <c r="F120" s="13">
        <f t="shared" si="6"/>
        <v>8.0000000000000002E-3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3</v>
      </c>
      <c r="E121" s="13" t="str">
        <f t="shared" si="5"/>
        <v/>
      </c>
      <c r="F121" s="13">
        <f t="shared" si="6"/>
        <v>2.4E-2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2</v>
      </c>
      <c r="D123" s="8">
        <v>9</v>
      </c>
      <c r="E123" s="13">
        <f t="shared" si="5"/>
        <v>2.3809523809523808E-2</v>
      </c>
      <c r="F123" s="13">
        <f t="shared" si="6"/>
        <v>7.1999999999999995E-2</v>
      </c>
      <c r="G123" s="12">
        <f t="shared" si="7"/>
        <v>3.5</v>
      </c>
      <c r="H123" s="15">
        <f t="shared" si="8"/>
        <v>8.3333333333333329E-2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</v>
      </c>
      <c r="D128" s="8">
        <v>0</v>
      </c>
      <c r="E128" s="13">
        <f t="shared" si="5"/>
        <v>2.3809523809523808E-2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3</v>
      </c>
      <c r="D129" s="8">
        <v>2</v>
      </c>
      <c r="E129" s="13">
        <f t="shared" si="5"/>
        <v>3.5714285714285712E-2</v>
      </c>
      <c r="F129" s="13">
        <f t="shared" si="6"/>
        <v>1.6E-2</v>
      </c>
      <c r="G129" s="12">
        <f t="shared" si="7"/>
        <v>-0.33333333333333331</v>
      </c>
      <c r="H129" s="15">
        <f t="shared" si="8"/>
        <v>-1.1904761904761904E-2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1.1904761904761904E-2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2</v>
      </c>
      <c r="E134" s="13">
        <f t="shared" si="5"/>
        <v>2.3809523809523808E-2</v>
      </c>
      <c r="F134" s="13">
        <f t="shared" si="6"/>
        <v>1.6E-2</v>
      </c>
      <c r="G134" s="12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2.3809523809523808E-2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8.0000000000000002E-3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24</v>
      </c>
      <c r="D151" s="33">
        <f>SUM(D152:D288)</f>
        <v>87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2.625</v>
      </c>
      <c r="H151" s="35">
        <f>+IF(OR(AND(E151=""),(G151="")),"",E151*G151)</f>
        <v>2.625</v>
      </c>
    </row>
    <row r="152" spans="2:8" ht="15" x14ac:dyDescent="0.2">
      <c r="B152" s="7" t="s">
        <v>54</v>
      </c>
      <c r="C152" s="8">
        <v>1</v>
      </c>
      <c r="D152" s="8">
        <v>1</v>
      </c>
      <c r="E152" s="13">
        <f>+IF(C152=0,"",C152/C$151)</f>
        <v>4.1666666666666664E-2</v>
      </c>
      <c r="F152" s="13">
        <f>+IF(D152=0,"",D152/D$151)</f>
        <v>1.1494252873563218E-2</v>
      </c>
      <c r="G152" s="12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10</v>
      </c>
      <c r="E154" s="13" t="str">
        <f t="shared" si="13"/>
        <v/>
      </c>
      <c r="F154" s="13">
        <f t="shared" si="14"/>
        <v>0.11494252873563218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2</v>
      </c>
      <c r="D157" s="8">
        <v>9</v>
      </c>
      <c r="E157" s="13">
        <f t="shared" si="13"/>
        <v>8.3333333333333329E-2</v>
      </c>
      <c r="F157" s="13">
        <f t="shared" si="14"/>
        <v>0.10344827586206896</v>
      </c>
      <c r="G157" s="12">
        <f t="shared" si="15"/>
        <v>3.5</v>
      </c>
      <c r="H157" s="15">
        <f t="shared" si="16"/>
        <v>0.29166666666666663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3</v>
      </c>
      <c r="E159" s="13" t="str">
        <f t="shared" si="13"/>
        <v/>
      </c>
      <c r="F159" s="13">
        <f t="shared" si="14"/>
        <v>3.4482758620689655E-2</v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4</v>
      </c>
      <c r="E165" s="13" t="str">
        <f t="shared" si="13"/>
        <v/>
      </c>
      <c r="F165" s="13">
        <f t="shared" si="14"/>
        <v>4.5977011494252873E-2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</v>
      </c>
      <c r="D169" s="8">
        <v>1</v>
      </c>
      <c r="E169" s="13">
        <f t="shared" si="13"/>
        <v>4.1666666666666664E-2</v>
      </c>
      <c r="F169" s="13">
        <f t="shared" si="14"/>
        <v>1.1494252873563218E-2</v>
      </c>
      <c r="G169" s="12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9</v>
      </c>
      <c r="E173" s="13" t="str">
        <f t="shared" si="13"/>
        <v/>
      </c>
      <c r="F173" s="13">
        <f t="shared" si="14"/>
        <v>0.10344827586206896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1</v>
      </c>
      <c r="D174" s="8">
        <v>4</v>
      </c>
      <c r="E174" s="13">
        <f t="shared" si="13"/>
        <v>4.1666666666666664E-2</v>
      </c>
      <c r="F174" s="13">
        <f t="shared" si="14"/>
        <v>4.5977011494252873E-2</v>
      </c>
      <c r="G174" s="12">
        <f t="shared" si="15"/>
        <v>3</v>
      </c>
      <c r="H174" s="15">
        <f t="shared" si="16"/>
        <v>0.125</v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2</v>
      </c>
      <c r="E176" s="13" t="str">
        <f t="shared" si="13"/>
        <v/>
      </c>
      <c r="F176" s="13">
        <f t="shared" si="14"/>
        <v>2.2988505747126436E-2</v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</v>
      </c>
      <c r="D177" s="8">
        <v>1</v>
      </c>
      <c r="E177" s="13">
        <f t="shared" si="13"/>
        <v>4.1666666666666664E-2</v>
      </c>
      <c r="F177" s="13">
        <f t="shared" si="14"/>
        <v>1.1494252873563218E-2</v>
      </c>
      <c r="G177" s="12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0</v>
      </c>
      <c r="D178" s="8">
        <v>2</v>
      </c>
      <c r="E178" s="13" t="str">
        <f t="shared" si="13"/>
        <v/>
      </c>
      <c r="F178" s="13">
        <f t="shared" si="14"/>
        <v>2.2988505747126436E-2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1</v>
      </c>
      <c r="E182" s="13" t="str">
        <f t="shared" si="13"/>
        <v/>
      </c>
      <c r="F182" s="13">
        <f t="shared" si="14"/>
        <v>1.1494252873563218E-2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1</v>
      </c>
      <c r="D183" s="8">
        <v>0</v>
      </c>
      <c r="E183" s="13">
        <f t="shared" si="13"/>
        <v>4.1666666666666664E-2</v>
      </c>
      <c r="F183" s="13" t="str">
        <f t="shared" si="14"/>
        <v/>
      </c>
      <c r="G183" s="12" t="str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2</v>
      </c>
      <c r="D186" s="8">
        <v>4</v>
      </c>
      <c r="E186" s="13">
        <f t="shared" si="13"/>
        <v>8.3333333333333329E-2</v>
      </c>
      <c r="F186" s="13">
        <f t="shared" si="14"/>
        <v>4.5977011494252873E-2</v>
      </c>
      <c r="G186" s="12">
        <f t="shared" si="15"/>
        <v>1</v>
      </c>
      <c r="H186" s="15">
        <f t="shared" si="16"/>
        <v>8.3333333333333329E-2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</v>
      </c>
      <c r="D196" s="8">
        <v>14</v>
      </c>
      <c r="E196" s="13">
        <f t="shared" si="13"/>
        <v>0.25</v>
      </c>
      <c r="F196" s="13">
        <f t="shared" si="14"/>
        <v>0.16091954022988506</v>
      </c>
      <c r="G196" s="12">
        <f t="shared" si="15"/>
        <v>1.3333333333333333</v>
      </c>
      <c r="H196" s="15">
        <f t="shared" si="16"/>
        <v>0.33333333333333331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5</v>
      </c>
      <c r="E208" s="13">
        <f t="shared" si="13"/>
        <v>4.1666666666666664E-2</v>
      </c>
      <c r="F208" s="13">
        <f t="shared" si="14"/>
        <v>5.7471264367816091E-2</v>
      </c>
      <c r="G208" s="12">
        <f t="shared" si="15"/>
        <v>4</v>
      </c>
      <c r="H208" s="15">
        <f t="shared" si="16"/>
        <v>0.16666666666666666</v>
      </c>
    </row>
    <row r="209" spans="2:8" ht="15" x14ac:dyDescent="0.2">
      <c r="B209" s="7" t="s">
        <v>71</v>
      </c>
      <c r="C209" s="8">
        <v>2</v>
      </c>
      <c r="D209" s="8">
        <v>0</v>
      </c>
      <c r="E209" s="13">
        <f t="shared" si="13"/>
        <v>8.3333333333333329E-2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1</v>
      </c>
      <c r="E211" s="13">
        <f t="shared" si="13"/>
        <v>4.1666666666666664E-2</v>
      </c>
      <c r="F211" s="13">
        <f t="shared" si="14"/>
        <v>1.1494252873563218E-2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2</v>
      </c>
      <c r="E229" s="13" t="str">
        <f t="shared" si="17"/>
        <v/>
      </c>
      <c r="F229" s="13">
        <f t="shared" si="18"/>
        <v>2.2988505747126436E-2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1</v>
      </c>
      <c r="E231" s="13" t="str">
        <f t="shared" si="17"/>
        <v/>
      </c>
      <c r="F231" s="13">
        <f t="shared" si="18"/>
        <v>1.1494252873563218E-2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2</v>
      </c>
      <c r="E232" s="13" t="str">
        <f t="shared" si="17"/>
        <v/>
      </c>
      <c r="F232" s="13">
        <f t="shared" si="18"/>
        <v>2.2988505747126436E-2</v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0</v>
      </c>
      <c r="D235" s="8">
        <v>5</v>
      </c>
      <c r="E235" s="13" t="str">
        <f t="shared" si="17"/>
        <v/>
      </c>
      <c r="F235" s="13">
        <f t="shared" si="18"/>
        <v>5.7471264367816091E-2</v>
      </c>
      <c r="G235" s="12" t="str">
        <f t="shared" si="19"/>
        <v>0</v>
      </c>
      <c r="H235" s="15" t="str">
        <f t="shared" si="20"/>
        <v/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</v>
      </c>
      <c r="D237" s="8">
        <v>0</v>
      </c>
      <c r="E237" s="13">
        <f t="shared" si="17"/>
        <v>4.1666666666666664E-2</v>
      </c>
      <c r="F237" s="13" t="str">
        <f t="shared" si="18"/>
        <v/>
      </c>
      <c r="G237" s="12" t="str">
        <f t="shared" si="19"/>
        <v>0</v>
      </c>
      <c r="H237" s="15">
        <f t="shared" si="20"/>
        <v>0</v>
      </c>
    </row>
    <row r="238" spans="2:8" ht="15" x14ac:dyDescent="0.2">
      <c r="B238" s="7" t="s">
        <v>85</v>
      </c>
      <c r="C238" s="8">
        <v>1</v>
      </c>
      <c r="D238" s="8">
        <v>1</v>
      </c>
      <c r="E238" s="13">
        <f t="shared" si="17"/>
        <v>4.1666666666666664E-2</v>
      </c>
      <c r="F238" s="13">
        <f t="shared" si="18"/>
        <v>1.1494252873563218E-2</v>
      </c>
      <c r="G238" s="12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2</v>
      </c>
      <c r="D247" s="8">
        <v>2</v>
      </c>
      <c r="E247" s="13">
        <f t="shared" si="17"/>
        <v>8.3333333333333329E-2</v>
      </c>
      <c r="F247" s="13">
        <f t="shared" si="18"/>
        <v>2.2988505747126436E-2</v>
      </c>
      <c r="G247" s="12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1.1494252873563218E-2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1</v>
      </c>
      <c r="D257" s="8">
        <v>0</v>
      </c>
      <c r="E257" s="13">
        <f t="shared" si="17"/>
        <v>4.1666666666666664E-2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2</v>
      </c>
      <c r="E268" s="13" t="str">
        <f t="shared" si="17"/>
        <v/>
      </c>
      <c r="F268" s="13">
        <f t="shared" si="18"/>
        <v>2.2988505747126436E-2</v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116</v>
      </c>
      <c r="D294" s="33">
        <f>SUM(D295:D499)</f>
        <v>109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-6.0344827586206899E-2</v>
      </c>
      <c r="H294" s="35">
        <f>+IF(OR(AND(E294=""),(G294="")),"",E294*G294)</f>
        <v>-6.0344827586206899E-2</v>
      </c>
    </row>
    <row r="295" spans="2:8" ht="15" x14ac:dyDescent="0.2">
      <c r="B295" s="5" t="s">
        <v>100</v>
      </c>
      <c r="C295" s="8">
        <v>8</v>
      </c>
      <c r="D295" s="8">
        <v>6</v>
      </c>
      <c r="E295" s="13">
        <f>+IF(C295=0,"",C295/C$294)</f>
        <v>6.8965517241379309E-2</v>
      </c>
      <c r="F295" s="13">
        <f>+IF(D295=0,"",D295/D$294)</f>
        <v>5.5045871559633031E-2</v>
      </c>
      <c r="G295" s="12">
        <f>+IF(OR(AND(D295=0),(C295=0)),"0",((D295-C295)/C295))</f>
        <v>-0.25</v>
      </c>
      <c r="H295" s="15">
        <f>+IF(OR(AND(E295=""),(G295="")),"",E295*G295)</f>
        <v>-1.7241379310344827E-2</v>
      </c>
    </row>
    <row r="296" spans="2:8" ht="15" x14ac:dyDescent="0.2">
      <c r="B296" s="5" t="s">
        <v>113</v>
      </c>
      <c r="C296" s="8">
        <v>1</v>
      </c>
      <c r="D296" s="8">
        <v>0</v>
      </c>
      <c r="E296" s="13">
        <f t="shared" ref="E296:E359" si="25">+IF(C296=0,"",C296/C$294)</f>
        <v>8.6206896551724137E-3</v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1</v>
      </c>
      <c r="D297" s="8">
        <v>2</v>
      </c>
      <c r="E297" s="13">
        <f t="shared" si="25"/>
        <v>8.6206896551724137E-3</v>
      </c>
      <c r="F297" s="13">
        <f t="shared" si="26"/>
        <v>1.834862385321101E-2</v>
      </c>
      <c r="G297" s="12">
        <f t="shared" si="27"/>
        <v>1</v>
      </c>
      <c r="H297" s="15">
        <f t="shared" si="28"/>
        <v>8.6206896551724137E-3</v>
      </c>
    </row>
    <row r="298" spans="2:8" ht="15" x14ac:dyDescent="0.2">
      <c r="B298" s="5" t="s">
        <v>95</v>
      </c>
      <c r="C298" s="8">
        <v>2</v>
      </c>
      <c r="D298" s="8">
        <v>8</v>
      </c>
      <c r="E298" s="13">
        <f t="shared" si="25"/>
        <v>1.7241379310344827E-2</v>
      </c>
      <c r="F298" s="13">
        <f t="shared" si="26"/>
        <v>7.3394495412844041E-2</v>
      </c>
      <c r="G298" s="12">
        <f t="shared" si="27"/>
        <v>3</v>
      </c>
      <c r="H298" s="15">
        <f t="shared" si="28"/>
        <v>5.1724137931034482E-2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15</v>
      </c>
      <c r="D301" s="8">
        <v>13</v>
      </c>
      <c r="E301" s="13">
        <f t="shared" si="25"/>
        <v>0.12931034482758622</v>
      </c>
      <c r="F301" s="13">
        <f t="shared" si="26"/>
        <v>0.11926605504587157</v>
      </c>
      <c r="G301" s="12">
        <f t="shared" si="27"/>
        <v>-0.13333333333333333</v>
      </c>
      <c r="H301" s="15">
        <f t="shared" si="28"/>
        <v>-1.7241379310344827E-2</v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1</v>
      </c>
      <c r="E303" s="13" t="str">
        <f t="shared" si="25"/>
        <v/>
      </c>
      <c r="F303" s="13">
        <f t="shared" si="26"/>
        <v>9.1743119266055051E-3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1</v>
      </c>
      <c r="E304" s="13" t="str">
        <f t="shared" si="25"/>
        <v/>
      </c>
      <c r="F304" s="13">
        <f t="shared" si="26"/>
        <v>9.1743119266055051E-3</v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3</v>
      </c>
      <c r="E305" s="13" t="str">
        <f t="shared" si="25"/>
        <v/>
      </c>
      <c r="F305" s="13">
        <f t="shared" si="26"/>
        <v>2.7522935779816515E-2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7</v>
      </c>
      <c r="D307" s="8">
        <v>8</v>
      </c>
      <c r="E307" s="13">
        <f t="shared" si="25"/>
        <v>6.0344827586206899E-2</v>
      </c>
      <c r="F307" s="13">
        <f t="shared" si="26"/>
        <v>7.3394495412844041E-2</v>
      </c>
      <c r="G307" s="12">
        <f t="shared" si="27"/>
        <v>0.14285714285714285</v>
      </c>
      <c r="H307" s="15">
        <f t="shared" si="28"/>
        <v>8.6206896551724137E-3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0</v>
      </c>
      <c r="E310" s="13" t="str">
        <f t="shared" si="25"/>
        <v/>
      </c>
      <c r="F310" s="13" t="str">
        <f t="shared" si="26"/>
        <v/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1</v>
      </c>
      <c r="E313" s="13" t="str">
        <f t="shared" si="25"/>
        <v/>
      </c>
      <c r="F313" s="13">
        <f t="shared" si="26"/>
        <v>9.1743119266055051E-3</v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</v>
      </c>
      <c r="D314" s="8">
        <v>0</v>
      </c>
      <c r="E314" s="13">
        <f t="shared" si="25"/>
        <v>8.6206896551724137E-3</v>
      </c>
      <c r="F314" s="13" t="str">
        <f t="shared" si="26"/>
        <v/>
      </c>
      <c r="G314" s="12" t="str">
        <f t="shared" si="27"/>
        <v>0</v>
      </c>
      <c r="H314" s="15">
        <f t="shared" si="28"/>
        <v>0</v>
      </c>
    </row>
    <row r="315" spans="2:8" ht="15" x14ac:dyDescent="0.2">
      <c r="B315" s="5" t="s">
        <v>354</v>
      </c>
      <c r="C315" s="8">
        <v>0</v>
      </c>
      <c r="D315" s="8">
        <v>1</v>
      </c>
      <c r="E315" s="13" t="str">
        <f t="shared" si="25"/>
        <v/>
      </c>
      <c r="F315" s="13">
        <f t="shared" si="26"/>
        <v>9.1743119266055051E-3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0</v>
      </c>
      <c r="E317" s="13" t="str">
        <f t="shared" si="25"/>
        <v/>
      </c>
      <c r="F317" s="13" t="str">
        <f t="shared" si="26"/>
        <v/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2</v>
      </c>
      <c r="D318" s="8">
        <v>1</v>
      </c>
      <c r="E318" s="13">
        <f t="shared" si="25"/>
        <v>1.7241379310344827E-2</v>
      </c>
      <c r="F318" s="13">
        <f t="shared" si="26"/>
        <v>9.1743119266055051E-3</v>
      </c>
      <c r="G318" s="12">
        <f t="shared" si="27"/>
        <v>-0.5</v>
      </c>
      <c r="H318" s="15">
        <f t="shared" si="28"/>
        <v>-8.6206896551724137E-3</v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2</v>
      </c>
      <c r="E323" s="13" t="str">
        <f t="shared" si="25"/>
        <v/>
      </c>
      <c r="F323" s="13">
        <f t="shared" si="26"/>
        <v>1.834862385321101E-2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</v>
      </c>
      <c r="D326" s="8">
        <v>2</v>
      </c>
      <c r="E326" s="13">
        <f t="shared" si="25"/>
        <v>1.7241379310344827E-2</v>
      </c>
      <c r="F326" s="13">
        <f t="shared" si="26"/>
        <v>1.834862385321101E-2</v>
      </c>
      <c r="G326" s="12">
        <f t="shared" si="27"/>
        <v>0</v>
      </c>
      <c r="H326" s="15">
        <f t="shared" si="28"/>
        <v>0</v>
      </c>
    </row>
    <row r="327" spans="2:8" ht="15" x14ac:dyDescent="0.2">
      <c r="B327" s="5" t="s">
        <v>358</v>
      </c>
      <c r="C327" s="8">
        <v>1</v>
      </c>
      <c r="D327" s="8">
        <v>1</v>
      </c>
      <c r="E327" s="13">
        <f t="shared" si="25"/>
        <v>8.6206896551724137E-3</v>
      </c>
      <c r="F327" s="13">
        <f t="shared" si="26"/>
        <v>9.1743119266055051E-3</v>
      </c>
      <c r="G327" s="12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3</v>
      </c>
      <c r="D328" s="8">
        <v>1</v>
      </c>
      <c r="E328" s="13">
        <f t="shared" si="25"/>
        <v>2.5862068965517241E-2</v>
      </c>
      <c r="F328" s="13">
        <f t="shared" si="26"/>
        <v>9.1743119266055051E-3</v>
      </c>
      <c r="G328" s="12">
        <f t="shared" si="27"/>
        <v>-0.66666666666666663</v>
      </c>
      <c r="H328" s="15">
        <f t="shared" si="28"/>
        <v>-1.7241379310344827E-2</v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1</v>
      </c>
      <c r="E330" s="13" t="str">
        <f t="shared" si="25"/>
        <v/>
      </c>
      <c r="F330" s="13">
        <f t="shared" si="26"/>
        <v>9.1743119266055051E-3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8</v>
      </c>
      <c r="D332" s="8">
        <v>8</v>
      </c>
      <c r="E332" s="13">
        <f t="shared" si="25"/>
        <v>6.8965517241379309E-2</v>
      </c>
      <c r="F332" s="13">
        <f t="shared" si="26"/>
        <v>7.3394495412844041E-2</v>
      </c>
      <c r="G332" s="12">
        <f t="shared" si="27"/>
        <v>0</v>
      </c>
      <c r="H332" s="15">
        <f t="shared" si="28"/>
        <v>0</v>
      </c>
    </row>
    <row r="333" spans="2:8" ht="15" x14ac:dyDescent="0.2">
      <c r="B333" s="5" t="s">
        <v>130</v>
      </c>
      <c r="C333" s="8">
        <v>5</v>
      </c>
      <c r="D333" s="8">
        <v>5</v>
      </c>
      <c r="E333" s="13">
        <f t="shared" si="25"/>
        <v>4.3103448275862072E-2</v>
      </c>
      <c r="F333" s="13">
        <f t="shared" si="26"/>
        <v>4.5871559633027525E-2</v>
      </c>
      <c r="G333" s="12">
        <f t="shared" si="27"/>
        <v>0</v>
      </c>
      <c r="H333" s="15">
        <f t="shared" si="28"/>
        <v>0</v>
      </c>
    </row>
    <row r="334" spans="2:8" ht="15" x14ac:dyDescent="0.2">
      <c r="B334" s="5" t="s">
        <v>119</v>
      </c>
      <c r="C334" s="8">
        <v>0</v>
      </c>
      <c r="D334" s="8">
        <v>2</v>
      </c>
      <c r="E334" s="13" t="str">
        <f t="shared" si="25"/>
        <v/>
      </c>
      <c r="F334" s="13">
        <f t="shared" si="26"/>
        <v>1.834862385321101E-2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3</v>
      </c>
      <c r="D335" s="8">
        <v>2</v>
      </c>
      <c r="E335" s="13">
        <f t="shared" si="25"/>
        <v>2.5862068965517241E-2</v>
      </c>
      <c r="F335" s="13">
        <f t="shared" si="26"/>
        <v>1.834862385321101E-2</v>
      </c>
      <c r="G335" s="12">
        <f t="shared" si="27"/>
        <v>-0.33333333333333331</v>
      </c>
      <c r="H335" s="15">
        <f t="shared" si="28"/>
        <v>-8.6206896551724137E-3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4</v>
      </c>
      <c r="E339" s="13">
        <f t="shared" si="25"/>
        <v>8.6206896551724137E-3</v>
      </c>
      <c r="F339" s="13">
        <f t="shared" si="26"/>
        <v>3.669724770642202E-2</v>
      </c>
      <c r="G339" s="12">
        <f t="shared" si="27"/>
        <v>3</v>
      </c>
      <c r="H339" s="15">
        <f t="shared" si="28"/>
        <v>2.5862068965517241E-2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2</v>
      </c>
      <c r="E341" s="13" t="str">
        <f t="shared" si="25"/>
        <v/>
      </c>
      <c r="F341" s="13">
        <f t="shared" si="26"/>
        <v>1.834862385321101E-2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1</v>
      </c>
      <c r="D344" s="8">
        <v>1</v>
      </c>
      <c r="E344" s="13">
        <f t="shared" si="25"/>
        <v>8.6206896551724137E-3</v>
      </c>
      <c r="F344" s="13">
        <f t="shared" si="26"/>
        <v>9.1743119266055051E-3</v>
      </c>
      <c r="G344" s="12">
        <f t="shared" si="27"/>
        <v>0</v>
      </c>
      <c r="H344" s="15">
        <f t="shared" si="28"/>
        <v>0</v>
      </c>
    </row>
    <row r="345" spans="2:8" ht="15" x14ac:dyDescent="0.2">
      <c r="B345" s="5" t="s">
        <v>366</v>
      </c>
      <c r="C345" s="8">
        <v>3</v>
      </c>
      <c r="D345" s="8">
        <v>3</v>
      </c>
      <c r="E345" s="13">
        <f t="shared" si="25"/>
        <v>2.5862068965517241E-2</v>
      </c>
      <c r="F345" s="13">
        <f t="shared" si="26"/>
        <v>2.7522935779816515E-2</v>
      </c>
      <c r="G345" s="12">
        <f t="shared" si="27"/>
        <v>0</v>
      </c>
      <c r="H345" s="15">
        <f t="shared" si="28"/>
        <v>0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2</v>
      </c>
      <c r="D347" s="8">
        <v>2</v>
      </c>
      <c r="E347" s="13">
        <f t="shared" si="25"/>
        <v>1.7241379310344827E-2</v>
      </c>
      <c r="F347" s="13">
        <f t="shared" si="26"/>
        <v>1.834862385321101E-2</v>
      </c>
      <c r="G347" s="12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1</v>
      </c>
      <c r="E356" s="13" t="str">
        <f t="shared" si="25"/>
        <v/>
      </c>
      <c r="F356" s="13">
        <f t="shared" si="26"/>
        <v>9.1743119266055051E-3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</v>
      </c>
      <c r="D357" s="8">
        <v>3</v>
      </c>
      <c r="E357" s="13">
        <f t="shared" si="25"/>
        <v>1.7241379310344827E-2</v>
      </c>
      <c r="F357" s="13">
        <f t="shared" si="26"/>
        <v>2.7522935779816515E-2</v>
      </c>
      <c r="G357" s="12">
        <f t="shared" si="27"/>
        <v>0.5</v>
      </c>
      <c r="H357" s="15">
        <f t="shared" si="28"/>
        <v>8.6206896551724137E-3</v>
      </c>
    </row>
    <row r="358" spans="2:8" ht="15" x14ac:dyDescent="0.2">
      <c r="B358" s="5" t="s">
        <v>127</v>
      </c>
      <c r="C358" s="8">
        <v>1</v>
      </c>
      <c r="D358" s="8">
        <v>5</v>
      </c>
      <c r="E358" s="13">
        <f t="shared" si="25"/>
        <v>8.6206896551724137E-3</v>
      </c>
      <c r="F358" s="13">
        <f t="shared" si="26"/>
        <v>4.5871559633027525E-2</v>
      </c>
      <c r="G358" s="12">
        <f t="shared" si="27"/>
        <v>4</v>
      </c>
      <c r="H358" s="15">
        <f t="shared" si="28"/>
        <v>3.4482758620689655E-2</v>
      </c>
    </row>
    <row r="359" spans="2:8" ht="15" x14ac:dyDescent="0.2">
      <c r="B359" s="5" t="s">
        <v>123</v>
      </c>
      <c r="C359" s="8">
        <v>22</v>
      </c>
      <c r="D359" s="8">
        <v>1</v>
      </c>
      <c r="E359" s="13">
        <f t="shared" si="25"/>
        <v>0.18965517241379309</v>
      </c>
      <c r="F359" s="13">
        <f t="shared" si="26"/>
        <v>9.1743119266055051E-3</v>
      </c>
      <c r="G359" s="12">
        <f t="shared" si="27"/>
        <v>-0.95454545454545459</v>
      </c>
      <c r="H359" s="15">
        <f t="shared" si="28"/>
        <v>-0.18103448275862069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3</v>
      </c>
      <c r="E372" s="13">
        <f t="shared" si="29"/>
        <v>8.6206896551724137E-3</v>
      </c>
      <c r="F372" s="13">
        <f t="shared" si="30"/>
        <v>2.7522935779816515E-2</v>
      </c>
      <c r="G372" s="12">
        <f t="shared" si="31"/>
        <v>2</v>
      </c>
      <c r="H372" s="15">
        <f t="shared" si="32"/>
        <v>1.7241379310344827E-2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</v>
      </c>
      <c r="D378" s="8">
        <v>3</v>
      </c>
      <c r="E378" s="13">
        <f t="shared" si="29"/>
        <v>8.6206896551724137E-3</v>
      </c>
      <c r="F378" s="13">
        <f t="shared" si="30"/>
        <v>2.7522935779816515E-2</v>
      </c>
      <c r="G378" s="12">
        <f t="shared" si="31"/>
        <v>2</v>
      </c>
      <c r="H378" s="15">
        <f t="shared" si="32"/>
        <v>1.7241379310344827E-2</v>
      </c>
    </row>
    <row r="379" spans="2:8" ht="15" x14ac:dyDescent="0.2">
      <c r="B379" s="5" t="s">
        <v>384</v>
      </c>
      <c r="C379" s="8">
        <v>1</v>
      </c>
      <c r="D379" s="8">
        <v>0</v>
      </c>
      <c r="E379" s="13">
        <f t="shared" si="29"/>
        <v>8.6206896551724137E-3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1</v>
      </c>
      <c r="D382" s="8">
        <v>0</v>
      </c>
      <c r="E382" s="13">
        <f t="shared" si="29"/>
        <v>8.6206896551724137E-3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1</v>
      </c>
      <c r="E387" s="13" t="str">
        <f t="shared" si="29"/>
        <v/>
      </c>
      <c r="F387" s="13">
        <f t="shared" si="30"/>
        <v>9.1743119266055051E-3</v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1</v>
      </c>
      <c r="E391" s="13" t="str">
        <f t="shared" si="29"/>
        <v/>
      </c>
      <c r="F391" s="13">
        <f t="shared" si="30"/>
        <v>9.1743119266055051E-3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12</v>
      </c>
      <c r="D393" s="8">
        <v>0</v>
      </c>
      <c r="E393" s="13">
        <f t="shared" si="29"/>
        <v>0.10344827586206896</v>
      </c>
      <c r="F393" s="13" t="str">
        <f t="shared" si="30"/>
        <v/>
      </c>
      <c r="G393" s="12" t="str">
        <f t="shared" si="31"/>
        <v>0</v>
      </c>
      <c r="H393" s="15">
        <f t="shared" si="32"/>
        <v>0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1</v>
      </c>
      <c r="E398" s="13" t="str">
        <f t="shared" si="29"/>
        <v/>
      </c>
      <c r="F398" s="13">
        <f t="shared" si="30"/>
        <v>9.1743119266055051E-3</v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2</v>
      </c>
      <c r="D408" s="8">
        <v>2</v>
      </c>
      <c r="E408" s="13">
        <f t="shared" si="29"/>
        <v>1.7241379310344827E-2</v>
      </c>
      <c r="F408" s="13">
        <f t="shared" si="30"/>
        <v>1.834862385321101E-2</v>
      </c>
      <c r="G408" s="12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1</v>
      </c>
      <c r="E432" s="13" t="str">
        <f t="shared" si="33"/>
        <v/>
      </c>
      <c r="F432" s="13">
        <f t="shared" si="34"/>
        <v>9.1743119266055051E-3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0</v>
      </c>
      <c r="E460" s="13" t="str">
        <f t="shared" si="33"/>
        <v/>
      </c>
      <c r="F460" s="13" t="str">
        <f t="shared" si="34"/>
        <v/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2</v>
      </c>
      <c r="E463" s="13" t="str">
        <f t="shared" si="33"/>
        <v/>
      </c>
      <c r="F463" s="13">
        <f t="shared" si="34"/>
        <v>1.834862385321101E-2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1</v>
      </c>
      <c r="D464" s="8">
        <v>0</v>
      </c>
      <c r="E464" s="13">
        <f t="shared" si="33"/>
        <v>8.6206896551724137E-3</v>
      </c>
      <c r="F464" s="13" t="str">
        <f t="shared" si="34"/>
        <v/>
      </c>
      <c r="G464" s="12" t="str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0</v>
      </c>
      <c r="E483" s="13" t="str">
        <f t="shared" si="33"/>
        <v/>
      </c>
      <c r="F483" s="13" t="str">
        <f t="shared" si="34"/>
        <v/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1</v>
      </c>
      <c r="E484" s="13" t="str">
        <f t="shared" si="33"/>
        <v/>
      </c>
      <c r="F484" s="13">
        <f t="shared" si="34"/>
        <v>9.1743119266055051E-3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3</v>
      </c>
      <c r="D485" s="8">
        <v>1</v>
      </c>
      <c r="E485" s="13">
        <f t="shared" si="33"/>
        <v>2.5862068965517241E-2</v>
      </c>
      <c r="F485" s="13">
        <f t="shared" si="34"/>
        <v>9.1743119266055051E-3</v>
      </c>
      <c r="G485" s="12">
        <f t="shared" si="35"/>
        <v>-0.66666666666666663</v>
      </c>
      <c r="H485" s="15">
        <f t="shared" si="36"/>
        <v>-1.7241379310344827E-2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3</v>
      </c>
      <c r="D491" s="8">
        <v>2</v>
      </c>
      <c r="E491" s="13">
        <f t="shared" si="37"/>
        <v>2.5862068965517241E-2</v>
      </c>
      <c r="F491" s="13">
        <f t="shared" si="38"/>
        <v>1.834862385321101E-2</v>
      </c>
      <c r="G491" s="12">
        <f t="shared" si="39"/>
        <v>-0.33333333333333331</v>
      </c>
      <c r="H491" s="15">
        <f t="shared" si="40"/>
        <v>-8.6206896551724137E-3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26</v>
      </c>
      <c r="D505" s="33">
        <f>SUM(D506:D530)</f>
        <v>22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-0.15384615384615385</v>
      </c>
      <c r="H505" s="35">
        <f>+IF(OR(AND(E505=""),(G505="")),"",E505*G505)</f>
        <v>-0.15384615384615385</v>
      </c>
    </row>
    <row r="506" spans="2:8" ht="15" x14ac:dyDescent="0.2">
      <c r="B506" s="5" t="s">
        <v>454</v>
      </c>
      <c r="C506" s="8">
        <v>1</v>
      </c>
      <c r="D506" s="8">
        <v>0</v>
      </c>
      <c r="E506" s="13">
        <f>+IF(C506=0,"",C506/C$505)</f>
        <v>3.8461538461538464E-2</v>
      </c>
      <c r="F506" s="13" t="str">
        <f>+IF(D506=0,"",D506/D$505)</f>
        <v/>
      </c>
      <c r="G506" s="12" t="str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2</v>
      </c>
      <c r="D507" s="8">
        <v>0</v>
      </c>
      <c r="E507" s="13">
        <f t="shared" ref="E507:E530" si="41">+IF(C507=0,"",C507/C$505)</f>
        <v>7.6923076923076927E-2</v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>
        <f t="shared" ref="H507:H530" si="44">+IF(OR(AND(E507=""),(G507="")),"",E507*G507)</f>
        <v>0</v>
      </c>
    </row>
    <row r="508" spans="2:8" ht="15" x14ac:dyDescent="0.2">
      <c r="B508" s="5" t="s">
        <v>455</v>
      </c>
      <c r="C508" s="8">
        <v>9</v>
      </c>
      <c r="D508" s="8">
        <v>7</v>
      </c>
      <c r="E508" s="13">
        <f t="shared" si="41"/>
        <v>0.34615384615384615</v>
      </c>
      <c r="F508" s="13">
        <f t="shared" si="42"/>
        <v>0.31818181818181818</v>
      </c>
      <c r="G508" s="12">
        <f t="shared" si="43"/>
        <v>-0.22222222222222221</v>
      </c>
      <c r="H508" s="15">
        <f t="shared" si="44"/>
        <v>-7.6923076923076913E-2</v>
      </c>
    </row>
    <row r="509" spans="2:8" ht="15" x14ac:dyDescent="0.2">
      <c r="B509" s="5" t="s">
        <v>456</v>
      </c>
      <c r="C509" s="8">
        <v>4</v>
      </c>
      <c r="D509" s="8">
        <v>2</v>
      </c>
      <c r="E509" s="13">
        <f t="shared" si="41"/>
        <v>0.15384615384615385</v>
      </c>
      <c r="F509" s="13">
        <f t="shared" si="42"/>
        <v>9.0909090909090912E-2</v>
      </c>
      <c r="G509" s="12">
        <f t="shared" si="43"/>
        <v>-0.5</v>
      </c>
      <c r="H509" s="15">
        <f t="shared" si="44"/>
        <v>-7.6923076923076927E-2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9</v>
      </c>
      <c r="D521" s="8">
        <v>10</v>
      </c>
      <c r="E521" s="13">
        <f t="shared" si="41"/>
        <v>0.34615384615384615</v>
      </c>
      <c r="F521" s="13">
        <f t="shared" si="42"/>
        <v>0.45454545454545453</v>
      </c>
      <c r="G521" s="12">
        <f t="shared" si="43"/>
        <v>0.1111111111111111</v>
      </c>
      <c r="H521" s="15">
        <f t="shared" si="44"/>
        <v>3.8461538461538457E-2</v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1</v>
      </c>
      <c r="D524" s="8">
        <v>0</v>
      </c>
      <c r="E524" s="13">
        <f t="shared" si="41"/>
        <v>3.8461538461538464E-2</v>
      </c>
      <c r="F524" s="13" t="str">
        <f t="shared" si="42"/>
        <v/>
      </c>
      <c r="G524" s="12" t="str">
        <f t="shared" si="43"/>
        <v>0</v>
      </c>
      <c r="H524" s="15">
        <f t="shared" si="44"/>
        <v>0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3</v>
      </c>
      <c r="E529" s="13" t="str">
        <f t="shared" si="41"/>
        <v/>
      </c>
      <c r="F529" s="13">
        <f t="shared" si="42"/>
        <v>0.13636363636363635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4" workbookViewId="0">
      <selection activeCell="B532" sqref="B532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516</v>
      </c>
      <c r="C8" s="33">
        <f>+C18+C70+C151+C294+C505</f>
        <v>267</v>
      </c>
      <c r="D8" s="33">
        <f>+D18+D70+D151+D294+D505</f>
        <v>359</v>
      </c>
      <c r="E8" s="34">
        <f>+C8/C$8</f>
        <v>1</v>
      </c>
      <c r="F8" s="34">
        <f>+D8/D$8</f>
        <v>1</v>
      </c>
      <c r="G8" s="34">
        <f>+(D8-C8)/C8</f>
        <v>0.34456928838951312</v>
      </c>
      <c r="H8" s="35">
        <f>+E8*G8</f>
        <v>0.34456928838951312</v>
      </c>
    </row>
    <row r="9" spans="2:8" x14ac:dyDescent="0.2">
      <c r="B9" s="30" t="str">
        <f>+B18</f>
        <v>Total Vacantes en ocupaciones de nivel Directivo</v>
      </c>
      <c r="C9" s="26">
        <f>+C18</f>
        <v>8</v>
      </c>
      <c r="D9" s="26">
        <f>+D18</f>
        <v>12</v>
      </c>
      <c r="E9" s="27">
        <f t="shared" ref="E9:E13" si="0">C9/$C$8</f>
        <v>2.9962546816479401E-2</v>
      </c>
      <c r="F9" s="27">
        <f>D9/$D$8</f>
        <v>3.3426183844011144E-2</v>
      </c>
      <c r="G9" s="12">
        <f>+IF(OR(AND(D9=0),(C9=0)),"0",((D9-C9)/C9))</f>
        <v>0.5</v>
      </c>
      <c r="H9" s="15">
        <f>+IF(OR(AND(E9=""),(G9="")),"",E9*G9)</f>
        <v>1.4981273408239701E-2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60</v>
      </c>
      <c r="D10" s="26">
        <f>+D70</f>
        <v>128</v>
      </c>
      <c r="E10" s="27">
        <f t="shared" si="0"/>
        <v>0.2247191011235955</v>
      </c>
      <c r="F10" s="27">
        <f>D10/$D$8</f>
        <v>0.35654596100278552</v>
      </c>
      <c r="G10" s="12">
        <f>+IF(OR(AND(D10=0),(C10=0)),"0",((D10-C10)/C10))</f>
        <v>1.1333333333333333</v>
      </c>
      <c r="H10" s="15">
        <f>+IF(OR(AND(E10=""),(G10="")),"",E10*G10)</f>
        <v>0.25468164794007492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32</v>
      </c>
      <c r="D11" s="26">
        <f>+D151</f>
        <v>40</v>
      </c>
      <c r="E11" s="27">
        <f t="shared" si="0"/>
        <v>0.1198501872659176</v>
      </c>
      <c r="F11" s="27">
        <f>D11/$D$8</f>
        <v>0.11142061281337047</v>
      </c>
      <c r="G11" s="12">
        <f>+IF(OR(AND(D11=0),(C11=0)),"0",((D11-C11)/C11))</f>
        <v>0.25</v>
      </c>
      <c r="H11" s="15">
        <f>+IF(OR(AND(E11=""),(G11="")),"",E11*G11)</f>
        <v>2.9962546816479401E-2</v>
      </c>
    </row>
    <row r="12" spans="2:8" x14ac:dyDescent="0.2">
      <c r="B12" s="30" t="str">
        <f>+B294</f>
        <v>Total Vacantes  en ocupaciones de nivel Calificados</v>
      </c>
      <c r="C12" s="26">
        <f>+C294</f>
        <v>152</v>
      </c>
      <c r="D12" s="26">
        <f>+D294</f>
        <v>152</v>
      </c>
      <c r="E12" s="27">
        <f t="shared" si="0"/>
        <v>0.56928838951310856</v>
      </c>
      <c r="F12" s="27">
        <f>D12/$D$8</f>
        <v>0.42339832869080779</v>
      </c>
      <c r="G12" s="12">
        <f>+IF(OR(AND(D12=0),(C12=0)),"0",((D12-C12)/C12))</f>
        <v>0</v>
      </c>
      <c r="H12" s="15">
        <f>+IF(OR(AND(E12=""),(G12="")),"",E12*G12)</f>
        <v>0</v>
      </c>
    </row>
    <row r="13" spans="2:8" x14ac:dyDescent="0.2">
      <c r="B13" s="30" t="str">
        <f>+B505</f>
        <v>Total Vacantes en ocupaciones de nivel Elemental</v>
      </c>
      <c r="C13" s="26">
        <f>+C505</f>
        <v>15</v>
      </c>
      <c r="D13" s="26">
        <f>+D505</f>
        <v>27</v>
      </c>
      <c r="E13" s="27">
        <f t="shared" si="0"/>
        <v>5.6179775280898875E-2</v>
      </c>
      <c r="F13" s="27">
        <f>D13/$D$8</f>
        <v>7.5208913649025072E-2</v>
      </c>
      <c r="G13" s="12">
        <f>+IF(OR(AND(D13=0),(C13=0)),"0",((D13-C13)/C13))</f>
        <v>0.8</v>
      </c>
      <c r="H13" s="15">
        <f>+IF(OR(AND(E13=""),(G13="")),"",E13*G13)</f>
        <v>4.49438202247191E-2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8</v>
      </c>
      <c r="D18" s="33">
        <f>SUM(D19:D64)</f>
        <v>12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0.5</v>
      </c>
      <c r="H18" s="35">
        <f>+IF(OR(AND(E18=""),(G18="")),"",E18*G18)</f>
        <v>0.5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1</v>
      </c>
      <c r="D23" s="8">
        <v>0</v>
      </c>
      <c r="E23" s="11">
        <f t="shared" si="1"/>
        <v>0.125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1</v>
      </c>
      <c r="E25" s="11" t="str">
        <f t="shared" si="1"/>
        <v/>
      </c>
      <c r="F25" s="11">
        <f t="shared" si="2"/>
        <v>8.3333333333333329E-2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2</v>
      </c>
      <c r="D26" s="8">
        <v>0</v>
      </c>
      <c r="E26" s="11">
        <f t="shared" si="1"/>
        <v>0.25</v>
      </c>
      <c r="F26" s="11" t="str">
        <f t="shared" si="2"/>
        <v/>
      </c>
      <c r="G26" s="12" t="str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8.3333333333333329E-2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0</v>
      </c>
      <c r="D28" s="8">
        <v>2</v>
      </c>
      <c r="E28" s="11" t="str">
        <f t="shared" si="1"/>
        <v/>
      </c>
      <c r="F28" s="11">
        <f t="shared" si="2"/>
        <v>0.16666666666666666</v>
      </c>
      <c r="G28" s="12" t="str">
        <f t="shared" si="3"/>
        <v>0</v>
      </c>
      <c r="H28" s="15" t="str">
        <f t="shared" si="4"/>
        <v/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1</v>
      </c>
      <c r="E34" s="11" t="str">
        <f t="shared" si="1"/>
        <v/>
      </c>
      <c r="F34" s="11">
        <f t="shared" si="2"/>
        <v>8.3333333333333329E-2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1</v>
      </c>
      <c r="D35" s="8">
        <v>0</v>
      </c>
      <c r="E35" s="11">
        <f t="shared" si="1"/>
        <v>0.125</v>
      </c>
      <c r="F35" s="11" t="str">
        <f t="shared" si="2"/>
        <v/>
      </c>
      <c r="G35" s="12" t="str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0</v>
      </c>
      <c r="E40" s="11">
        <f t="shared" si="1"/>
        <v>0.125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1</v>
      </c>
      <c r="E43" s="11" t="str">
        <f t="shared" si="1"/>
        <v/>
      </c>
      <c r="F43" s="11">
        <f t="shared" si="2"/>
        <v>8.3333333333333329E-2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0</v>
      </c>
      <c r="E48" s="11">
        <f t="shared" si="1"/>
        <v>0.125</v>
      </c>
      <c r="F48" s="11" t="str">
        <f t="shared" si="2"/>
        <v/>
      </c>
      <c r="G48" s="12" t="str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0.125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8.3333333333333329E-2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1</v>
      </c>
      <c r="E60" s="11" t="str">
        <f t="shared" si="1"/>
        <v/>
      </c>
      <c r="F60" s="11">
        <f t="shared" si="2"/>
        <v>8.3333333333333329E-2</v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1</v>
      </c>
      <c r="E62" s="11" t="str">
        <f t="shared" si="1"/>
        <v/>
      </c>
      <c r="F62" s="11">
        <f t="shared" si="2"/>
        <v>8.3333333333333329E-2</v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2</v>
      </c>
      <c r="E63" s="11" t="str">
        <f t="shared" si="1"/>
        <v/>
      </c>
      <c r="F63" s="11">
        <f t="shared" si="2"/>
        <v>0.16666666666666666</v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1</v>
      </c>
      <c r="D64" s="8">
        <v>1</v>
      </c>
      <c r="E64" s="11">
        <f t="shared" si="1"/>
        <v>0.125</v>
      </c>
      <c r="F64" s="11">
        <f t="shared" si="2"/>
        <v>8.3333333333333329E-2</v>
      </c>
      <c r="G64" s="12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60</v>
      </c>
      <c r="D70" s="33">
        <f>SUM(D71:D145)</f>
        <v>128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1.1333333333333333</v>
      </c>
      <c r="H70" s="35">
        <f>+IF(OR(AND(E70=""),(G70="")),"",E70*G70)</f>
        <v>1.1333333333333333</v>
      </c>
    </row>
    <row r="71" spans="2:8" ht="15" x14ac:dyDescent="0.2">
      <c r="B71" s="5" t="s">
        <v>20</v>
      </c>
      <c r="C71" s="8">
        <v>1</v>
      </c>
      <c r="D71" s="8">
        <v>0</v>
      </c>
      <c r="E71" s="13">
        <f>+IF(C71=0,"",C71/C$70)</f>
        <v>1.6666666666666666E-2</v>
      </c>
      <c r="F71" s="13" t="str">
        <f>+IF(D71=0,"",D71/D$70)</f>
        <v/>
      </c>
      <c r="G71" s="12" t="str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3</v>
      </c>
      <c r="D72" s="8">
        <v>3</v>
      </c>
      <c r="E72" s="13">
        <f t="shared" ref="E72:E135" si="5">+IF(C72=0,"",C72/C$70)</f>
        <v>0.05</v>
      </c>
      <c r="F72" s="13">
        <f t="shared" ref="F72:F135" si="6">+IF(D72=0,"",D72/D$70)</f>
        <v>2.34375E-2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3</v>
      </c>
      <c r="D73" s="8">
        <v>0</v>
      </c>
      <c r="E73" s="13">
        <f t="shared" si="5"/>
        <v>0.05</v>
      </c>
      <c r="F73" s="13" t="str">
        <f t="shared" si="6"/>
        <v/>
      </c>
      <c r="G73" s="12" t="str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0</v>
      </c>
      <c r="D74" s="8">
        <v>6</v>
      </c>
      <c r="E74" s="13" t="str">
        <f t="shared" si="5"/>
        <v/>
      </c>
      <c r="F74" s="13">
        <f t="shared" si="6"/>
        <v>4.6875E-2</v>
      </c>
      <c r="G74" s="12" t="str">
        <f t="shared" si="7"/>
        <v>0</v>
      </c>
      <c r="H74" s="15" t="str">
        <f t="shared" si="8"/>
        <v/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7.8125E-3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0</v>
      </c>
      <c r="E82" s="13" t="str">
        <f t="shared" si="5"/>
        <v/>
      </c>
      <c r="F82" s="13" t="str">
        <f t="shared" si="6"/>
        <v/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1</v>
      </c>
      <c r="D83" s="8">
        <v>3</v>
      </c>
      <c r="E83" s="13">
        <f t="shared" si="5"/>
        <v>1.6666666666666666E-2</v>
      </c>
      <c r="F83" s="13">
        <f t="shared" si="6"/>
        <v>2.34375E-2</v>
      </c>
      <c r="G83" s="12">
        <f t="shared" si="7"/>
        <v>2</v>
      </c>
      <c r="H83" s="15">
        <f t="shared" si="8"/>
        <v>3.3333333333333333E-2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1</v>
      </c>
      <c r="E85" s="13" t="str">
        <f t="shared" si="5"/>
        <v/>
      </c>
      <c r="F85" s="13">
        <f t="shared" si="6"/>
        <v>7.8125E-3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</v>
      </c>
      <c r="D92" s="8">
        <v>1</v>
      </c>
      <c r="E92" s="13">
        <f t="shared" si="5"/>
        <v>0.05</v>
      </c>
      <c r="F92" s="13">
        <f t="shared" si="6"/>
        <v>7.8125E-3</v>
      </c>
      <c r="G92" s="12">
        <f t="shared" si="7"/>
        <v>-0.66666666666666663</v>
      </c>
      <c r="H92" s="15">
        <f t="shared" si="8"/>
        <v>-3.3333333333333333E-2</v>
      </c>
    </row>
    <row r="93" spans="2:8" ht="15" x14ac:dyDescent="0.2">
      <c r="B93" s="5" t="s">
        <v>564</v>
      </c>
      <c r="C93" s="8">
        <v>0</v>
      </c>
      <c r="D93" s="8">
        <v>2</v>
      </c>
      <c r="E93" s="13" t="str">
        <f t="shared" si="5"/>
        <v/>
      </c>
      <c r="F93" s="13">
        <f t="shared" si="6"/>
        <v>1.5625E-2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0</v>
      </c>
      <c r="D94" s="8">
        <v>1</v>
      </c>
      <c r="E94" s="13" t="str">
        <f t="shared" si="5"/>
        <v/>
      </c>
      <c r="F94" s="13">
        <f t="shared" si="6"/>
        <v>7.8125E-3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1.6666666666666666E-2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1</v>
      </c>
      <c r="D99" s="8">
        <v>0</v>
      </c>
      <c r="E99" s="13">
        <f t="shared" si="5"/>
        <v>1.6666666666666666E-2</v>
      </c>
      <c r="F99" s="13" t="str">
        <f t="shared" si="6"/>
        <v/>
      </c>
      <c r="G99" s="12" t="str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0</v>
      </c>
      <c r="D102" s="8">
        <v>0</v>
      </c>
      <c r="E102" s="13" t="str">
        <f t="shared" si="5"/>
        <v/>
      </c>
      <c r="F102" s="13" t="str">
        <f t="shared" si="6"/>
        <v/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1</v>
      </c>
      <c r="D103" s="8">
        <v>0</v>
      </c>
      <c r="E103" s="13">
        <f t="shared" si="5"/>
        <v>1.6666666666666666E-2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0</v>
      </c>
      <c r="E107" s="13">
        <f t="shared" si="5"/>
        <v>1.6666666666666666E-2</v>
      </c>
      <c r="F107" s="13" t="str">
        <f t="shared" si="6"/>
        <v/>
      </c>
      <c r="G107" s="12" t="str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1</v>
      </c>
      <c r="D108" s="8">
        <v>4</v>
      </c>
      <c r="E108" s="13">
        <f t="shared" si="5"/>
        <v>1.6666666666666666E-2</v>
      </c>
      <c r="F108" s="13">
        <f t="shared" si="6"/>
        <v>3.125E-2</v>
      </c>
      <c r="G108" s="12">
        <f t="shared" si="7"/>
        <v>3</v>
      </c>
      <c r="H108" s="15">
        <f t="shared" si="8"/>
        <v>0.05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1</v>
      </c>
      <c r="D110" s="8">
        <v>0</v>
      </c>
      <c r="E110" s="13">
        <f t="shared" si="5"/>
        <v>1.6666666666666666E-2</v>
      </c>
      <c r="F110" s="13" t="str">
        <f t="shared" si="6"/>
        <v/>
      </c>
      <c r="G110" s="12" t="str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0</v>
      </c>
      <c r="D112" s="8">
        <v>0</v>
      </c>
      <c r="E112" s="13" t="str">
        <f t="shared" si="5"/>
        <v/>
      </c>
      <c r="F112" s="13" t="str">
        <f t="shared" si="6"/>
        <v/>
      </c>
      <c r="G112" s="12" t="str">
        <f t="shared" si="7"/>
        <v>0</v>
      </c>
      <c r="H112" s="15" t="str">
        <f t="shared" si="8"/>
        <v/>
      </c>
    </row>
    <row r="113" spans="2:8" ht="15" x14ac:dyDescent="0.2">
      <c r="B113" s="5" t="s">
        <v>248</v>
      </c>
      <c r="C113" s="8">
        <v>2</v>
      </c>
      <c r="D113" s="8">
        <v>9</v>
      </c>
      <c r="E113" s="13">
        <f t="shared" si="5"/>
        <v>3.3333333333333333E-2</v>
      </c>
      <c r="F113" s="13">
        <f t="shared" si="6"/>
        <v>7.03125E-2</v>
      </c>
      <c r="G113" s="12">
        <f t="shared" si="7"/>
        <v>3.5</v>
      </c>
      <c r="H113" s="15">
        <f t="shared" si="8"/>
        <v>0.11666666666666667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</v>
      </c>
      <c r="D115" s="8">
        <v>1</v>
      </c>
      <c r="E115" s="13">
        <f t="shared" si="5"/>
        <v>1.6666666666666666E-2</v>
      </c>
      <c r="F115" s="13">
        <f t="shared" si="6"/>
        <v>7.8125E-3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0</v>
      </c>
      <c r="D116" s="8">
        <v>2</v>
      </c>
      <c r="E116" s="13" t="str">
        <f t="shared" si="5"/>
        <v/>
      </c>
      <c r="F116" s="13">
        <f t="shared" si="6"/>
        <v>1.5625E-2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28</v>
      </c>
      <c r="D118" s="8">
        <v>73</v>
      </c>
      <c r="E118" s="13">
        <f t="shared" si="5"/>
        <v>0.46666666666666667</v>
      </c>
      <c r="F118" s="13">
        <f t="shared" si="6"/>
        <v>0.5703125</v>
      </c>
      <c r="G118" s="12">
        <f t="shared" si="7"/>
        <v>1.6071428571428572</v>
      </c>
      <c r="H118" s="15">
        <f t="shared" si="8"/>
        <v>0.75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4</v>
      </c>
      <c r="D120" s="8">
        <v>1</v>
      </c>
      <c r="E120" s="13">
        <f t="shared" si="5"/>
        <v>6.6666666666666666E-2</v>
      </c>
      <c r="F120" s="13">
        <f t="shared" si="6"/>
        <v>7.8125E-3</v>
      </c>
      <c r="G120" s="12">
        <f t="shared" si="7"/>
        <v>-0.75</v>
      </c>
      <c r="H120" s="15">
        <f t="shared" si="8"/>
        <v>-0.05</v>
      </c>
    </row>
    <row r="121" spans="2:8" ht="15" x14ac:dyDescent="0.2">
      <c r="B121" s="5" t="s">
        <v>35</v>
      </c>
      <c r="C121" s="8">
        <v>0</v>
      </c>
      <c r="D121" s="8">
        <v>8</v>
      </c>
      <c r="E121" s="13" t="str">
        <f t="shared" si="5"/>
        <v/>
      </c>
      <c r="F121" s="13">
        <f t="shared" si="6"/>
        <v>6.25E-2</v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4</v>
      </c>
      <c r="D123" s="8">
        <v>4</v>
      </c>
      <c r="E123" s="13">
        <f t="shared" si="5"/>
        <v>6.6666666666666666E-2</v>
      </c>
      <c r="F123" s="13">
        <f t="shared" si="6"/>
        <v>3.125E-2</v>
      </c>
      <c r="G123" s="12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2</v>
      </c>
      <c r="E125" s="13">
        <f t="shared" si="5"/>
        <v>1.6666666666666666E-2</v>
      </c>
      <c r="F125" s="13">
        <f t="shared" si="6"/>
        <v>1.5625E-2</v>
      </c>
      <c r="G125" s="12">
        <f t="shared" si="7"/>
        <v>1</v>
      </c>
      <c r="H125" s="15">
        <f t="shared" si="8"/>
        <v>1.6666666666666666E-2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7.8125E-3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1</v>
      </c>
      <c r="E129" s="13" t="str">
        <f t="shared" si="5"/>
        <v/>
      </c>
      <c r="F129" s="13">
        <f t="shared" si="6"/>
        <v>7.8125E-3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7.8125E-3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1.6666666666666666E-2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2</v>
      </c>
      <c r="E137" s="13" t="str">
        <f t="shared" si="9"/>
        <v/>
      </c>
      <c r="F137" s="13">
        <f t="shared" si="10"/>
        <v>1.5625E-2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1</v>
      </c>
      <c r="E143" s="13">
        <f t="shared" si="9"/>
        <v>3.3333333333333333E-2</v>
      </c>
      <c r="F143" s="13">
        <f t="shared" si="10"/>
        <v>7.8125E-3</v>
      </c>
      <c r="G143" s="12">
        <f t="shared" si="11"/>
        <v>-0.5</v>
      </c>
      <c r="H143" s="15">
        <f t="shared" si="12"/>
        <v>-1.6666666666666666E-2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27.7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32</v>
      </c>
      <c r="D151" s="33">
        <f>SUM(D152:D288)</f>
        <v>40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0.25</v>
      </c>
      <c r="H151" s="35">
        <f>+IF(OR(AND(E151=""),(G151="")),"",E151*G151)</f>
        <v>0.25</v>
      </c>
    </row>
    <row r="152" spans="2:8" ht="15" x14ac:dyDescent="0.2">
      <c r="B152" s="7" t="s">
        <v>54</v>
      </c>
      <c r="C152" s="8">
        <v>5</v>
      </c>
      <c r="D152" s="8">
        <v>1</v>
      </c>
      <c r="E152" s="13">
        <f>+IF(C152=0,"",C152/C$151)</f>
        <v>0.15625</v>
      </c>
      <c r="F152" s="13">
        <f>+IF(D152=0,"",D152/D$151)</f>
        <v>2.5000000000000001E-2</v>
      </c>
      <c r="G152" s="12">
        <f>+IF(OR(AND(D152=0),(C152=0)),"0",((D152-C152)/C152))</f>
        <v>-0.8</v>
      </c>
      <c r="H152" s="15">
        <f>+IF(OR(AND(E152=""),(G152="")),"",E152*G152)</f>
        <v>-0.125</v>
      </c>
    </row>
    <row r="153" spans="2:8" ht="15" x14ac:dyDescent="0.2">
      <c r="B153" s="7" t="s">
        <v>58</v>
      </c>
      <c r="C153" s="8">
        <v>0</v>
      </c>
      <c r="D153" s="8">
        <v>1</v>
      </c>
      <c r="E153" s="13" t="str">
        <f t="shared" ref="E153:E216" si="13">+IF(C153=0,"",C153/C$151)</f>
        <v/>
      </c>
      <c r="F153" s="13">
        <f t="shared" ref="F153:F216" si="14">+IF(D153=0,"",D153/D$151)</f>
        <v>2.5000000000000001E-2</v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3</v>
      </c>
      <c r="D154" s="8">
        <v>3</v>
      </c>
      <c r="E154" s="13">
        <f t="shared" si="13"/>
        <v>9.375E-2</v>
      </c>
      <c r="F154" s="13">
        <f t="shared" si="14"/>
        <v>7.4999999999999997E-2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2</v>
      </c>
      <c r="E156" s="13" t="str">
        <f t="shared" si="13"/>
        <v/>
      </c>
      <c r="F156" s="13">
        <f t="shared" si="14"/>
        <v>0.05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5</v>
      </c>
      <c r="D157" s="8">
        <v>3</v>
      </c>
      <c r="E157" s="13">
        <f t="shared" si="13"/>
        <v>0.15625</v>
      </c>
      <c r="F157" s="13">
        <f t="shared" si="14"/>
        <v>7.4999999999999997E-2</v>
      </c>
      <c r="G157" s="12">
        <f t="shared" si="15"/>
        <v>-0.4</v>
      </c>
      <c r="H157" s="15">
        <f t="shared" si="16"/>
        <v>-6.25E-2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2</v>
      </c>
      <c r="E159" s="13">
        <f t="shared" si="13"/>
        <v>3.125E-2</v>
      </c>
      <c r="F159" s="13">
        <f t="shared" si="14"/>
        <v>0.05</v>
      </c>
      <c r="G159" s="12">
        <f t="shared" si="15"/>
        <v>1</v>
      </c>
      <c r="H159" s="15">
        <f t="shared" si="16"/>
        <v>3.125E-2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1</v>
      </c>
      <c r="E165" s="13" t="str">
        <f t="shared" si="13"/>
        <v/>
      </c>
      <c r="F165" s="13">
        <f t="shared" si="14"/>
        <v>2.5000000000000001E-2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1</v>
      </c>
      <c r="E173" s="13" t="str">
        <f t="shared" si="13"/>
        <v/>
      </c>
      <c r="F173" s="13">
        <f t="shared" si="14"/>
        <v>2.5000000000000001E-2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0</v>
      </c>
      <c r="D174" s="8">
        <v>0</v>
      </c>
      <c r="E174" s="13" t="str">
        <f t="shared" si="13"/>
        <v/>
      </c>
      <c r="F174" s="13" t="str">
        <f t="shared" si="14"/>
        <v/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1</v>
      </c>
      <c r="E175" s="13" t="str">
        <f t="shared" si="13"/>
        <v/>
      </c>
      <c r="F175" s="13">
        <f t="shared" si="14"/>
        <v>2.5000000000000001E-2</v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0</v>
      </c>
      <c r="D177" s="8">
        <v>0</v>
      </c>
      <c r="E177" s="13" t="str">
        <f t="shared" si="13"/>
        <v/>
      </c>
      <c r="F177" s="13" t="str">
        <f t="shared" si="14"/>
        <v/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0</v>
      </c>
      <c r="D178" s="8">
        <v>3</v>
      </c>
      <c r="E178" s="13" t="str">
        <f t="shared" si="13"/>
        <v/>
      </c>
      <c r="F178" s="13">
        <f t="shared" si="14"/>
        <v>7.4999999999999997E-2</v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0</v>
      </c>
      <c r="E183" s="13" t="str">
        <f t="shared" si="13"/>
        <v/>
      </c>
      <c r="F183" s="13" t="str">
        <f t="shared" si="14"/>
        <v/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</v>
      </c>
      <c r="D186" s="8">
        <v>0</v>
      </c>
      <c r="E186" s="13">
        <f t="shared" si="13"/>
        <v>3.125E-2</v>
      </c>
      <c r="F186" s="13" t="str">
        <f t="shared" si="14"/>
        <v/>
      </c>
      <c r="G186" s="12" t="str">
        <f t="shared" si="15"/>
        <v>0</v>
      </c>
      <c r="H186" s="15">
        <f t="shared" si="16"/>
        <v>0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</v>
      </c>
      <c r="D196" s="8">
        <v>2</v>
      </c>
      <c r="E196" s="13">
        <f t="shared" si="13"/>
        <v>6.25E-2</v>
      </c>
      <c r="F196" s="13">
        <f t="shared" si="14"/>
        <v>0.05</v>
      </c>
      <c r="G196" s="12">
        <f t="shared" si="15"/>
        <v>0</v>
      </c>
      <c r="H196" s="15">
        <f t="shared" si="16"/>
        <v>0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1</v>
      </c>
      <c r="E199" s="13" t="str">
        <f t="shared" si="13"/>
        <v/>
      </c>
      <c r="F199" s="13">
        <f t="shared" si="14"/>
        <v>2.5000000000000001E-2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1</v>
      </c>
      <c r="E208" s="13">
        <f t="shared" si="13"/>
        <v>9.375E-2</v>
      </c>
      <c r="F208" s="13">
        <f t="shared" si="14"/>
        <v>2.5000000000000001E-2</v>
      </c>
      <c r="G208" s="12">
        <f t="shared" si="15"/>
        <v>-0.66666666666666663</v>
      </c>
      <c r="H208" s="15">
        <f t="shared" si="16"/>
        <v>-6.25E-2</v>
      </c>
    </row>
    <row r="209" spans="2:8" ht="15" x14ac:dyDescent="0.2">
      <c r="B209" s="7" t="s">
        <v>71</v>
      </c>
      <c r="C209" s="8">
        <v>0</v>
      </c>
      <c r="D209" s="8">
        <v>3</v>
      </c>
      <c r="E209" s="13" t="str">
        <f t="shared" si="13"/>
        <v/>
      </c>
      <c r="F209" s="13">
        <f t="shared" si="14"/>
        <v>7.4999999999999997E-2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1</v>
      </c>
      <c r="E211" s="13">
        <f t="shared" si="13"/>
        <v>3.125E-2</v>
      </c>
      <c r="F211" s="13">
        <f t="shared" si="14"/>
        <v>2.5000000000000001E-2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3.125E-2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</v>
      </c>
      <c r="D229" s="8">
        <v>1</v>
      </c>
      <c r="E229" s="13">
        <f t="shared" si="17"/>
        <v>9.375E-2</v>
      </c>
      <c r="F229" s="13">
        <f t="shared" si="18"/>
        <v>2.5000000000000001E-2</v>
      </c>
      <c r="G229" s="12">
        <f t="shared" si="19"/>
        <v>-0.66666666666666663</v>
      </c>
      <c r="H229" s="15">
        <f t="shared" si="20"/>
        <v>-6.25E-2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4</v>
      </c>
      <c r="E232" s="13">
        <f t="shared" si="17"/>
        <v>3.125E-2</v>
      </c>
      <c r="F232" s="13">
        <f t="shared" si="18"/>
        <v>0.1</v>
      </c>
      <c r="G232" s="12">
        <f t="shared" si="19"/>
        <v>3</v>
      </c>
      <c r="H232" s="15">
        <f t="shared" si="20"/>
        <v>9.375E-2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0</v>
      </c>
      <c r="D235" s="8">
        <v>2</v>
      </c>
      <c r="E235" s="13" t="str">
        <f t="shared" si="17"/>
        <v/>
      </c>
      <c r="F235" s="13">
        <f t="shared" si="18"/>
        <v>0.05</v>
      </c>
      <c r="G235" s="12" t="str">
        <f t="shared" si="19"/>
        <v>0</v>
      </c>
      <c r="H235" s="15" t="str">
        <f t="shared" si="20"/>
        <v/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2</v>
      </c>
      <c r="D238" s="8">
        <v>1</v>
      </c>
      <c r="E238" s="13">
        <f t="shared" si="17"/>
        <v>6.25E-2</v>
      </c>
      <c r="F238" s="13">
        <f t="shared" si="18"/>
        <v>2.5000000000000001E-2</v>
      </c>
      <c r="G238" s="12">
        <f t="shared" si="19"/>
        <v>-0.5</v>
      </c>
      <c r="H238" s="15">
        <f t="shared" si="20"/>
        <v>-3.125E-2</v>
      </c>
    </row>
    <row r="239" spans="2:8" ht="15" x14ac:dyDescent="0.2">
      <c r="B239" s="7" t="s">
        <v>81</v>
      </c>
      <c r="C239" s="8">
        <v>0</v>
      </c>
      <c r="D239" s="8">
        <v>1</v>
      </c>
      <c r="E239" s="13" t="str">
        <f t="shared" si="17"/>
        <v/>
      </c>
      <c r="F239" s="13">
        <f t="shared" si="18"/>
        <v>2.5000000000000001E-2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2.5000000000000001E-2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2</v>
      </c>
      <c r="D247" s="8">
        <v>0</v>
      </c>
      <c r="E247" s="13">
        <f t="shared" si="17"/>
        <v>6.25E-2</v>
      </c>
      <c r="F247" s="13" t="str">
        <f t="shared" si="18"/>
        <v/>
      </c>
      <c r="G247" s="12" t="str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2.5000000000000001E-2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</v>
      </c>
      <c r="D249" s="8">
        <v>1</v>
      </c>
      <c r="E249" s="13">
        <f t="shared" si="17"/>
        <v>6.25E-2</v>
      </c>
      <c r="F249" s="13">
        <f t="shared" si="18"/>
        <v>2.5000000000000001E-2</v>
      </c>
      <c r="G249" s="12">
        <f t="shared" si="19"/>
        <v>-0.5</v>
      </c>
      <c r="H249" s="15">
        <f t="shared" si="20"/>
        <v>-3.125E-2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2</v>
      </c>
      <c r="E256" s="13" t="str">
        <f t="shared" si="17"/>
        <v/>
      </c>
      <c r="F256" s="13">
        <f t="shared" si="18"/>
        <v>0.05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6"/>
      <c r="D289" s="6"/>
      <c r="E289" s="24"/>
      <c r="F289" s="24"/>
      <c r="G289" s="21"/>
      <c r="H289" s="22"/>
    </row>
    <row r="290" spans="2:8" ht="15" x14ac:dyDescent="0.2">
      <c r="B290" s="20"/>
      <c r="C290" s="6"/>
      <c r="D290" s="6"/>
      <c r="E290" s="24"/>
      <c r="F290" s="24"/>
      <c r="G290" s="21"/>
      <c r="H290" s="22"/>
    </row>
    <row r="291" spans="2:8" ht="15" x14ac:dyDescent="0.2">
      <c r="B291" s="19"/>
      <c r="C291" s="19"/>
      <c r="D291" s="19"/>
      <c r="E291" s="19"/>
      <c r="F291" s="19"/>
      <c r="H291" s="3"/>
    </row>
    <row r="292" spans="2:8" ht="13.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s="4" customFormat="1" ht="26.25" customHeight="1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s="4" customFormat="1" ht="26.25" customHeight="1" x14ac:dyDescent="0.2">
      <c r="B294" s="32" t="s">
        <v>522</v>
      </c>
      <c r="C294" s="33">
        <f>SUM(C295:C499)</f>
        <v>152</v>
      </c>
      <c r="D294" s="33">
        <f>SUM(D295:D499)</f>
        <v>152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</v>
      </c>
      <c r="H294" s="35">
        <f>+IF(OR(AND(E294=""),(G294="")),"",E294*G294)</f>
        <v>0</v>
      </c>
    </row>
    <row r="295" spans="2:8" ht="15" x14ac:dyDescent="0.2">
      <c r="B295" s="5" t="s">
        <v>100</v>
      </c>
      <c r="C295" s="8">
        <v>5</v>
      </c>
      <c r="D295" s="8">
        <v>7</v>
      </c>
      <c r="E295" s="13">
        <f>+IF(C295=0,"",C295/C$294)</f>
        <v>3.2894736842105261E-2</v>
      </c>
      <c r="F295" s="13">
        <f>+IF(D295=0,"",D295/D$294)</f>
        <v>4.6052631578947366E-2</v>
      </c>
      <c r="G295" s="12">
        <f>+IF(OR(AND(D295=0),(C295=0)),"0",((D295-C295)/C295))</f>
        <v>0.4</v>
      </c>
      <c r="H295" s="15">
        <f>+IF(OR(AND(E295=""),(G295="")),"",E295*G295)</f>
        <v>1.3157894736842105E-2</v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5</v>
      </c>
      <c r="D297" s="8">
        <v>3</v>
      </c>
      <c r="E297" s="13">
        <f t="shared" si="25"/>
        <v>3.2894736842105261E-2</v>
      </c>
      <c r="F297" s="13">
        <f t="shared" si="26"/>
        <v>1.9736842105263157E-2</v>
      </c>
      <c r="G297" s="12">
        <f t="shared" si="27"/>
        <v>-0.4</v>
      </c>
      <c r="H297" s="15">
        <f t="shared" si="28"/>
        <v>-1.3157894736842105E-2</v>
      </c>
    </row>
    <row r="298" spans="2:8" ht="15" x14ac:dyDescent="0.2">
      <c r="B298" s="5" t="s">
        <v>95</v>
      </c>
      <c r="C298" s="8">
        <v>1</v>
      </c>
      <c r="D298" s="8">
        <v>1</v>
      </c>
      <c r="E298" s="13">
        <f t="shared" si="25"/>
        <v>6.5789473684210523E-3</v>
      </c>
      <c r="F298" s="13">
        <f t="shared" si="26"/>
        <v>6.5789473684210523E-3</v>
      </c>
      <c r="G298" s="12">
        <f t="shared" si="27"/>
        <v>0</v>
      </c>
      <c r="H298" s="15">
        <f t="shared" si="28"/>
        <v>0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6.5789473684210523E-3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8</v>
      </c>
      <c r="D301" s="8">
        <v>10</v>
      </c>
      <c r="E301" s="13">
        <f t="shared" si="25"/>
        <v>5.2631578947368418E-2</v>
      </c>
      <c r="F301" s="13">
        <f t="shared" si="26"/>
        <v>6.5789473684210523E-2</v>
      </c>
      <c r="G301" s="12">
        <f t="shared" si="27"/>
        <v>0.25</v>
      </c>
      <c r="H301" s="15">
        <f t="shared" si="28"/>
        <v>1.3157894736842105E-2</v>
      </c>
    </row>
    <row r="302" spans="2:8" ht="15" x14ac:dyDescent="0.2">
      <c r="B302" s="5" t="s">
        <v>109</v>
      </c>
      <c r="C302" s="8">
        <v>2</v>
      </c>
      <c r="D302" s="8">
        <v>0</v>
      </c>
      <c r="E302" s="13">
        <f t="shared" si="25"/>
        <v>1.3157894736842105E-2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4</v>
      </c>
      <c r="E304" s="13" t="str">
        <f t="shared" si="25"/>
        <v/>
      </c>
      <c r="F304" s="13">
        <f t="shared" si="26"/>
        <v>2.6315789473684209E-2</v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</v>
      </c>
      <c r="D307" s="8">
        <v>5</v>
      </c>
      <c r="E307" s="13">
        <f t="shared" si="25"/>
        <v>3.9473684210526314E-2</v>
      </c>
      <c r="F307" s="13">
        <f t="shared" si="26"/>
        <v>3.2894736842105261E-2</v>
      </c>
      <c r="G307" s="12">
        <f t="shared" si="27"/>
        <v>-0.16666666666666666</v>
      </c>
      <c r="H307" s="15">
        <f t="shared" si="28"/>
        <v>-6.5789473684210523E-3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2</v>
      </c>
      <c r="E310" s="13">
        <f t="shared" si="25"/>
        <v>1.3157894736842105E-2</v>
      </c>
      <c r="F310" s="13">
        <f t="shared" si="26"/>
        <v>1.3157894736842105E-2</v>
      </c>
      <c r="G310" s="12">
        <f t="shared" si="27"/>
        <v>0</v>
      </c>
      <c r="H310" s="15">
        <f t="shared" si="28"/>
        <v>0</v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24</v>
      </c>
      <c r="D314" s="8">
        <v>7</v>
      </c>
      <c r="E314" s="13">
        <f t="shared" si="25"/>
        <v>0.15789473684210525</v>
      </c>
      <c r="F314" s="13">
        <f t="shared" si="26"/>
        <v>4.6052631578947366E-2</v>
      </c>
      <c r="G314" s="12">
        <f t="shared" si="27"/>
        <v>-0.70833333333333337</v>
      </c>
      <c r="H314" s="15">
        <f t="shared" si="28"/>
        <v>-0.1118421052631579</v>
      </c>
    </row>
    <row r="315" spans="2:8" ht="15" x14ac:dyDescent="0.2">
      <c r="B315" s="5" t="s">
        <v>354</v>
      </c>
      <c r="C315" s="8">
        <v>3</v>
      </c>
      <c r="D315" s="8">
        <v>3</v>
      </c>
      <c r="E315" s="13">
        <f t="shared" si="25"/>
        <v>1.9736842105263157E-2</v>
      </c>
      <c r="F315" s="13">
        <f t="shared" si="26"/>
        <v>1.9736842105263157E-2</v>
      </c>
      <c r="G315" s="12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3</v>
      </c>
      <c r="E317" s="13" t="str">
        <f t="shared" si="25"/>
        <v/>
      </c>
      <c r="F317" s="13">
        <f t="shared" si="26"/>
        <v>1.9736842105263157E-2</v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11</v>
      </c>
      <c r="D318" s="8">
        <v>2</v>
      </c>
      <c r="E318" s="13">
        <f t="shared" si="25"/>
        <v>7.2368421052631582E-2</v>
      </c>
      <c r="F318" s="13">
        <f t="shared" si="26"/>
        <v>1.3157894736842105E-2</v>
      </c>
      <c r="G318" s="12">
        <f t="shared" si="27"/>
        <v>-0.81818181818181823</v>
      </c>
      <c r="H318" s="15">
        <f t="shared" si="28"/>
        <v>-5.9210526315789477E-2</v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1</v>
      </c>
      <c r="E321" s="13" t="str">
        <f t="shared" si="25"/>
        <v/>
      </c>
      <c r="F321" s="13">
        <f t="shared" si="26"/>
        <v>6.5789473684210523E-3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6.5789473684210523E-3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</v>
      </c>
      <c r="D326" s="8">
        <v>4</v>
      </c>
      <c r="E326" s="13">
        <f t="shared" si="25"/>
        <v>1.9736842105263157E-2</v>
      </c>
      <c r="F326" s="13">
        <f t="shared" si="26"/>
        <v>2.6315789473684209E-2</v>
      </c>
      <c r="G326" s="12">
        <f t="shared" si="27"/>
        <v>0.33333333333333331</v>
      </c>
      <c r="H326" s="15">
        <f t="shared" si="28"/>
        <v>6.5789473684210523E-3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6.5789473684210523E-3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1</v>
      </c>
      <c r="D330" s="8">
        <v>4</v>
      </c>
      <c r="E330" s="13">
        <f t="shared" si="25"/>
        <v>6.5789473684210523E-3</v>
      </c>
      <c r="F330" s="13">
        <f t="shared" si="26"/>
        <v>2.6315789473684209E-2</v>
      </c>
      <c r="G330" s="12">
        <f t="shared" si="27"/>
        <v>3</v>
      </c>
      <c r="H330" s="15">
        <f t="shared" si="28"/>
        <v>1.9736842105263157E-2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10</v>
      </c>
      <c r="D332" s="8">
        <v>10</v>
      </c>
      <c r="E332" s="13">
        <f t="shared" si="25"/>
        <v>6.5789473684210523E-2</v>
      </c>
      <c r="F332" s="13">
        <f t="shared" si="26"/>
        <v>6.5789473684210523E-2</v>
      </c>
      <c r="G332" s="12">
        <f t="shared" si="27"/>
        <v>0</v>
      </c>
      <c r="H332" s="15">
        <f t="shared" si="28"/>
        <v>0</v>
      </c>
    </row>
    <row r="333" spans="2:8" ht="15" x14ac:dyDescent="0.2">
      <c r="B333" s="5" t="s">
        <v>130</v>
      </c>
      <c r="C333" s="8">
        <v>9</v>
      </c>
      <c r="D333" s="8">
        <v>20</v>
      </c>
      <c r="E333" s="13">
        <f t="shared" si="25"/>
        <v>5.921052631578947E-2</v>
      </c>
      <c r="F333" s="13">
        <f t="shared" si="26"/>
        <v>0.13157894736842105</v>
      </c>
      <c r="G333" s="12">
        <f t="shared" si="27"/>
        <v>1.2222222222222223</v>
      </c>
      <c r="H333" s="15">
        <f t="shared" si="28"/>
        <v>7.2368421052631582E-2</v>
      </c>
    </row>
    <row r="334" spans="2:8" ht="15" x14ac:dyDescent="0.2">
      <c r="B334" s="5" t="s">
        <v>119</v>
      </c>
      <c r="C334" s="8">
        <v>1</v>
      </c>
      <c r="D334" s="8">
        <v>1</v>
      </c>
      <c r="E334" s="13">
        <f t="shared" si="25"/>
        <v>6.5789473684210523E-3</v>
      </c>
      <c r="F334" s="13">
        <f t="shared" si="26"/>
        <v>6.5789473684210523E-3</v>
      </c>
      <c r="G334" s="12">
        <f t="shared" si="27"/>
        <v>0</v>
      </c>
      <c r="H334" s="15">
        <f t="shared" si="28"/>
        <v>0</v>
      </c>
    </row>
    <row r="335" spans="2:8" ht="15" x14ac:dyDescent="0.2">
      <c r="B335" s="5" t="s">
        <v>128</v>
      </c>
      <c r="C335" s="8">
        <v>7</v>
      </c>
      <c r="D335" s="8">
        <v>12</v>
      </c>
      <c r="E335" s="13">
        <f t="shared" si="25"/>
        <v>4.6052631578947366E-2</v>
      </c>
      <c r="F335" s="13">
        <f t="shared" si="26"/>
        <v>7.8947368421052627E-2</v>
      </c>
      <c r="G335" s="12">
        <f t="shared" si="27"/>
        <v>0.7142857142857143</v>
      </c>
      <c r="H335" s="15">
        <f t="shared" si="28"/>
        <v>3.2894736842105261E-2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2</v>
      </c>
      <c r="E337" s="13">
        <f t="shared" si="25"/>
        <v>6.5789473684210523E-3</v>
      </c>
      <c r="F337" s="13">
        <f t="shared" si="26"/>
        <v>1.3157894736842105E-2</v>
      </c>
      <c r="G337" s="12">
        <f t="shared" si="27"/>
        <v>1</v>
      </c>
      <c r="H337" s="15">
        <f t="shared" si="28"/>
        <v>6.5789473684210523E-3</v>
      </c>
    </row>
    <row r="338" spans="2:8" ht="30" x14ac:dyDescent="0.2">
      <c r="B338" s="5" t="s">
        <v>362</v>
      </c>
      <c r="C338" s="8">
        <v>1</v>
      </c>
      <c r="D338" s="8">
        <v>1</v>
      </c>
      <c r="E338" s="13">
        <f t="shared" si="25"/>
        <v>6.5789473684210523E-3</v>
      </c>
      <c r="F338" s="13">
        <f t="shared" si="26"/>
        <v>6.5789473684210523E-3</v>
      </c>
      <c r="G338" s="12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</v>
      </c>
      <c r="D339" s="8">
        <v>1</v>
      </c>
      <c r="E339" s="13">
        <f t="shared" si="25"/>
        <v>1.3157894736842105E-2</v>
      </c>
      <c r="F339" s="13">
        <f t="shared" si="26"/>
        <v>6.5789473684210523E-3</v>
      </c>
      <c r="G339" s="12">
        <f t="shared" si="27"/>
        <v>-0.5</v>
      </c>
      <c r="H339" s="15">
        <f t="shared" si="28"/>
        <v>-6.5789473684210523E-3</v>
      </c>
    </row>
    <row r="340" spans="2:8" ht="15" x14ac:dyDescent="0.2">
      <c r="B340" s="5" t="s">
        <v>364</v>
      </c>
      <c r="C340" s="8">
        <v>1</v>
      </c>
      <c r="D340" s="8">
        <v>1</v>
      </c>
      <c r="E340" s="13">
        <f t="shared" si="25"/>
        <v>6.5789473684210523E-3</v>
      </c>
      <c r="F340" s="13">
        <f t="shared" si="26"/>
        <v>6.5789473684210523E-3</v>
      </c>
      <c r="G340" s="12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2</v>
      </c>
      <c r="D341" s="8">
        <v>0</v>
      </c>
      <c r="E341" s="13">
        <f t="shared" si="25"/>
        <v>1.3157894736842105E-2</v>
      </c>
      <c r="F341" s="13" t="str">
        <f t="shared" si="26"/>
        <v/>
      </c>
      <c r="G341" s="12" t="str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</v>
      </c>
      <c r="D343" s="8">
        <v>0</v>
      </c>
      <c r="E343" s="13">
        <f t="shared" si="25"/>
        <v>6.5789473684210523E-3</v>
      </c>
      <c r="F343" s="13" t="str">
        <f t="shared" si="26"/>
        <v/>
      </c>
      <c r="G343" s="12" t="str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5</v>
      </c>
      <c r="D344" s="8">
        <v>3</v>
      </c>
      <c r="E344" s="13">
        <f t="shared" si="25"/>
        <v>3.2894736842105261E-2</v>
      </c>
      <c r="F344" s="13">
        <f t="shared" si="26"/>
        <v>1.9736842105263157E-2</v>
      </c>
      <c r="G344" s="12">
        <f t="shared" si="27"/>
        <v>-0.4</v>
      </c>
      <c r="H344" s="15">
        <f t="shared" si="28"/>
        <v>-1.3157894736842105E-2</v>
      </c>
    </row>
    <row r="345" spans="2:8" ht="15" x14ac:dyDescent="0.2">
      <c r="B345" s="5" t="s">
        <v>366</v>
      </c>
      <c r="C345" s="8">
        <v>9</v>
      </c>
      <c r="D345" s="8">
        <v>6</v>
      </c>
      <c r="E345" s="13">
        <f t="shared" si="25"/>
        <v>5.921052631578947E-2</v>
      </c>
      <c r="F345" s="13">
        <f t="shared" si="26"/>
        <v>3.9473684210526314E-2</v>
      </c>
      <c r="G345" s="12">
        <f t="shared" si="27"/>
        <v>-0.33333333333333331</v>
      </c>
      <c r="H345" s="15">
        <f t="shared" si="28"/>
        <v>-1.9736842105263157E-2</v>
      </c>
    </row>
    <row r="346" spans="2:8" ht="15" x14ac:dyDescent="0.2">
      <c r="B346" s="5" t="s">
        <v>122</v>
      </c>
      <c r="C346" s="8">
        <v>1</v>
      </c>
      <c r="D346" s="8">
        <v>0</v>
      </c>
      <c r="E346" s="13">
        <f t="shared" si="25"/>
        <v>6.5789473684210523E-3</v>
      </c>
      <c r="F346" s="13" t="str">
        <f t="shared" si="26"/>
        <v/>
      </c>
      <c r="G346" s="12" t="str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1</v>
      </c>
      <c r="D347" s="8">
        <v>1</v>
      </c>
      <c r="E347" s="13">
        <f t="shared" si="25"/>
        <v>6.5789473684210523E-3</v>
      </c>
      <c r="F347" s="13">
        <f t="shared" si="26"/>
        <v>6.5789473684210523E-3</v>
      </c>
      <c r="G347" s="12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6</v>
      </c>
      <c r="E354" s="13" t="str">
        <f t="shared" si="25"/>
        <v/>
      </c>
      <c r="F354" s="13">
        <f t="shared" si="26"/>
        <v>3.9473684210526314E-2</v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5</v>
      </c>
      <c r="E357" s="13" t="str">
        <f t="shared" si="25"/>
        <v/>
      </c>
      <c r="F357" s="13">
        <f t="shared" si="26"/>
        <v>3.2894736842105261E-2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0</v>
      </c>
      <c r="D358" s="8">
        <v>7</v>
      </c>
      <c r="E358" s="13" t="str">
        <f t="shared" si="25"/>
        <v/>
      </c>
      <c r="F358" s="13">
        <f t="shared" si="26"/>
        <v>4.6052631578947366E-2</v>
      </c>
      <c r="G358" s="12" t="str">
        <f t="shared" si="27"/>
        <v>0</v>
      </c>
      <c r="H358" s="15" t="str">
        <f t="shared" si="28"/>
        <v/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6.5789473684210523E-3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6.5789473684210523E-3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1</v>
      </c>
      <c r="E378" s="13" t="str">
        <f t="shared" si="29"/>
        <v/>
      </c>
      <c r="F378" s="13">
        <f t="shared" si="30"/>
        <v>6.5789473684210523E-3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3</v>
      </c>
      <c r="E383" s="13" t="str">
        <f t="shared" si="29"/>
        <v/>
      </c>
      <c r="F383" s="13">
        <f t="shared" si="30"/>
        <v>1.9736842105263157E-2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</v>
      </c>
      <c r="D387" s="8">
        <v>0</v>
      </c>
      <c r="E387" s="13">
        <f t="shared" si="29"/>
        <v>6.5789473684210523E-3</v>
      </c>
      <c r="F387" s="13" t="str">
        <f t="shared" si="30"/>
        <v/>
      </c>
      <c r="G387" s="12" t="str">
        <f t="shared" si="31"/>
        <v>0</v>
      </c>
      <c r="H387" s="15">
        <f t="shared" si="32"/>
        <v>0</v>
      </c>
    </row>
    <row r="388" spans="2:8" ht="15" x14ac:dyDescent="0.2">
      <c r="B388" s="5" t="s">
        <v>389</v>
      </c>
      <c r="C388" s="8">
        <v>1</v>
      </c>
      <c r="D388" s="8">
        <v>0</v>
      </c>
      <c r="E388" s="13">
        <f t="shared" si="29"/>
        <v>6.5789473684210523E-3</v>
      </c>
      <c r="F388" s="13" t="str">
        <f t="shared" si="30"/>
        <v/>
      </c>
      <c r="G388" s="12" t="str">
        <f t="shared" si="31"/>
        <v>0</v>
      </c>
      <c r="H388" s="15">
        <f t="shared" si="32"/>
        <v>0</v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0</v>
      </c>
      <c r="D393" s="8">
        <v>1</v>
      </c>
      <c r="E393" s="13" t="str">
        <f t="shared" si="29"/>
        <v/>
      </c>
      <c r="F393" s="13">
        <f t="shared" si="30"/>
        <v>6.5789473684210523E-3</v>
      </c>
      <c r="G393" s="12" t="str">
        <f t="shared" si="31"/>
        <v>0</v>
      </c>
      <c r="H393" s="15" t="str">
        <f t="shared" si="32"/>
        <v/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0</v>
      </c>
      <c r="E398" s="13">
        <f t="shared" si="29"/>
        <v>6.5789473684210523E-3</v>
      </c>
      <c r="F398" s="13" t="str">
        <f t="shared" si="30"/>
        <v/>
      </c>
      <c r="G398" s="12" t="str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2</v>
      </c>
      <c r="D403" s="8">
        <v>0</v>
      </c>
      <c r="E403" s="13">
        <f t="shared" si="29"/>
        <v>1.3157894736842105E-2</v>
      </c>
      <c r="F403" s="13" t="str">
        <f t="shared" si="30"/>
        <v/>
      </c>
      <c r="G403" s="12" t="str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2</v>
      </c>
      <c r="D406" s="8">
        <v>1</v>
      </c>
      <c r="E406" s="13">
        <f t="shared" si="29"/>
        <v>1.3157894736842105E-2</v>
      </c>
      <c r="F406" s="13">
        <f t="shared" si="30"/>
        <v>6.5789473684210523E-3</v>
      </c>
      <c r="G406" s="12">
        <f t="shared" si="31"/>
        <v>-0.5</v>
      </c>
      <c r="H406" s="15">
        <f t="shared" si="32"/>
        <v>-6.5789473684210523E-3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1</v>
      </c>
      <c r="D410" s="8">
        <v>0</v>
      </c>
      <c r="E410" s="13">
        <f t="shared" si="29"/>
        <v>6.5789473684210523E-3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1</v>
      </c>
      <c r="D412" s="8">
        <v>0</v>
      </c>
      <c r="E412" s="13">
        <f t="shared" si="29"/>
        <v>6.5789473684210523E-3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2</v>
      </c>
      <c r="D422" s="8">
        <v>0</v>
      </c>
      <c r="E422" s="13">
        <f t="shared" si="29"/>
        <v>1.3157894736842105E-2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1</v>
      </c>
      <c r="E432" s="13" t="str">
        <f t="shared" si="33"/>
        <v/>
      </c>
      <c r="F432" s="13">
        <f t="shared" si="34"/>
        <v>6.5789473684210523E-3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1</v>
      </c>
      <c r="D442" s="8">
        <v>0</v>
      </c>
      <c r="E442" s="13">
        <f t="shared" si="33"/>
        <v>6.5789473684210523E-3</v>
      </c>
      <c r="F442" s="13" t="str">
        <f t="shared" si="34"/>
        <v/>
      </c>
      <c r="G442" s="12" t="str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1</v>
      </c>
      <c r="E446" s="13" t="str">
        <f t="shared" si="33"/>
        <v/>
      </c>
      <c r="F446" s="13">
        <f t="shared" si="34"/>
        <v>6.5789473684210523E-3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3</v>
      </c>
      <c r="D460" s="8">
        <v>1</v>
      </c>
      <c r="E460" s="13">
        <f t="shared" si="33"/>
        <v>1.9736842105263157E-2</v>
      </c>
      <c r="F460" s="13">
        <f t="shared" si="34"/>
        <v>6.5789473684210523E-3</v>
      </c>
      <c r="G460" s="12">
        <f t="shared" si="35"/>
        <v>-0.66666666666666663</v>
      </c>
      <c r="H460" s="15">
        <f t="shared" si="36"/>
        <v>-1.3157894736842105E-2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1</v>
      </c>
      <c r="E467" s="13" t="str">
        <f t="shared" si="33"/>
        <v/>
      </c>
      <c r="F467" s="13">
        <f t="shared" si="34"/>
        <v>6.5789473684210523E-3</v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0</v>
      </c>
      <c r="E469" s="13">
        <f t="shared" si="33"/>
        <v>6.5789473684210523E-3</v>
      </c>
      <c r="F469" s="13" t="str">
        <f t="shared" si="34"/>
        <v/>
      </c>
      <c r="G469" s="12" t="str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0</v>
      </c>
      <c r="E483" s="13" t="str">
        <f t="shared" si="33"/>
        <v/>
      </c>
      <c r="F483" s="13" t="str">
        <f t="shared" si="34"/>
        <v/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2</v>
      </c>
      <c r="D484" s="8">
        <v>1</v>
      </c>
      <c r="E484" s="13">
        <f t="shared" si="33"/>
        <v>1.3157894736842105E-2</v>
      </c>
      <c r="F484" s="13">
        <f t="shared" si="34"/>
        <v>6.5789473684210523E-3</v>
      </c>
      <c r="G484" s="12">
        <f t="shared" si="35"/>
        <v>-0.5</v>
      </c>
      <c r="H484" s="15">
        <f t="shared" si="36"/>
        <v>-6.5789473684210523E-3</v>
      </c>
    </row>
    <row r="485" spans="2:8" ht="15" x14ac:dyDescent="0.2">
      <c r="B485" s="5" t="s">
        <v>443</v>
      </c>
      <c r="C485" s="8">
        <v>3</v>
      </c>
      <c r="D485" s="8">
        <v>4</v>
      </c>
      <c r="E485" s="13">
        <f t="shared" si="33"/>
        <v>1.9736842105263157E-2</v>
      </c>
      <c r="F485" s="13">
        <f t="shared" si="34"/>
        <v>2.6315789473684209E-2</v>
      </c>
      <c r="G485" s="12">
        <f t="shared" si="35"/>
        <v>0.33333333333333331</v>
      </c>
      <c r="H485" s="15">
        <f t="shared" si="36"/>
        <v>6.5789473684210523E-3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5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5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13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8</v>
      </c>
      <c r="D491" s="8">
        <v>1</v>
      </c>
      <c r="E491" s="13">
        <f t="shared" si="37"/>
        <v>5.2631578947368418E-2</v>
      </c>
      <c r="F491" s="13">
        <f t="shared" si="38"/>
        <v>6.5789473684210523E-3</v>
      </c>
      <c r="G491" s="12">
        <f t="shared" si="39"/>
        <v>-0.875</v>
      </c>
      <c r="H491" s="15">
        <f t="shared" si="40"/>
        <v>-4.6052631578947366E-2</v>
      </c>
    </row>
    <row r="492" spans="2:8" ht="25.5" customHeight="1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3.5" customHeight="1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5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ht="15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3.5" customHeight="1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s="4" customFormat="1" ht="26.25" customHeight="1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3.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s="4" customFormat="1" ht="26.25" customHeight="1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s="4" customFormat="1" ht="26.25" customHeight="1" x14ac:dyDescent="0.2">
      <c r="B505" s="32" t="s">
        <v>523</v>
      </c>
      <c r="C505" s="33">
        <f>SUM(C506:C530)</f>
        <v>15</v>
      </c>
      <c r="D505" s="33">
        <f>SUM(D506:D530)</f>
        <v>27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0.8</v>
      </c>
      <c r="H505" s="35">
        <f>+IF(OR(AND(E505=""),(G505="")),"",E505*G505)</f>
        <v>0.8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</v>
      </c>
      <c r="D507" s="8">
        <v>0</v>
      </c>
      <c r="E507" s="13">
        <f t="shared" ref="E507:E530" si="41">+IF(C507=0,"",C507/C$505)</f>
        <v>6.6666666666666666E-2</v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>
        <f t="shared" ref="H507:H530" si="44">+IF(OR(AND(E507=""),(G507="")),"",E507*G507)</f>
        <v>0</v>
      </c>
    </row>
    <row r="508" spans="2:8" ht="15" x14ac:dyDescent="0.2">
      <c r="B508" s="5" t="s">
        <v>455</v>
      </c>
      <c r="C508" s="8">
        <v>5</v>
      </c>
      <c r="D508" s="8">
        <v>8</v>
      </c>
      <c r="E508" s="13">
        <f t="shared" si="41"/>
        <v>0.33333333333333331</v>
      </c>
      <c r="F508" s="13">
        <f t="shared" si="42"/>
        <v>0.29629629629629628</v>
      </c>
      <c r="G508" s="12">
        <f t="shared" si="43"/>
        <v>0.6</v>
      </c>
      <c r="H508" s="15">
        <f t="shared" si="44"/>
        <v>0.19999999999999998</v>
      </c>
    </row>
    <row r="509" spans="2:8" ht="15" x14ac:dyDescent="0.2">
      <c r="B509" s="5" t="s">
        <v>456</v>
      </c>
      <c r="C509" s="8">
        <v>4</v>
      </c>
      <c r="D509" s="8">
        <v>9</v>
      </c>
      <c r="E509" s="13">
        <f t="shared" si="41"/>
        <v>0.26666666666666666</v>
      </c>
      <c r="F509" s="13">
        <f t="shared" si="42"/>
        <v>0.33333333333333331</v>
      </c>
      <c r="G509" s="12">
        <f t="shared" si="43"/>
        <v>1.25</v>
      </c>
      <c r="H509" s="15">
        <f t="shared" si="44"/>
        <v>0.33333333333333331</v>
      </c>
    </row>
    <row r="510" spans="2:8" ht="15" x14ac:dyDescent="0.2">
      <c r="B510" s="5" t="s">
        <v>188</v>
      </c>
      <c r="C510" s="8">
        <v>1</v>
      </c>
      <c r="D510" s="8">
        <v>2</v>
      </c>
      <c r="E510" s="13">
        <f t="shared" si="41"/>
        <v>6.6666666666666666E-2</v>
      </c>
      <c r="F510" s="13">
        <f t="shared" si="42"/>
        <v>7.407407407407407E-2</v>
      </c>
      <c r="G510" s="12">
        <f t="shared" si="43"/>
        <v>1</v>
      </c>
      <c r="H510" s="15">
        <f t="shared" si="44"/>
        <v>6.6666666666666666E-2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2</v>
      </c>
      <c r="D515" s="8">
        <v>3</v>
      </c>
      <c r="E515" s="13">
        <f t="shared" si="41"/>
        <v>0.13333333333333333</v>
      </c>
      <c r="F515" s="13">
        <f t="shared" si="42"/>
        <v>0.1111111111111111</v>
      </c>
      <c r="G515" s="12">
        <f t="shared" si="43"/>
        <v>0.5</v>
      </c>
      <c r="H515" s="15">
        <f t="shared" si="44"/>
        <v>6.6666666666666666E-2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1</v>
      </c>
      <c r="E519" s="13" t="str">
        <f t="shared" si="41"/>
        <v/>
      </c>
      <c r="F519" s="13">
        <f t="shared" si="42"/>
        <v>3.7037037037037035E-2</v>
      </c>
      <c r="G519" s="12" t="str">
        <f t="shared" si="43"/>
        <v>0</v>
      </c>
      <c r="H519" s="15" t="str">
        <f t="shared" si="44"/>
        <v/>
      </c>
    </row>
    <row r="520" spans="2:8" ht="15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5" x14ac:dyDescent="0.2">
      <c r="B521" s="5" t="s">
        <v>461</v>
      </c>
      <c r="C521" s="8">
        <v>0</v>
      </c>
      <c r="D521" s="8">
        <v>1</v>
      </c>
      <c r="E521" s="13" t="str">
        <f t="shared" si="41"/>
        <v/>
      </c>
      <c r="F521" s="13">
        <f t="shared" si="42"/>
        <v>3.7037037037037035E-2</v>
      </c>
      <c r="G521" s="12" t="str">
        <f t="shared" si="43"/>
        <v>0</v>
      </c>
      <c r="H521" s="15" t="str">
        <f t="shared" si="44"/>
        <v/>
      </c>
    </row>
    <row r="522" spans="2:8" ht="13.5" customHeight="1" x14ac:dyDescent="0.2">
      <c r="B522" s="5" t="s">
        <v>193</v>
      </c>
      <c r="C522" s="8">
        <v>0</v>
      </c>
      <c r="D522" s="8">
        <v>3</v>
      </c>
      <c r="E522" s="13" t="str">
        <f t="shared" si="41"/>
        <v/>
      </c>
      <c r="F522" s="13">
        <f t="shared" si="42"/>
        <v>0.1111111111111111</v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25.5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2" customHeight="1" x14ac:dyDescent="0.2">
      <c r="B526" s="5" t="s">
        <v>463</v>
      </c>
      <c r="C526" s="8">
        <v>1</v>
      </c>
      <c r="D526" s="8">
        <v>0</v>
      </c>
      <c r="E526" s="13">
        <f t="shared" si="41"/>
        <v>6.6666666666666666E-2</v>
      </c>
      <c r="F526" s="13" t="str">
        <f t="shared" si="42"/>
        <v/>
      </c>
      <c r="G526" s="12" t="str">
        <f t="shared" si="43"/>
        <v>0</v>
      </c>
      <c r="H526" s="15">
        <f t="shared" si="44"/>
        <v>0</v>
      </c>
    </row>
    <row r="527" spans="2:8" ht="13.5" customHeight="1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13.5" customHeight="1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</v>
      </c>
      <c r="D529" s="8">
        <v>0</v>
      </c>
      <c r="E529" s="13">
        <f t="shared" si="41"/>
        <v>6.6666666666666666E-2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D1:H2"/>
    <mergeCell ref="E3:H3"/>
    <mergeCell ref="D4:H5"/>
    <mergeCell ref="G16:G17"/>
    <mergeCell ref="H16:H17"/>
    <mergeCell ref="G68:G69"/>
    <mergeCell ref="H68:H69"/>
    <mergeCell ref="G149:G150"/>
    <mergeCell ref="H149:H150"/>
    <mergeCell ref="B6:B7"/>
    <mergeCell ref="C6:D6"/>
    <mergeCell ref="E6:F6"/>
    <mergeCell ref="G6:G7"/>
    <mergeCell ref="H6:H7"/>
    <mergeCell ref="E16:F16"/>
    <mergeCell ref="E68:F68"/>
    <mergeCell ref="E149:F149"/>
    <mergeCell ref="B16:B17"/>
    <mergeCell ref="C68:D68"/>
    <mergeCell ref="B68:B69"/>
    <mergeCell ref="C16:D16"/>
    <mergeCell ref="H292:H293"/>
    <mergeCell ref="G503:G504"/>
    <mergeCell ref="H503:H504"/>
    <mergeCell ref="B149:B150"/>
    <mergeCell ref="B292:B293"/>
    <mergeCell ref="C149:D149"/>
    <mergeCell ref="C292:D292"/>
    <mergeCell ref="E292:F292"/>
    <mergeCell ref="E503:F503"/>
    <mergeCell ref="C503:D503"/>
    <mergeCell ref="B503:B504"/>
    <mergeCell ref="G292:G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549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498</v>
      </c>
      <c r="C8" s="33">
        <f>+C18+C70+C151+C294+C505</f>
        <v>4262</v>
      </c>
      <c r="D8" s="33">
        <f>+D18+D70+D151+D294+D505</f>
        <v>5360</v>
      </c>
      <c r="E8" s="34">
        <f>+C8/C$8</f>
        <v>1</v>
      </c>
      <c r="F8" s="34">
        <f>+D8/D$8</f>
        <v>1</v>
      </c>
      <c r="G8" s="34">
        <f>+(D8-C8)/C8</f>
        <v>0.25762552792116378</v>
      </c>
      <c r="H8" s="35">
        <f>+E8*G8</f>
        <v>0.25762552792116378</v>
      </c>
    </row>
    <row r="9" spans="2:8" x14ac:dyDescent="0.2">
      <c r="B9" s="30" t="str">
        <f>+B18</f>
        <v>Total Vacantes en ocupaciones de nivel Directivo</v>
      </c>
      <c r="C9" s="26">
        <f>+C18</f>
        <v>73</v>
      </c>
      <c r="D9" s="26">
        <f>+D18</f>
        <v>58</v>
      </c>
      <c r="E9" s="27">
        <f t="shared" ref="E9:E13" si="0">C9/$C$8</f>
        <v>1.7128108869075551E-2</v>
      </c>
      <c r="F9" s="27">
        <f>D9/$D$8</f>
        <v>1.082089552238806E-2</v>
      </c>
      <c r="G9" s="12">
        <f>+IF(OR(AND(D9=0),(C9=0)),"0",((D9-C9)/C9))</f>
        <v>-0.20547945205479451</v>
      </c>
      <c r="H9" s="15">
        <f>+IF(OR(AND(E9=""),(G9="")),"",E9*G9)</f>
        <v>-3.5194744251525103E-3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642</v>
      </c>
      <c r="D10" s="26">
        <f>+D70</f>
        <v>609</v>
      </c>
      <c r="E10" s="27">
        <f t="shared" si="0"/>
        <v>0.15063350539652745</v>
      </c>
      <c r="F10" s="27">
        <f>D10/$D$8</f>
        <v>0.11361940298507463</v>
      </c>
      <c r="G10" s="12">
        <f>+IF(OR(AND(D10=0),(C10=0)),"0",((D10-C10)/C10))</f>
        <v>-5.1401869158878503E-2</v>
      </c>
      <c r="H10" s="15">
        <f>+IF(OR(AND(E10=""),(G10="")),"",E10*G10)</f>
        <v>-7.7428437353355226E-3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820</v>
      </c>
      <c r="D11" s="26">
        <f>+D151</f>
        <v>688</v>
      </c>
      <c r="E11" s="27">
        <f t="shared" si="0"/>
        <v>0.19239793524167056</v>
      </c>
      <c r="F11" s="27">
        <f>D11/$D$8</f>
        <v>0.12835820895522387</v>
      </c>
      <c r="G11" s="12">
        <f>+IF(OR(AND(D11=0),(C11=0)),"0",((D11-C11)/C11))</f>
        <v>-0.16097560975609757</v>
      </c>
      <c r="H11" s="15">
        <f>+IF(OR(AND(E11=""),(G11="")),"",E11*G11)</f>
        <v>-3.0971374941342091E-2</v>
      </c>
    </row>
    <row r="12" spans="2:8" x14ac:dyDescent="0.2">
      <c r="B12" s="30" t="str">
        <f>+B294</f>
        <v>Total Vacantes  en ocupaciones de nivel Calificados</v>
      </c>
      <c r="C12" s="26">
        <f>+C294</f>
        <v>2034</v>
      </c>
      <c r="D12" s="26">
        <f>+D294</f>
        <v>3364</v>
      </c>
      <c r="E12" s="27">
        <f t="shared" si="0"/>
        <v>0.47724073205068041</v>
      </c>
      <c r="F12" s="27">
        <f>D12/$D$8</f>
        <v>0.62761194029850742</v>
      </c>
      <c r="G12" s="12">
        <f>+IF(OR(AND(D12=0),(C12=0)),"0",((D12-C12)/C12))</f>
        <v>0.65388397246804331</v>
      </c>
      <c r="H12" s="15">
        <f>+IF(OR(AND(E12=""),(G12="")),"",E12*G12)</f>
        <v>0.31206006569685596</v>
      </c>
    </row>
    <row r="13" spans="2:8" x14ac:dyDescent="0.2">
      <c r="B13" s="30" t="str">
        <f>+B505</f>
        <v>Total Vacantes en ocupaciones de nivel Elemental</v>
      </c>
      <c r="C13" s="26">
        <f>+C505</f>
        <v>693</v>
      </c>
      <c r="D13" s="26">
        <f>+D505</f>
        <v>641</v>
      </c>
      <c r="E13" s="27">
        <f t="shared" si="0"/>
        <v>0.16259971844204599</v>
      </c>
      <c r="F13" s="27">
        <f>D13/$D$8</f>
        <v>0.11958955223880598</v>
      </c>
      <c r="G13" s="12">
        <f>+IF(OR(AND(D13=0),(C13=0)),"0",((D13-C13)/C13))</f>
        <v>-7.5036075036075039E-2</v>
      </c>
      <c r="H13" s="15">
        <f>+IF(OR(AND(E13=""),(G13="")),"",E13*G13)</f>
        <v>-1.2200844673862038E-2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73</v>
      </c>
      <c r="D18" s="33">
        <f>SUM(D19:D64)</f>
        <v>58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-0.20547945205479451</v>
      </c>
      <c r="H18" s="35">
        <f>+IF(OR(AND(E18=""),(G18="")),"",E18*G18)</f>
        <v>-0.20547945205479451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1</v>
      </c>
      <c r="E21" s="11" t="str">
        <f t="shared" si="1"/>
        <v/>
      </c>
      <c r="F21" s="11">
        <f t="shared" si="2"/>
        <v>1.7241379310344827E-2</v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</v>
      </c>
      <c r="D22" s="8">
        <v>0</v>
      </c>
      <c r="E22" s="11">
        <f t="shared" si="1"/>
        <v>2.7397260273972601E-2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4</v>
      </c>
      <c r="D24" s="8">
        <v>1</v>
      </c>
      <c r="E24" s="11">
        <f t="shared" si="1"/>
        <v>5.4794520547945202E-2</v>
      </c>
      <c r="F24" s="11">
        <f t="shared" si="2"/>
        <v>1.7241379310344827E-2</v>
      </c>
      <c r="G24" s="12">
        <f t="shared" si="3"/>
        <v>-0.75</v>
      </c>
      <c r="H24" s="15">
        <f t="shared" si="4"/>
        <v>-4.1095890410958902E-2</v>
      </c>
    </row>
    <row r="25" spans="2:8" ht="20.100000000000001" customHeight="1" x14ac:dyDescent="0.2">
      <c r="B25" s="5" t="s">
        <v>2</v>
      </c>
      <c r="C25" s="8">
        <v>1</v>
      </c>
      <c r="D25" s="8">
        <v>3</v>
      </c>
      <c r="E25" s="11">
        <f t="shared" si="1"/>
        <v>1.3698630136986301E-2</v>
      </c>
      <c r="F25" s="11">
        <f t="shared" si="2"/>
        <v>5.1724137931034482E-2</v>
      </c>
      <c r="G25" s="12">
        <f t="shared" si="3"/>
        <v>2</v>
      </c>
      <c r="H25" s="15">
        <f t="shared" si="4"/>
        <v>2.7397260273972601E-2</v>
      </c>
    </row>
    <row r="26" spans="2:8" ht="20.100000000000001" customHeight="1" x14ac:dyDescent="0.2">
      <c r="B26" s="5" t="s">
        <v>6</v>
      </c>
      <c r="C26" s="8">
        <v>7</v>
      </c>
      <c r="D26" s="8">
        <v>3</v>
      </c>
      <c r="E26" s="11">
        <f t="shared" si="1"/>
        <v>9.5890410958904104E-2</v>
      </c>
      <c r="F26" s="11">
        <f t="shared" si="2"/>
        <v>5.1724137931034482E-2</v>
      </c>
      <c r="G26" s="12">
        <f t="shared" si="3"/>
        <v>-0.5714285714285714</v>
      </c>
      <c r="H26" s="15">
        <f t="shared" si="4"/>
        <v>-5.4794520547945202E-2</v>
      </c>
    </row>
    <row r="27" spans="2:8" ht="20.100000000000001" customHeight="1" x14ac:dyDescent="0.2">
      <c r="B27" s="5" t="s">
        <v>3</v>
      </c>
      <c r="C27" s="8">
        <v>0</v>
      </c>
      <c r="D27" s="8">
        <v>1</v>
      </c>
      <c r="E27" s="11" t="str">
        <f t="shared" si="1"/>
        <v/>
      </c>
      <c r="F27" s="11">
        <f t="shared" si="2"/>
        <v>1.7241379310344827E-2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6</v>
      </c>
      <c r="D28" s="8">
        <v>8</v>
      </c>
      <c r="E28" s="11">
        <f t="shared" si="1"/>
        <v>8.2191780821917804E-2</v>
      </c>
      <c r="F28" s="11">
        <f t="shared" si="2"/>
        <v>0.13793103448275862</v>
      </c>
      <c r="G28" s="12">
        <f t="shared" si="3"/>
        <v>0.33333333333333331</v>
      </c>
      <c r="H28" s="15">
        <f t="shared" si="4"/>
        <v>2.7397260273972601E-2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3</v>
      </c>
      <c r="E30" s="11">
        <f t="shared" si="1"/>
        <v>1.3698630136986301E-2</v>
      </c>
      <c r="F30" s="11">
        <f t="shared" si="2"/>
        <v>5.1724137931034482E-2</v>
      </c>
      <c r="G30" s="12">
        <f t="shared" si="3"/>
        <v>2</v>
      </c>
      <c r="H30" s="15">
        <f t="shared" si="4"/>
        <v>2.7397260273972601E-2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1.7241379310344827E-2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3</v>
      </c>
      <c r="E34" s="11" t="str">
        <f t="shared" si="1"/>
        <v/>
      </c>
      <c r="F34" s="11">
        <f t="shared" si="2"/>
        <v>5.1724137931034482E-2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1</v>
      </c>
      <c r="E36" s="11" t="str">
        <f t="shared" si="1"/>
        <v/>
      </c>
      <c r="F36" s="11">
        <f t="shared" si="2"/>
        <v>1.7241379310344827E-2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3</v>
      </c>
      <c r="E37" s="11">
        <f t="shared" si="1"/>
        <v>1.3698630136986301E-2</v>
      </c>
      <c r="F37" s="11">
        <f t="shared" si="2"/>
        <v>5.1724137931034482E-2</v>
      </c>
      <c r="G37" s="12">
        <f t="shared" si="3"/>
        <v>2</v>
      </c>
      <c r="H37" s="15">
        <f t="shared" si="4"/>
        <v>2.7397260273972601E-2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2</v>
      </c>
      <c r="D40" s="8">
        <v>0</v>
      </c>
      <c r="E40" s="11">
        <f t="shared" si="1"/>
        <v>2.7397260273972601E-2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4</v>
      </c>
      <c r="D42" s="8">
        <v>0</v>
      </c>
      <c r="E42" s="11">
        <f t="shared" si="1"/>
        <v>5.4794520547945202E-2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3</v>
      </c>
      <c r="D43" s="8">
        <v>2</v>
      </c>
      <c r="E43" s="11">
        <f t="shared" si="1"/>
        <v>4.1095890410958902E-2</v>
      </c>
      <c r="F43" s="11">
        <f t="shared" si="2"/>
        <v>3.4482758620689655E-2</v>
      </c>
      <c r="G43" s="12">
        <f t="shared" si="3"/>
        <v>-0.33333333333333331</v>
      </c>
      <c r="H43" s="15">
        <f t="shared" si="4"/>
        <v>-1.3698630136986301E-2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2</v>
      </c>
      <c r="E47" s="11">
        <f t="shared" si="1"/>
        <v>1.3698630136986301E-2</v>
      </c>
      <c r="F47" s="11">
        <f t="shared" si="2"/>
        <v>3.4482758620689655E-2</v>
      </c>
      <c r="G47" s="12">
        <f t="shared" si="3"/>
        <v>1</v>
      </c>
      <c r="H47" s="15">
        <f t="shared" si="4"/>
        <v>1.3698630136986301E-2</v>
      </c>
    </row>
    <row r="48" spans="2:8" ht="20.100000000000001" customHeight="1" x14ac:dyDescent="0.2">
      <c r="B48" s="5" t="s">
        <v>11</v>
      </c>
      <c r="C48" s="8">
        <v>27</v>
      </c>
      <c r="D48" s="8">
        <v>11</v>
      </c>
      <c r="E48" s="11">
        <f t="shared" si="1"/>
        <v>0.36986301369863012</v>
      </c>
      <c r="F48" s="11">
        <f t="shared" si="2"/>
        <v>0.18965517241379309</v>
      </c>
      <c r="G48" s="12">
        <f t="shared" si="3"/>
        <v>-0.59259259259259256</v>
      </c>
      <c r="H48" s="15">
        <f t="shared" si="4"/>
        <v>-0.21917808219178081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1</v>
      </c>
      <c r="E50" s="11">
        <f t="shared" si="1"/>
        <v>1.3698630136986301E-2</v>
      </c>
      <c r="F50" s="11">
        <f t="shared" si="2"/>
        <v>1.7241379310344827E-2</v>
      </c>
      <c r="G50" s="12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4</v>
      </c>
      <c r="D52" s="8">
        <v>5</v>
      </c>
      <c r="E52" s="11">
        <f t="shared" si="1"/>
        <v>5.4794520547945202E-2</v>
      </c>
      <c r="F52" s="11">
        <f t="shared" si="2"/>
        <v>8.6206896551724144E-2</v>
      </c>
      <c r="G52" s="12">
        <f t="shared" si="3"/>
        <v>0.25</v>
      </c>
      <c r="H52" s="15">
        <f t="shared" si="4"/>
        <v>1.3698630136986301E-2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0</v>
      </c>
      <c r="E56" s="11">
        <f t="shared" si="1"/>
        <v>1.3698630136986301E-2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2</v>
      </c>
      <c r="E57" s="11" t="str">
        <f t="shared" si="1"/>
        <v/>
      </c>
      <c r="F57" s="11">
        <f t="shared" si="2"/>
        <v>3.4482758620689655E-2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2</v>
      </c>
      <c r="E58" s="11" t="str">
        <f t="shared" si="1"/>
        <v/>
      </c>
      <c r="F58" s="11">
        <f t="shared" si="2"/>
        <v>3.4482758620689655E-2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4</v>
      </c>
      <c r="D60" s="8">
        <v>4</v>
      </c>
      <c r="E60" s="11">
        <f t="shared" si="1"/>
        <v>5.4794520547945202E-2</v>
      </c>
      <c r="F60" s="11">
        <f t="shared" si="2"/>
        <v>6.8965517241379309E-2</v>
      </c>
      <c r="G60" s="12">
        <f t="shared" si="3"/>
        <v>0</v>
      </c>
      <c r="H60" s="15">
        <f t="shared" si="4"/>
        <v>0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2</v>
      </c>
      <c r="D62" s="8">
        <v>1</v>
      </c>
      <c r="E62" s="11">
        <f t="shared" si="1"/>
        <v>2.7397260273972601E-2</v>
      </c>
      <c r="F62" s="11">
        <f t="shared" si="2"/>
        <v>1.7241379310344827E-2</v>
      </c>
      <c r="G62" s="12">
        <f t="shared" si="3"/>
        <v>-0.5</v>
      </c>
      <c r="H62" s="15">
        <f t="shared" si="4"/>
        <v>-1.3698630136986301E-2</v>
      </c>
    </row>
    <row r="63" spans="2:8" ht="20.100000000000001" customHeight="1" x14ac:dyDescent="0.2">
      <c r="B63" s="5" t="s">
        <v>220</v>
      </c>
      <c r="C63" s="8">
        <v>2</v>
      </c>
      <c r="D63" s="8">
        <v>0</v>
      </c>
      <c r="E63" s="11">
        <f t="shared" si="1"/>
        <v>2.7397260273972601E-2</v>
      </c>
      <c r="F63" s="11" t="str">
        <f t="shared" si="2"/>
        <v/>
      </c>
      <c r="G63" s="12" t="str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642</v>
      </c>
      <c r="D70" s="33">
        <f>SUM(D71:D145)</f>
        <v>609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-5.1401869158878503E-2</v>
      </c>
      <c r="H70" s="35">
        <f>+IF(OR(AND(E70=""),(G70="")),"",E70*G70)</f>
        <v>-5.1401869158878503E-2</v>
      </c>
    </row>
    <row r="71" spans="2:8" ht="15" x14ac:dyDescent="0.2">
      <c r="B71" s="5" t="s">
        <v>20</v>
      </c>
      <c r="C71" s="8">
        <v>27</v>
      </c>
      <c r="D71" s="8">
        <v>39</v>
      </c>
      <c r="E71" s="13">
        <f>+IF(C71=0,"",C71/C$70)</f>
        <v>4.2056074766355138E-2</v>
      </c>
      <c r="F71" s="13">
        <f>+IF(D71=0,"",D71/D$70)</f>
        <v>6.4039408866995079E-2</v>
      </c>
      <c r="G71" s="12">
        <f>+IF(OR(AND(D71=0),(C71=0)),"0",((D71-C71)/C71))</f>
        <v>0.44444444444444442</v>
      </c>
      <c r="H71" s="15">
        <f>+IF(OR(AND(E71=""),(G71="")),"",E71*G71)</f>
        <v>1.8691588785046728E-2</v>
      </c>
    </row>
    <row r="72" spans="2:8" ht="15" x14ac:dyDescent="0.2">
      <c r="B72" s="5" t="s">
        <v>21</v>
      </c>
      <c r="C72" s="8">
        <v>8</v>
      </c>
      <c r="D72" s="8">
        <v>5</v>
      </c>
      <c r="E72" s="13">
        <f t="shared" ref="E72:E135" si="5">+IF(C72=0,"",C72/C$70)</f>
        <v>1.2461059190031152E-2</v>
      </c>
      <c r="F72" s="13">
        <f t="shared" ref="F72:F135" si="6">+IF(D72=0,"",D72/D$70)</f>
        <v>8.2101806239737278E-3</v>
      </c>
      <c r="G72" s="12">
        <f t="shared" ref="G72:G135" si="7">+IF(OR(AND(D72=0),(C72=0)),"0",((D72-C72)/C72))</f>
        <v>-0.375</v>
      </c>
      <c r="H72" s="15">
        <f t="shared" ref="H72:H135" si="8">+IF(OR(AND(E72=""),(G72="")),"",E72*G72)</f>
        <v>-4.6728971962616819E-3</v>
      </c>
    </row>
    <row r="73" spans="2:8" ht="15" x14ac:dyDescent="0.2">
      <c r="B73" s="5" t="s">
        <v>22</v>
      </c>
      <c r="C73" s="8">
        <v>12</v>
      </c>
      <c r="D73" s="8">
        <v>24</v>
      </c>
      <c r="E73" s="13">
        <f t="shared" si="5"/>
        <v>1.8691588785046728E-2</v>
      </c>
      <c r="F73" s="13">
        <f t="shared" si="6"/>
        <v>3.9408866995073892E-2</v>
      </c>
      <c r="G73" s="12">
        <f t="shared" si="7"/>
        <v>1</v>
      </c>
      <c r="H73" s="15">
        <f t="shared" si="8"/>
        <v>1.8691588785046728E-2</v>
      </c>
    </row>
    <row r="74" spans="2:8" ht="15" x14ac:dyDescent="0.2">
      <c r="B74" s="5" t="s">
        <v>222</v>
      </c>
      <c r="C74" s="8">
        <v>37</v>
      </c>
      <c r="D74" s="8">
        <v>14</v>
      </c>
      <c r="E74" s="13">
        <f t="shared" si="5"/>
        <v>5.763239875389408E-2</v>
      </c>
      <c r="F74" s="13">
        <f t="shared" si="6"/>
        <v>2.2988505747126436E-2</v>
      </c>
      <c r="G74" s="12">
        <f t="shared" si="7"/>
        <v>-0.6216216216216216</v>
      </c>
      <c r="H74" s="15">
        <f t="shared" si="8"/>
        <v>-3.5825545171339561E-2</v>
      </c>
    </row>
    <row r="75" spans="2:8" ht="15" x14ac:dyDescent="0.2">
      <c r="B75" s="5" t="s">
        <v>23</v>
      </c>
      <c r="C75" s="8">
        <v>26</v>
      </c>
      <c r="D75" s="8">
        <v>8</v>
      </c>
      <c r="E75" s="13">
        <f t="shared" si="5"/>
        <v>4.0498442367601244E-2</v>
      </c>
      <c r="F75" s="13">
        <f t="shared" si="6"/>
        <v>1.3136288998357963E-2</v>
      </c>
      <c r="G75" s="12">
        <f t="shared" si="7"/>
        <v>-0.69230769230769229</v>
      </c>
      <c r="H75" s="15">
        <f t="shared" si="8"/>
        <v>-2.803738317757009E-2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2</v>
      </c>
      <c r="E77" s="13">
        <f t="shared" si="5"/>
        <v>7.7881619937694704E-3</v>
      </c>
      <c r="F77" s="13">
        <f t="shared" si="6"/>
        <v>3.2840722495894909E-3</v>
      </c>
      <c r="G77" s="12">
        <f t="shared" si="7"/>
        <v>-0.6</v>
      </c>
      <c r="H77" s="15">
        <f t="shared" si="8"/>
        <v>-4.6728971962616819E-3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7</v>
      </c>
      <c r="D80" s="8">
        <v>5</v>
      </c>
      <c r="E80" s="13">
        <f t="shared" si="5"/>
        <v>1.0903426791277258E-2</v>
      </c>
      <c r="F80" s="13">
        <f t="shared" si="6"/>
        <v>8.2101806239737278E-3</v>
      </c>
      <c r="G80" s="12">
        <f t="shared" si="7"/>
        <v>-0.2857142857142857</v>
      </c>
      <c r="H80" s="15">
        <f t="shared" si="8"/>
        <v>-3.1152647975077876E-3</v>
      </c>
    </row>
    <row r="81" spans="2:8" ht="15" x14ac:dyDescent="0.2">
      <c r="B81" s="5" t="s">
        <v>24</v>
      </c>
      <c r="C81" s="8">
        <v>2</v>
      </c>
      <c r="D81" s="8">
        <v>1</v>
      </c>
      <c r="E81" s="13">
        <f t="shared" si="5"/>
        <v>3.1152647975077881E-3</v>
      </c>
      <c r="F81" s="13">
        <f t="shared" si="6"/>
        <v>1.6420361247947454E-3</v>
      </c>
      <c r="G81" s="12">
        <f t="shared" si="7"/>
        <v>-0.5</v>
      </c>
      <c r="H81" s="15">
        <f t="shared" si="8"/>
        <v>-1.557632398753894E-3</v>
      </c>
    </row>
    <row r="82" spans="2:8" ht="15" x14ac:dyDescent="0.2">
      <c r="B82" s="5" t="s">
        <v>228</v>
      </c>
      <c r="C82" s="8">
        <v>7</v>
      </c>
      <c r="D82" s="8">
        <v>5</v>
      </c>
      <c r="E82" s="13">
        <f t="shared" si="5"/>
        <v>1.0903426791277258E-2</v>
      </c>
      <c r="F82" s="13">
        <f t="shared" si="6"/>
        <v>8.2101806239737278E-3</v>
      </c>
      <c r="G82" s="12">
        <f t="shared" si="7"/>
        <v>-0.2857142857142857</v>
      </c>
      <c r="H82" s="15">
        <f t="shared" si="8"/>
        <v>-3.1152647975077876E-3</v>
      </c>
    </row>
    <row r="83" spans="2:8" ht="15" x14ac:dyDescent="0.2">
      <c r="B83" s="5" t="s">
        <v>229</v>
      </c>
      <c r="C83" s="8">
        <v>27</v>
      </c>
      <c r="D83" s="8">
        <v>38</v>
      </c>
      <c r="E83" s="13">
        <f t="shared" si="5"/>
        <v>4.2056074766355138E-2</v>
      </c>
      <c r="F83" s="13">
        <f t="shared" si="6"/>
        <v>6.2397372742200329E-2</v>
      </c>
      <c r="G83" s="12">
        <f t="shared" si="7"/>
        <v>0.40740740740740738</v>
      </c>
      <c r="H83" s="15">
        <f t="shared" si="8"/>
        <v>1.7133956386292833E-2</v>
      </c>
    </row>
    <row r="84" spans="2:8" ht="15" x14ac:dyDescent="0.2">
      <c r="B84" s="5" t="s">
        <v>230</v>
      </c>
      <c r="C84" s="8">
        <v>6</v>
      </c>
      <c r="D84" s="8">
        <v>10</v>
      </c>
      <c r="E84" s="13">
        <f t="shared" si="5"/>
        <v>9.3457943925233638E-3</v>
      </c>
      <c r="F84" s="13">
        <f t="shared" si="6"/>
        <v>1.6420361247947456E-2</v>
      </c>
      <c r="G84" s="12">
        <f t="shared" si="7"/>
        <v>0.66666666666666663</v>
      </c>
      <c r="H84" s="15">
        <f t="shared" si="8"/>
        <v>6.2305295950155753E-3</v>
      </c>
    </row>
    <row r="85" spans="2:8" ht="15" x14ac:dyDescent="0.2">
      <c r="B85" s="5" t="s">
        <v>28</v>
      </c>
      <c r="C85" s="8">
        <v>5</v>
      </c>
      <c r="D85" s="8">
        <v>3</v>
      </c>
      <c r="E85" s="13">
        <f t="shared" si="5"/>
        <v>7.7881619937694704E-3</v>
      </c>
      <c r="F85" s="13">
        <f t="shared" si="6"/>
        <v>4.9261083743842365E-3</v>
      </c>
      <c r="G85" s="12">
        <f t="shared" si="7"/>
        <v>-0.4</v>
      </c>
      <c r="H85" s="15">
        <f t="shared" si="8"/>
        <v>-3.1152647975077885E-3</v>
      </c>
    </row>
    <row r="86" spans="2:8" ht="15" x14ac:dyDescent="0.2">
      <c r="B86" s="5" t="s">
        <v>231</v>
      </c>
      <c r="C86" s="8">
        <v>2</v>
      </c>
      <c r="D86" s="8">
        <v>4</v>
      </c>
      <c r="E86" s="13">
        <f t="shared" si="5"/>
        <v>3.1152647975077881E-3</v>
      </c>
      <c r="F86" s="13">
        <f t="shared" si="6"/>
        <v>6.5681444991789817E-3</v>
      </c>
      <c r="G86" s="12">
        <f t="shared" si="7"/>
        <v>1</v>
      </c>
      <c r="H86" s="15">
        <f t="shared" si="8"/>
        <v>3.1152647975077881E-3</v>
      </c>
    </row>
    <row r="87" spans="2:8" ht="15" x14ac:dyDescent="0.2">
      <c r="B87" s="5" t="s">
        <v>232</v>
      </c>
      <c r="C87" s="8">
        <v>4</v>
      </c>
      <c r="D87" s="8">
        <v>6</v>
      </c>
      <c r="E87" s="13">
        <f t="shared" si="5"/>
        <v>6.2305295950155761E-3</v>
      </c>
      <c r="F87" s="13">
        <f t="shared" si="6"/>
        <v>9.852216748768473E-3</v>
      </c>
      <c r="G87" s="12">
        <f t="shared" si="7"/>
        <v>0.5</v>
      </c>
      <c r="H87" s="15">
        <f t="shared" si="8"/>
        <v>3.1152647975077881E-3</v>
      </c>
    </row>
    <row r="88" spans="2:8" ht="15" x14ac:dyDescent="0.2">
      <c r="B88" s="5" t="s">
        <v>233</v>
      </c>
      <c r="C88" s="8">
        <v>15</v>
      </c>
      <c r="D88" s="8">
        <v>12</v>
      </c>
      <c r="E88" s="13">
        <f t="shared" si="5"/>
        <v>2.336448598130841E-2</v>
      </c>
      <c r="F88" s="13">
        <f t="shared" si="6"/>
        <v>1.9704433497536946E-2</v>
      </c>
      <c r="G88" s="12">
        <f t="shared" si="7"/>
        <v>-0.2</v>
      </c>
      <c r="H88" s="15">
        <f t="shared" si="8"/>
        <v>-4.6728971962616819E-3</v>
      </c>
    </row>
    <row r="89" spans="2:8" ht="15" x14ac:dyDescent="0.2">
      <c r="B89" s="5" t="s">
        <v>26</v>
      </c>
      <c r="C89" s="8">
        <v>2</v>
      </c>
      <c r="D89" s="8">
        <v>2</v>
      </c>
      <c r="E89" s="13">
        <f t="shared" si="5"/>
        <v>3.1152647975077881E-3</v>
      </c>
      <c r="F89" s="13">
        <f t="shared" si="6"/>
        <v>3.2840722495894909E-3</v>
      </c>
      <c r="G89" s="12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1</v>
      </c>
      <c r="D90" s="8">
        <v>0</v>
      </c>
      <c r="E90" s="13">
        <f t="shared" si="5"/>
        <v>1.557632398753894E-3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1</v>
      </c>
      <c r="D91" s="8">
        <v>1</v>
      </c>
      <c r="E91" s="13">
        <f t="shared" si="5"/>
        <v>1.557632398753894E-3</v>
      </c>
      <c r="F91" s="13">
        <f t="shared" si="6"/>
        <v>1.6420361247947454E-3</v>
      </c>
      <c r="G91" s="12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8</v>
      </c>
      <c r="D92" s="8">
        <v>18</v>
      </c>
      <c r="E92" s="13">
        <f t="shared" si="5"/>
        <v>1.2461059190031152E-2</v>
      </c>
      <c r="F92" s="13">
        <f t="shared" si="6"/>
        <v>2.9556650246305417E-2</v>
      </c>
      <c r="G92" s="12">
        <f t="shared" si="7"/>
        <v>1.25</v>
      </c>
      <c r="H92" s="15">
        <f t="shared" si="8"/>
        <v>1.5576323987538941E-2</v>
      </c>
    </row>
    <row r="93" spans="2:8" ht="15" x14ac:dyDescent="0.2">
      <c r="B93" s="5" t="s">
        <v>564</v>
      </c>
      <c r="C93" s="8">
        <v>13</v>
      </c>
      <c r="D93" s="8">
        <v>10</v>
      </c>
      <c r="E93" s="13">
        <f t="shared" si="5"/>
        <v>2.0249221183800622E-2</v>
      </c>
      <c r="F93" s="13">
        <f t="shared" si="6"/>
        <v>1.6420361247947456E-2</v>
      </c>
      <c r="G93" s="12">
        <f t="shared" si="7"/>
        <v>-0.23076923076923078</v>
      </c>
      <c r="H93" s="15">
        <f t="shared" si="8"/>
        <v>-4.6728971962616819E-3</v>
      </c>
    </row>
    <row r="94" spans="2:8" ht="15" x14ac:dyDescent="0.2">
      <c r="B94" s="5" t="s">
        <v>25</v>
      </c>
      <c r="C94" s="8">
        <v>5</v>
      </c>
      <c r="D94" s="8">
        <v>9</v>
      </c>
      <c r="E94" s="13">
        <f t="shared" si="5"/>
        <v>7.7881619937694704E-3</v>
      </c>
      <c r="F94" s="13">
        <f t="shared" si="6"/>
        <v>1.4778325123152709E-2</v>
      </c>
      <c r="G94" s="12">
        <f t="shared" si="7"/>
        <v>0.8</v>
      </c>
      <c r="H94" s="15">
        <f t="shared" si="8"/>
        <v>6.230529595015577E-3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2</v>
      </c>
      <c r="D96" s="8">
        <v>4</v>
      </c>
      <c r="E96" s="13">
        <f t="shared" si="5"/>
        <v>3.1152647975077881E-3</v>
      </c>
      <c r="F96" s="13">
        <f t="shared" si="6"/>
        <v>6.5681444991789817E-3</v>
      </c>
      <c r="G96" s="12">
        <f t="shared" si="7"/>
        <v>1</v>
      </c>
      <c r="H96" s="15">
        <f t="shared" si="8"/>
        <v>3.1152647975077881E-3</v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1.6420361247947454E-3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1</v>
      </c>
      <c r="E98" s="13">
        <f t="shared" si="5"/>
        <v>1.557632398753894E-3</v>
      </c>
      <c r="F98" s="13">
        <f t="shared" si="6"/>
        <v>1.6420361247947454E-3</v>
      </c>
      <c r="G98" s="12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3</v>
      </c>
      <c r="E99" s="13" t="str">
        <f t="shared" si="5"/>
        <v/>
      </c>
      <c r="F99" s="13">
        <f t="shared" si="6"/>
        <v>4.9261083743842365E-3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4</v>
      </c>
      <c r="D100" s="8">
        <v>2</v>
      </c>
      <c r="E100" s="13">
        <f t="shared" si="5"/>
        <v>6.2305295950155761E-3</v>
      </c>
      <c r="F100" s="13">
        <f t="shared" si="6"/>
        <v>3.2840722495894909E-3</v>
      </c>
      <c r="G100" s="12">
        <f t="shared" si="7"/>
        <v>-0.5</v>
      </c>
      <c r="H100" s="15">
        <f t="shared" si="8"/>
        <v>-3.1152647975077881E-3</v>
      </c>
    </row>
    <row r="101" spans="2:8" ht="15" x14ac:dyDescent="0.2">
      <c r="B101" s="5" t="s">
        <v>241</v>
      </c>
      <c r="C101" s="8">
        <v>19</v>
      </c>
      <c r="D101" s="8">
        <v>2</v>
      </c>
      <c r="E101" s="13">
        <f t="shared" si="5"/>
        <v>2.9595015576323987E-2</v>
      </c>
      <c r="F101" s="13">
        <f t="shared" si="6"/>
        <v>3.2840722495894909E-3</v>
      </c>
      <c r="G101" s="12">
        <f t="shared" si="7"/>
        <v>-0.89473684210526316</v>
      </c>
      <c r="H101" s="15">
        <f t="shared" si="8"/>
        <v>-2.6479750778816199E-2</v>
      </c>
    </row>
    <row r="102" spans="2:8" ht="15" x14ac:dyDescent="0.2">
      <c r="B102" s="5" t="s">
        <v>242</v>
      </c>
      <c r="C102" s="8">
        <v>7</v>
      </c>
      <c r="D102" s="8">
        <v>6</v>
      </c>
      <c r="E102" s="13">
        <f t="shared" si="5"/>
        <v>1.0903426791277258E-2</v>
      </c>
      <c r="F102" s="13">
        <f t="shared" si="6"/>
        <v>9.852216748768473E-3</v>
      </c>
      <c r="G102" s="12">
        <f t="shared" si="7"/>
        <v>-0.14285714285714285</v>
      </c>
      <c r="H102" s="15">
        <f t="shared" si="8"/>
        <v>-1.5576323987538938E-3</v>
      </c>
    </row>
    <row r="103" spans="2:8" ht="15" x14ac:dyDescent="0.2">
      <c r="B103" s="5" t="s">
        <v>243</v>
      </c>
      <c r="C103" s="8">
        <v>4</v>
      </c>
      <c r="D103" s="8">
        <v>4</v>
      </c>
      <c r="E103" s="13">
        <f t="shared" si="5"/>
        <v>6.2305295950155761E-3</v>
      </c>
      <c r="F103" s="13">
        <f t="shared" si="6"/>
        <v>6.5681444991789817E-3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3</v>
      </c>
      <c r="D104" s="8">
        <v>4</v>
      </c>
      <c r="E104" s="13">
        <f t="shared" si="5"/>
        <v>4.6728971962616819E-3</v>
      </c>
      <c r="F104" s="13">
        <f t="shared" si="6"/>
        <v>6.5681444991789817E-3</v>
      </c>
      <c r="G104" s="12">
        <f t="shared" si="7"/>
        <v>0.33333333333333331</v>
      </c>
      <c r="H104" s="15">
        <f t="shared" si="8"/>
        <v>1.5576323987538938E-3</v>
      </c>
    </row>
    <row r="105" spans="2:8" ht="15" x14ac:dyDescent="0.2">
      <c r="B105" s="5" t="s">
        <v>244</v>
      </c>
      <c r="C105" s="8">
        <v>2</v>
      </c>
      <c r="D105" s="8">
        <v>1</v>
      </c>
      <c r="E105" s="13">
        <f t="shared" si="5"/>
        <v>3.1152647975077881E-3</v>
      </c>
      <c r="F105" s="13">
        <f t="shared" si="6"/>
        <v>1.6420361247947454E-3</v>
      </c>
      <c r="G105" s="12">
        <f t="shared" si="7"/>
        <v>-0.5</v>
      </c>
      <c r="H105" s="15">
        <f t="shared" si="8"/>
        <v>-1.557632398753894E-3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11</v>
      </c>
      <c r="D107" s="8">
        <v>11</v>
      </c>
      <c r="E107" s="13">
        <f t="shared" si="5"/>
        <v>1.7133956386292833E-2</v>
      </c>
      <c r="F107" s="13">
        <f t="shared" si="6"/>
        <v>1.8062397372742199E-2</v>
      </c>
      <c r="G107" s="12">
        <f t="shared" si="7"/>
        <v>0</v>
      </c>
      <c r="H107" s="15">
        <f t="shared" si="8"/>
        <v>0</v>
      </c>
    </row>
    <row r="108" spans="2:8" ht="15" x14ac:dyDescent="0.2">
      <c r="B108" s="5" t="s">
        <v>31</v>
      </c>
      <c r="C108" s="8">
        <v>7</v>
      </c>
      <c r="D108" s="8">
        <v>11</v>
      </c>
      <c r="E108" s="13">
        <f t="shared" si="5"/>
        <v>1.0903426791277258E-2</v>
      </c>
      <c r="F108" s="13">
        <f t="shared" si="6"/>
        <v>1.8062397372742199E-2</v>
      </c>
      <c r="G108" s="12">
        <f t="shared" si="7"/>
        <v>0.5714285714285714</v>
      </c>
      <c r="H108" s="15">
        <f t="shared" si="8"/>
        <v>6.2305295950155753E-3</v>
      </c>
    </row>
    <row r="109" spans="2:8" ht="15" x14ac:dyDescent="0.2">
      <c r="B109" s="5" t="s">
        <v>247</v>
      </c>
      <c r="C109" s="8">
        <v>4</v>
      </c>
      <c r="D109" s="8">
        <v>7</v>
      </c>
      <c r="E109" s="13">
        <f t="shared" si="5"/>
        <v>6.2305295950155761E-3</v>
      </c>
      <c r="F109" s="13">
        <f t="shared" si="6"/>
        <v>1.1494252873563218E-2</v>
      </c>
      <c r="G109" s="12">
        <f t="shared" si="7"/>
        <v>0.75</v>
      </c>
      <c r="H109" s="15">
        <f t="shared" si="8"/>
        <v>4.6728971962616819E-3</v>
      </c>
    </row>
    <row r="110" spans="2:8" ht="15" x14ac:dyDescent="0.2">
      <c r="B110" s="5" t="s">
        <v>32</v>
      </c>
      <c r="C110" s="8">
        <v>3</v>
      </c>
      <c r="D110" s="8">
        <v>7</v>
      </c>
      <c r="E110" s="13">
        <f t="shared" si="5"/>
        <v>4.6728971962616819E-3</v>
      </c>
      <c r="F110" s="13">
        <f t="shared" si="6"/>
        <v>1.1494252873563218E-2</v>
      </c>
      <c r="G110" s="12">
        <f t="shared" si="7"/>
        <v>1.3333333333333333</v>
      </c>
      <c r="H110" s="15">
        <f t="shared" si="8"/>
        <v>6.2305295950155753E-3</v>
      </c>
    </row>
    <row r="111" spans="2:8" ht="15" x14ac:dyDescent="0.2">
      <c r="B111" s="5" t="s">
        <v>30</v>
      </c>
      <c r="C111" s="8">
        <v>4</v>
      </c>
      <c r="D111" s="8">
        <v>2</v>
      </c>
      <c r="E111" s="13">
        <f t="shared" si="5"/>
        <v>6.2305295950155761E-3</v>
      </c>
      <c r="F111" s="13">
        <f t="shared" si="6"/>
        <v>3.2840722495894909E-3</v>
      </c>
      <c r="G111" s="12">
        <f t="shared" si="7"/>
        <v>-0.5</v>
      </c>
      <c r="H111" s="15">
        <f t="shared" si="8"/>
        <v>-3.1152647975077881E-3</v>
      </c>
    </row>
    <row r="112" spans="2:8" ht="15" x14ac:dyDescent="0.2">
      <c r="B112" s="5" t="s">
        <v>33</v>
      </c>
      <c r="C112" s="8">
        <v>19</v>
      </c>
      <c r="D112" s="8">
        <v>15</v>
      </c>
      <c r="E112" s="13">
        <f t="shared" si="5"/>
        <v>2.9595015576323987E-2</v>
      </c>
      <c r="F112" s="13">
        <f t="shared" si="6"/>
        <v>2.4630541871921183E-2</v>
      </c>
      <c r="G112" s="12">
        <f t="shared" si="7"/>
        <v>-0.21052631578947367</v>
      </c>
      <c r="H112" s="15">
        <f t="shared" si="8"/>
        <v>-6.2305295950155761E-3</v>
      </c>
    </row>
    <row r="113" spans="2:8" ht="15" x14ac:dyDescent="0.2">
      <c r="B113" s="5" t="s">
        <v>248</v>
      </c>
      <c r="C113" s="8">
        <v>14</v>
      </c>
      <c r="D113" s="8">
        <v>20</v>
      </c>
      <c r="E113" s="13">
        <f t="shared" si="5"/>
        <v>2.1806853582554516E-2</v>
      </c>
      <c r="F113" s="13">
        <f t="shared" si="6"/>
        <v>3.2840722495894911E-2</v>
      </c>
      <c r="G113" s="12">
        <f t="shared" si="7"/>
        <v>0.42857142857142855</v>
      </c>
      <c r="H113" s="15">
        <f t="shared" si="8"/>
        <v>9.3457943925233638E-3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6</v>
      </c>
      <c r="D115" s="8">
        <v>2</v>
      </c>
      <c r="E115" s="13">
        <f t="shared" si="5"/>
        <v>9.3457943925233638E-3</v>
      </c>
      <c r="F115" s="13">
        <f t="shared" si="6"/>
        <v>3.2840722495894909E-3</v>
      </c>
      <c r="G115" s="12">
        <f t="shared" si="7"/>
        <v>-0.66666666666666663</v>
      </c>
      <c r="H115" s="15">
        <f t="shared" si="8"/>
        <v>-6.2305295950155753E-3</v>
      </c>
    </row>
    <row r="116" spans="2:8" ht="15" x14ac:dyDescent="0.2">
      <c r="B116" s="5" t="s">
        <v>249</v>
      </c>
      <c r="C116" s="8">
        <v>10</v>
      </c>
      <c r="D116" s="8">
        <v>7</v>
      </c>
      <c r="E116" s="13">
        <f t="shared" si="5"/>
        <v>1.5576323987538941E-2</v>
      </c>
      <c r="F116" s="13">
        <f t="shared" si="6"/>
        <v>1.1494252873563218E-2</v>
      </c>
      <c r="G116" s="12">
        <f t="shared" si="7"/>
        <v>-0.3</v>
      </c>
      <c r="H116" s="15">
        <f t="shared" si="8"/>
        <v>-4.6728971962616819E-3</v>
      </c>
    </row>
    <row r="117" spans="2:8" ht="15" x14ac:dyDescent="0.2">
      <c r="B117" s="5" t="s">
        <v>250</v>
      </c>
      <c r="C117" s="8">
        <v>0</v>
      </c>
      <c r="D117" s="8">
        <v>2</v>
      </c>
      <c r="E117" s="13" t="str">
        <f t="shared" si="5"/>
        <v/>
      </c>
      <c r="F117" s="13">
        <f t="shared" si="6"/>
        <v>3.2840722495894909E-3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256</v>
      </c>
      <c r="D118" s="8">
        <v>233</v>
      </c>
      <c r="E118" s="13">
        <f t="shared" si="5"/>
        <v>0.39875389408099687</v>
      </c>
      <c r="F118" s="13">
        <f t="shared" si="6"/>
        <v>0.38259441707717567</v>
      </c>
      <c r="G118" s="12">
        <f t="shared" si="7"/>
        <v>-8.984375E-2</v>
      </c>
      <c r="H118" s="15">
        <f t="shared" si="8"/>
        <v>-3.5825545171339561E-2</v>
      </c>
    </row>
    <row r="119" spans="2:8" ht="15" x14ac:dyDescent="0.2">
      <c r="B119" s="5" t="s">
        <v>252</v>
      </c>
      <c r="C119" s="8">
        <v>8</v>
      </c>
      <c r="D119" s="8">
        <v>14</v>
      </c>
      <c r="E119" s="13">
        <f t="shared" si="5"/>
        <v>1.2461059190031152E-2</v>
      </c>
      <c r="F119" s="13">
        <f t="shared" si="6"/>
        <v>2.2988505747126436E-2</v>
      </c>
      <c r="G119" s="12">
        <f t="shared" si="7"/>
        <v>0.75</v>
      </c>
      <c r="H119" s="15">
        <f t="shared" si="8"/>
        <v>9.3457943925233638E-3</v>
      </c>
    </row>
    <row r="120" spans="2:8" ht="15" x14ac:dyDescent="0.2">
      <c r="B120" s="5" t="s">
        <v>253</v>
      </c>
      <c r="C120" s="8">
        <v>1</v>
      </c>
      <c r="D120" s="8">
        <v>5</v>
      </c>
      <c r="E120" s="13">
        <f t="shared" si="5"/>
        <v>1.557632398753894E-3</v>
      </c>
      <c r="F120" s="13">
        <f t="shared" si="6"/>
        <v>8.2101806239737278E-3</v>
      </c>
      <c r="G120" s="12">
        <f t="shared" si="7"/>
        <v>4</v>
      </c>
      <c r="H120" s="15">
        <f t="shared" si="8"/>
        <v>6.2305295950155761E-3</v>
      </c>
    </row>
    <row r="121" spans="2:8" ht="15" x14ac:dyDescent="0.2">
      <c r="B121" s="5" t="s">
        <v>35</v>
      </c>
      <c r="C121" s="8">
        <v>1</v>
      </c>
      <c r="D121" s="8">
        <v>2</v>
      </c>
      <c r="E121" s="13">
        <f t="shared" si="5"/>
        <v>1.557632398753894E-3</v>
      </c>
      <c r="F121" s="13">
        <f t="shared" si="6"/>
        <v>3.2840722495894909E-3</v>
      </c>
      <c r="G121" s="12">
        <f t="shared" si="7"/>
        <v>1</v>
      </c>
      <c r="H121" s="15">
        <f t="shared" si="8"/>
        <v>1.557632398753894E-3</v>
      </c>
    </row>
    <row r="122" spans="2:8" ht="15" x14ac:dyDescent="0.2">
      <c r="B122" s="5" t="s">
        <v>39</v>
      </c>
      <c r="C122" s="8">
        <v>4</v>
      </c>
      <c r="D122" s="8">
        <v>1</v>
      </c>
      <c r="E122" s="13">
        <f t="shared" si="5"/>
        <v>6.2305295950155761E-3</v>
      </c>
      <c r="F122" s="13">
        <f t="shared" si="6"/>
        <v>1.6420361247947454E-3</v>
      </c>
      <c r="G122" s="12">
        <f t="shared" si="7"/>
        <v>-0.75</v>
      </c>
      <c r="H122" s="15">
        <f t="shared" si="8"/>
        <v>-4.6728971962616819E-3</v>
      </c>
    </row>
    <row r="123" spans="2:8" ht="15" x14ac:dyDescent="0.2">
      <c r="B123" s="5" t="s">
        <v>37</v>
      </c>
      <c r="C123" s="8">
        <v>8</v>
      </c>
      <c r="D123" s="8">
        <v>8</v>
      </c>
      <c r="E123" s="13">
        <f t="shared" si="5"/>
        <v>1.2461059190031152E-2</v>
      </c>
      <c r="F123" s="13">
        <f t="shared" si="6"/>
        <v>1.3136288998357963E-2</v>
      </c>
      <c r="G123" s="12">
        <f t="shared" si="7"/>
        <v>0</v>
      </c>
      <c r="H123" s="15">
        <f t="shared" si="8"/>
        <v>0</v>
      </c>
    </row>
    <row r="124" spans="2:8" ht="15" x14ac:dyDescent="0.2">
      <c r="B124" s="5" t="s">
        <v>36</v>
      </c>
      <c r="C124" s="8">
        <v>1</v>
      </c>
      <c r="D124" s="8">
        <v>0</v>
      </c>
      <c r="E124" s="13">
        <f t="shared" si="5"/>
        <v>1.557632398753894E-3</v>
      </c>
      <c r="F124" s="13" t="str">
        <f t="shared" si="6"/>
        <v/>
      </c>
      <c r="G124" s="12" t="str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3</v>
      </c>
      <c r="D125" s="8">
        <v>0</v>
      </c>
      <c r="E125" s="13">
        <f t="shared" si="5"/>
        <v>4.6728971962616819E-3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3</v>
      </c>
      <c r="D127" s="8">
        <v>0</v>
      </c>
      <c r="E127" s="13">
        <f t="shared" si="5"/>
        <v>4.6728971962616819E-3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2</v>
      </c>
      <c r="D128" s="8">
        <v>2</v>
      </c>
      <c r="E128" s="13">
        <f t="shared" si="5"/>
        <v>3.1152647975077881E-3</v>
      </c>
      <c r="F128" s="13">
        <f t="shared" si="6"/>
        <v>3.2840722495894909E-3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</v>
      </c>
      <c r="D129" s="8">
        <v>1</v>
      </c>
      <c r="E129" s="13">
        <f t="shared" si="5"/>
        <v>1.557632398753894E-3</v>
      </c>
      <c r="F129" s="13">
        <f t="shared" si="6"/>
        <v>1.6420361247947454E-3</v>
      </c>
      <c r="G129" s="12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</v>
      </c>
      <c r="D131" s="8">
        <v>6</v>
      </c>
      <c r="E131" s="13">
        <f t="shared" si="5"/>
        <v>1.557632398753894E-3</v>
      </c>
      <c r="F131" s="13">
        <f t="shared" si="6"/>
        <v>9.852216748768473E-3</v>
      </c>
      <c r="G131" s="12">
        <f t="shared" si="7"/>
        <v>5</v>
      </c>
      <c r="H131" s="15">
        <f t="shared" si="8"/>
        <v>7.7881619937694704E-3</v>
      </c>
    </row>
    <row r="132" spans="2:8" ht="15" x14ac:dyDescent="0.2">
      <c r="B132" s="5" t="s">
        <v>50</v>
      </c>
      <c r="C132" s="8">
        <v>1</v>
      </c>
      <c r="D132" s="8">
        <v>2</v>
      </c>
      <c r="E132" s="13">
        <f t="shared" si="5"/>
        <v>1.557632398753894E-3</v>
      </c>
      <c r="F132" s="13">
        <f t="shared" si="6"/>
        <v>3.2840722495894909E-3</v>
      </c>
      <c r="G132" s="12">
        <f t="shared" si="7"/>
        <v>1</v>
      </c>
      <c r="H132" s="15">
        <f t="shared" si="8"/>
        <v>1.557632398753894E-3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4</v>
      </c>
      <c r="D134" s="8">
        <v>2</v>
      </c>
      <c r="E134" s="13">
        <f t="shared" si="5"/>
        <v>6.2305295950155761E-3</v>
      </c>
      <c r="F134" s="13">
        <f t="shared" si="6"/>
        <v>3.2840722495894909E-3</v>
      </c>
      <c r="G134" s="12">
        <f t="shared" si="7"/>
        <v>-0.5</v>
      </c>
      <c r="H134" s="15">
        <f t="shared" si="8"/>
        <v>-3.1152647975077881E-3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1</v>
      </c>
      <c r="D136" s="8">
        <v>0</v>
      </c>
      <c r="E136" s="13">
        <f t="shared" ref="E136:E145" si="9">+IF(C136=0,"",C136/C$70)</f>
        <v>1.557632398753894E-3</v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>
        <f t="shared" ref="H136:H145" si="12">+IF(OR(AND(E136=""),(G136="")),"",E136*G136)</f>
        <v>0</v>
      </c>
    </row>
    <row r="137" spans="2:8" ht="15" x14ac:dyDescent="0.2">
      <c r="B137" s="5" t="s">
        <v>41</v>
      </c>
      <c r="C137" s="8">
        <v>4</v>
      </c>
      <c r="D137" s="8">
        <v>2</v>
      </c>
      <c r="E137" s="13">
        <f t="shared" si="9"/>
        <v>6.2305295950155761E-3</v>
      </c>
      <c r="F137" s="13">
        <f t="shared" si="10"/>
        <v>3.2840722495894909E-3</v>
      </c>
      <c r="G137" s="12">
        <f t="shared" si="11"/>
        <v>-0.5</v>
      </c>
      <c r="H137" s="15">
        <f t="shared" si="12"/>
        <v>-3.1152647975077881E-3</v>
      </c>
    </row>
    <row r="138" spans="2:8" ht="15" x14ac:dyDescent="0.2">
      <c r="B138" s="5" t="s">
        <v>261</v>
      </c>
      <c r="C138" s="8">
        <v>1</v>
      </c>
      <c r="D138" s="8">
        <v>3</v>
      </c>
      <c r="E138" s="13">
        <f t="shared" si="9"/>
        <v>1.557632398753894E-3</v>
      </c>
      <c r="F138" s="13">
        <f t="shared" si="10"/>
        <v>4.9261083743842365E-3</v>
      </c>
      <c r="G138" s="12">
        <f t="shared" si="11"/>
        <v>2</v>
      </c>
      <c r="H138" s="15">
        <f t="shared" si="12"/>
        <v>3.1152647975077881E-3</v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2</v>
      </c>
      <c r="D142" s="8">
        <v>0</v>
      </c>
      <c r="E142" s="13">
        <f t="shared" si="9"/>
        <v>3.1152647975077881E-3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820</v>
      </c>
      <c r="D151" s="33">
        <f>SUM(D152:D288)</f>
        <v>688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-0.16097560975609757</v>
      </c>
      <c r="H151" s="35">
        <f>+IF(OR(AND(E151=""),(G151="")),"",E151*G151)</f>
        <v>-0.16097560975609757</v>
      </c>
    </row>
    <row r="152" spans="2:8" ht="15" x14ac:dyDescent="0.2">
      <c r="B152" s="7" t="s">
        <v>54</v>
      </c>
      <c r="C152" s="8">
        <v>4</v>
      </c>
      <c r="D152" s="8">
        <v>14</v>
      </c>
      <c r="E152" s="13">
        <f>+IF(C152=0,"",C152/C$151)</f>
        <v>4.8780487804878049E-3</v>
      </c>
      <c r="F152" s="13">
        <f>+IF(D152=0,"",D152/D$151)</f>
        <v>2.0348837209302327E-2</v>
      </c>
      <c r="G152" s="12">
        <f>+IF(OR(AND(D152=0),(C152=0)),"0",((D152-C152)/C152))</f>
        <v>2.5</v>
      </c>
      <c r="H152" s="15">
        <f>+IF(OR(AND(E152=""),(G152="")),"",E152*G152)</f>
        <v>1.2195121951219513E-2</v>
      </c>
    </row>
    <row r="153" spans="2:8" ht="15" x14ac:dyDescent="0.2">
      <c r="B153" s="7" t="s">
        <v>58</v>
      </c>
      <c r="C153" s="8">
        <v>2</v>
      </c>
      <c r="D153" s="8">
        <v>1</v>
      </c>
      <c r="E153" s="13">
        <f t="shared" ref="E153:E216" si="13">+IF(C153=0,"",C153/C$151)</f>
        <v>2.4390243902439024E-3</v>
      </c>
      <c r="F153" s="13">
        <f t="shared" ref="F153:F216" si="14">+IF(D153=0,"",D153/D$151)</f>
        <v>1.4534883720930232E-3</v>
      </c>
      <c r="G153" s="12">
        <f t="shared" ref="G153:G216" si="15">+IF(OR(AND(D153=0),(C153=0)),"0",((D153-C153)/C153))</f>
        <v>-0.5</v>
      </c>
      <c r="H153" s="15">
        <f t="shared" ref="H153:H216" si="16">+IF(OR(AND(E153=""),(G153="")),"",E153*G153)</f>
        <v>-1.2195121951219512E-3</v>
      </c>
    </row>
    <row r="154" spans="2:8" ht="15" x14ac:dyDescent="0.2">
      <c r="B154" s="7" t="s">
        <v>265</v>
      </c>
      <c r="C154" s="8">
        <v>0</v>
      </c>
      <c r="D154" s="8">
        <v>6</v>
      </c>
      <c r="E154" s="13" t="str">
        <f t="shared" si="13"/>
        <v/>
      </c>
      <c r="F154" s="13">
        <f t="shared" si="14"/>
        <v>8.7209302325581394E-3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5</v>
      </c>
      <c r="D156" s="8">
        <v>12</v>
      </c>
      <c r="E156" s="13">
        <f t="shared" si="13"/>
        <v>6.0975609756097563E-3</v>
      </c>
      <c r="F156" s="13">
        <f t="shared" si="14"/>
        <v>1.7441860465116279E-2</v>
      </c>
      <c r="G156" s="12">
        <f t="shared" si="15"/>
        <v>1.4</v>
      </c>
      <c r="H156" s="15">
        <f t="shared" si="16"/>
        <v>8.5365853658536574E-3</v>
      </c>
    </row>
    <row r="157" spans="2:8" ht="15" x14ac:dyDescent="0.2">
      <c r="B157" s="7" t="s">
        <v>53</v>
      </c>
      <c r="C157" s="8">
        <v>30</v>
      </c>
      <c r="D157" s="8">
        <v>35</v>
      </c>
      <c r="E157" s="13">
        <f t="shared" si="13"/>
        <v>3.6585365853658534E-2</v>
      </c>
      <c r="F157" s="13">
        <f t="shared" si="14"/>
        <v>5.0872093023255814E-2</v>
      </c>
      <c r="G157" s="12">
        <f t="shared" si="15"/>
        <v>0.16666666666666666</v>
      </c>
      <c r="H157" s="15">
        <f t="shared" si="16"/>
        <v>6.0975609756097554E-3</v>
      </c>
    </row>
    <row r="158" spans="2:8" ht="15" x14ac:dyDescent="0.2">
      <c r="B158" s="7" t="s">
        <v>59</v>
      </c>
      <c r="C158" s="8">
        <v>0</v>
      </c>
      <c r="D158" s="8">
        <v>3</v>
      </c>
      <c r="E158" s="13" t="str">
        <f t="shared" si="13"/>
        <v/>
      </c>
      <c r="F158" s="13">
        <f t="shared" si="14"/>
        <v>4.3604651162790697E-3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36</v>
      </c>
      <c r="D159" s="8">
        <v>7</v>
      </c>
      <c r="E159" s="13">
        <f t="shared" si="13"/>
        <v>4.3902439024390241E-2</v>
      </c>
      <c r="F159" s="13">
        <f t="shared" si="14"/>
        <v>1.0174418604651164E-2</v>
      </c>
      <c r="G159" s="12">
        <f t="shared" si="15"/>
        <v>-0.80555555555555558</v>
      </c>
      <c r="H159" s="15">
        <f t="shared" si="16"/>
        <v>-3.5365853658536582E-2</v>
      </c>
    </row>
    <row r="160" spans="2:8" ht="15" x14ac:dyDescent="0.2">
      <c r="B160" s="7" t="s">
        <v>55</v>
      </c>
      <c r="C160" s="8">
        <v>2</v>
      </c>
      <c r="D160" s="8">
        <v>2</v>
      </c>
      <c r="E160" s="13">
        <f t="shared" si="13"/>
        <v>2.4390243902439024E-3</v>
      </c>
      <c r="F160" s="13">
        <f t="shared" si="14"/>
        <v>2.9069767441860465E-3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32</v>
      </c>
      <c r="E164" s="13" t="str">
        <f t="shared" si="13"/>
        <v/>
      </c>
      <c r="F164" s="13">
        <f t="shared" si="14"/>
        <v>4.6511627906976744E-2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15</v>
      </c>
      <c r="D165" s="8">
        <v>12</v>
      </c>
      <c r="E165" s="13">
        <f t="shared" si="13"/>
        <v>1.8292682926829267E-2</v>
      </c>
      <c r="F165" s="13">
        <f t="shared" si="14"/>
        <v>1.7441860465116279E-2</v>
      </c>
      <c r="G165" s="12">
        <f t="shared" si="15"/>
        <v>-0.2</v>
      </c>
      <c r="H165" s="15">
        <f t="shared" si="16"/>
        <v>-3.6585365853658534E-3</v>
      </c>
    </row>
    <row r="166" spans="2:8" ht="15" x14ac:dyDescent="0.2">
      <c r="B166" s="7" t="s">
        <v>270</v>
      </c>
      <c r="C166" s="8">
        <v>8</v>
      </c>
      <c r="D166" s="8">
        <v>8</v>
      </c>
      <c r="E166" s="13">
        <f t="shared" si="13"/>
        <v>9.7560975609756097E-3</v>
      </c>
      <c r="F166" s="13">
        <f t="shared" si="14"/>
        <v>1.1627906976744186E-2</v>
      </c>
      <c r="G166" s="12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1</v>
      </c>
      <c r="D167" s="8">
        <v>1</v>
      </c>
      <c r="E167" s="13">
        <f t="shared" si="13"/>
        <v>1.2195121951219512E-3</v>
      </c>
      <c r="F167" s="13">
        <f t="shared" si="14"/>
        <v>1.4534883720930232E-3</v>
      </c>
      <c r="G167" s="12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6</v>
      </c>
      <c r="D169" s="8">
        <v>7</v>
      </c>
      <c r="E169" s="13">
        <f t="shared" si="13"/>
        <v>7.3170731707317077E-3</v>
      </c>
      <c r="F169" s="13">
        <f t="shared" si="14"/>
        <v>1.0174418604651164E-2</v>
      </c>
      <c r="G169" s="12">
        <f t="shared" si="15"/>
        <v>0.16666666666666666</v>
      </c>
      <c r="H169" s="15">
        <f t="shared" si="16"/>
        <v>1.2195121951219512E-3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1</v>
      </c>
      <c r="E172" s="13">
        <f t="shared" si="13"/>
        <v>1.2195121951219512E-3</v>
      </c>
      <c r="F172" s="13">
        <f t="shared" si="14"/>
        <v>1.4534883720930232E-3</v>
      </c>
      <c r="G172" s="12">
        <f t="shared" si="15"/>
        <v>0</v>
      </c>
      <c r="H172" s="15">
        <f t="shared" si="16"/>
        <v>0</v>
      </c>
    </row>
    <row r="173" spans="2:8" ht="15" x14ac:dyDescent="0.2">
      <c r="B173" s="7" t="s">
        <v>275</v>
      </c>
      <c r="C173" s="8">
        <v>13</v>
      </c>
      <c r="D173" s="8">
        <v>4</v>
      </c>
      <c r="E173" s="13">
        <f t="shared" si="13"/>
        <v>1.5853658536585366E-2</v>
      </c>
      <c r="F173" s="13">
        <f t="shared" si="14"/>
        <v>5.8139534883720929E-3</v>
      </c>
      <c r="G173" s="12">
        <f t="shared" si="15"/>
        <v>-0.69230769230769229</v>
      </c>
      <c r="H173" s="15">
        <f t="shared" si="16"/>
        <v>-1.097560975609756E-2</v>
      </c>
    </row>
    <row r="174" spans="2:8" ht="15" x14ac:dyDescent="0.2">
      <c r="B174" s="7" t="s">
        <v>276</v>
      </c>
      <c r="C174" s="8">
        <v>11</v>
      </c>
      <c r="D174" s="8">
        <v>14</v>
      </c>
      <c r="E174" s="13">
        <f t="shared" si="13"/>
        <v>1.3414634146341463E-2</v>
      </c>
      <c r="F174" s="13">
        <f t="shared" si="14"/>
        <v>2.0348837209302327E-2</v>
      </c>
      <c r="G174" s="12">
        <f t="shared" si="15"/>
        <v>0.27272727272727271</v>
      </c>
      <c r="H174" s="15">
        <f t="shared" si="16"/>
        <v>3.6585365853658534E-3</v>
      </c>
    </row>
    <row r="175" spans="2:8" ht="15" x14ac:dyDescent="0.2">
      <c r="B175" s="7" t="s">
        <v>277</v>
      </c>
      <c r="C175" s="8">
        <v>11</v>
      </c>
      <c r="D175" s="8">
        <v>21</v>
      </c>
      <c r="E175" s="13">
        <f t="shared" si="13"/>
        <v>1.3414634146341463E-2</v>
      </c>
      <c r="F175" s="13">
        <f t="shared" si="14"/>
        <v>3.0523255813953487E-2</v>
      </c>
      <c r="G175" s="12">
        <f t="shared" si="15"/>
        <v>0.90909090909090906</v>
      </c>
      <c r="H175" s="15">
        <f t="shared" si="16"/>
        <v>1.2195121951219511E-2</v>
      </c>
    </row>
    <row r="176" spans="2:8" ht="15" x14ac:dyDescent="0.2">
      <c r="B176" s="7" t="s">
        <v>278</v>
      </c>
      <c r="C176" s="8">
        <v>57</v>
      </c>
      <c r="D176" s="8">
        <v>15</v>
      </c>
      <c r="E176" s="13">
        <f t="shared" si="13"/>
        <v>6.9512195121951226E-2</v>
      </c>
      <c r="F176" s="13">
        <f t="shared" si="14"/>
        <v>2.1802325581395349E-2</v>
      </c>
      <c r="G176" s="12">
        <f t="shared" si="15"/>
        <v>-0.73684210526315785</v>
      </c>
      <c r="H176" s="15">
        <f t="shared" si="16"/>
        <v>-5.1219512195121955E-2</v>
      </c>
    </row>
    <row r="177" spans="2:8" ht="15" x14ac:dyDescent="0.2">
      <c r="B177" s="7" t="s">
        <v>279</v>
      </c>
      <c r="C177" s="8">
        <v>11</v>
      </c>
      <c r="D177" s="8">
        <v>13</v>
      </c>
      <c r="E177" s="13">
        <f t="shared" si="13"/>
        <v>1.3414634146341463E-2</v>
      </c>
      <c r="F177" s="13">
        <f t="shared" si="14"/>
        <v>1.8895348837209301E-2</v>
      </c>
      <c r="G177" s="12">
        <f t="shared" si="15"/>
        <v>0.18181818181818182</v>
      </c>
      <c r="H177" s="15">
        <f t="shared" si="16"/>
        <v>2.4390243902439024E-3</v>
      </c>
    </row>
    <row r="178" spans="2:8" ht="15" x14ac:dyDescent="0.2">
      <c r="B178" s="7" t="s">
        <v>280</v>
      </c>
      <c r="C178" s="8">
        <v>17</v>
      </c>
      <c r="D178" s="8">
        <v>20</v>
      </c>
      <c r="E178" s="13">
        <f t="shared" si="13"/>
        <v>2.0731707317073172E-2</v>
      </c>
      <c r="F178" s="13">
        <f t="shared" si="14"/>
        <v>2.9069767441860465E-2</v>
      </c>
      <c r="G178" s="12">
        <f t="shared" si="15"/>
        <v>0.17647058823529413</v>
      </c>
      <c r="H178" s="15">
        <f t="shared" si="16"/>
        <v>3.6585365853658539E-3</v>
      </c>
    </row>
    <row r="179" spans="2:8" ht="15" x14ac:dyDescent="0.2">
      <c r="B179" s="7" t="s">
        <v>281</v>
      </c>
      <c r="C179" s="8">
        <v>6</v>
      </c>
      <c r="D179" s="8">
        <v>9</v>
      </c>
      <c r="E179" s="13">
        <f t="shared" si="13"/>
        <v>7.3170731707317077E-3</v>
      </c>
      <c r="F179" s="13">
        <f t="shared" si="14"/>
        <v>1.308139534883721E-2</v>
      </c>
      <c r="G179" s="12">
        <f t="shared" si="15"/>
        <v>0.5</v>
      </c>
      <c r="H179" s="15">
        <f t="shared" si="16"/>
        <v>3.6585365853658539E-3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3</v>
      </c>
      <c r="E181" s="13">
        <f t="shared" si="13"/>
        <v>1.2195121951219512E-3</v>
      </c>
      <c r="F181" s="13">
        <f t="shared" si="14"/>
        <v>4.3604651162790697E-3</v>
      </c>
      <c r="G181" s="12">
        <f t="shared" si="15"/>
        <v>2</v>
      </c>
      <c r="H181" s="15">
        <f t="shared" si="16"/>
        <v>2.4390243902439024E-3</v>
      </c>
    </row>
    <row r="182" spans="2:8" ht="15" x14ac:dyDescent="0.2">
      <c r="B182" s="7" t="s">
        <v>284</v>
      </c>
      <c r="C182" s="8">
        <v>11</v>
      </c>
      <c r="D182" s="8">
        <v>14</v>
      </c>
      <c r="E182" s="13">
        <f t="shared" si="13"/>
        <v>1.3414634146341463E-2</v>
      </c>
      <c r="F182" s="13">
        <f t="shared" si="14"/>
        <v>2.0348837209302327E-2</v>
      </c>
      <c r="G182" s="12">
        <f t="shared" si="15"/>
        <v>0.27272727272727271</v>
      </c>
      <c r="H182" s="15">
        <f t="shared" si="16"/>
        <v>3.6585365853658534E-3</v>
      </c>
    </row>
    <row r="183" spans="2:8" ht="15" x14ac:dyDescent="0.2">
      <c r="B183" s="7" t="s">
        <v>285</v>
      </c>
      <c r="C183" s="8">
        <v>7</v>
      </c>
      <c r="D183" s="8">
        <v>14</v>
      </c>
      <c r="E183" s="13">
        <f t="shared" si="13"/>
        <v>8.5365853658536592E-3</v>
      </c>
      <c r="F183" s="13">
        <f t="shared" si="14"/>
        <v>2.0348837209302327E-2</v>
      </c>
      <c r="G183" s="12">
        <f t="shared" si="15"/>
        <v>1</v>
      </c>
      <c r="H183" s="15">
        <f t="shared" si="16"/>
        <v>8.5365853658536592E-3</v>
      </c>
    </row>
    <row r="184" spans="2:8" ht="15" x14ac:dyDescent="0.2">
      <c r="B184" s="7" t="s">
        <v>286</v>
      </c>
      <c r="C184" s="8">
        <v>0</v>
      </c>
      <c r="D184" s="8">
        <v>1</v>
      </c>
      <c r="E184" s="13" t="str">
        <f t="shared" si="13"/>
        <v/>
      </c>
      <c r="F184" s="13">
        <f t="shared" si="14"/>
        <v>1.4534883720930232E-3</v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5</v>
      </c>
      <c r="D185" s="8">
        <v>2</v>
      </c>
      <c r="E185" s="13">
        <f t="shared" si="13"/>
        <v>6.0975609756097563E-3</v>
      </c>
      <c r="F185" s="13">
        <f t="shared" si="14"/>
        <v>2.9069767441860465E-3</v>
      </c>
      <c r="G185" s="12">
        <f t="shared" si="15"/>
        <v>-0.6</v>
      </c>
      <c r="H185" s="15">
        <f t="shared" si="16"/>
        <v>-3.6585365853658534E-3</v>
      </c>
    </row>
    <row r="186" spans="2:8" ht="15" x14ac:dyDescent="0.2">
      <c r="B186" s="7" t="s">
        <v>63</v>
      </c>
      <c r="C186" s="8">
        <v>27</v>
      </c>
      <c r="D186" s="8">
        <v>35</v>
      </c>
      <c r="E186" s="13">
        <f t="shared" si="13"/>
        <v>3.2926829268292684E-2</v>
      </c>
      <c r="F186" s="13">
        <f t="shared" si="14"/>
        <v>5.0872093023255814E-2</v>
      </c>
      <c r="G186" s="12">
        <f t="shared" si="15"/>
        <v>0.29629629629629628</v>
      </c>
      <c r="H186" s="15">
        <f t="shared" si="16"/>
        <v>9.7560975609756097E-3</v>
      </c>
    </row>
    <row r="187" spans="2:8" ht="15" x14ac:dyDescent="0.2">
      <c r="B187" s="7" t="s">
        <v>287</v>
      </c>
      <c r="C187" s="8">
        <v>12</v>
      </c>
      <c r="D187" s="8">
        <v>3</v>
      </c>
      <c r="E187" s="13">
        <f t="shared" si="13"/>
        <v>1.4634146341463415E-2</v>
      </c>
      <c r="F187" s="13">
        <f t="shared" si="14"/>
        <v>4.3604651162790697E-3</v>
      </c>
      <c r="G187" s="12">
        <f t="shared" si="15"/>
        <v>-0.75</v>
      </c>
      <c r="H187" s="15">
        <f t="shared" si="16"/>
        <v>-1.0975609756097562E-2</v>
      </c>
    </row>
    <row r="188" spans="2:8" ht="30" x14ac:dyDescent="0.2">
      <c r="B188" s="7" t="s">
        <v>288</v>
      </c>
      <c r="C188" s="8">
        <v>50</v>
      </c>
      <c r="D188" s="8">
        <v>0</v>
      </c>
      <c r="E188" s="13">
        <f t="shared" si="13"/>
        <v>6.097560975609756E-2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0</v>
      </c>
      <c r="E195" s="13">
        <f t="shared" si="13"/>
        <v>1.2195121951219512E-3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225</v>
      </c>
      <c r="D196" s="8">
        <v>56</v>
      </c>
      <c r="E196" s="13">
        <f t="shared" si="13"/>
        <v>0.27439024390243905</v>
      </c>
      <c r="F196" s="13">
        <f t="shared" si="14"/>
        <v>8.1395348837209308E-2</v>
      </c>
      <c r="G196" s="12">
        <f t="shared" si="15"/>
        <v>-0.75111111111111106</v>
      </c>
      <c r="H196" s="15">
        <f t="shared" si="16"/>
        <v>-0.20609756097560977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1.2195121951219512E-3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1</v>
      </c>
      <c r="D198" s="8">
        <v>0</v>
      </c>
      <c r="E198" s="13">
        <f t="shared" si="13"/>
        <v>1.2195121951219512E-3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4</v>
      </c>
      <c r="D199" s="8">
        <v>0</v>
      </c>
      <c r="E199" s="13">
        <f t="shared" si="13"/>
        <v>4.8780487804878049E-3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3</v>
      </c>
      <c r="D200" s="8">
        <v>2</v>
      </c>
      <c r="E200" s="13">
        <f t="shared" si="13"/>
        <v>3.6585365853658539E-3</v>
      </c>
      <c r="F200" s="13">
        <f t="shared" si="14"/>
        <v>2.9069767441860465E-3</v>
      </c>
      <c r="G200" s="12">
        <f t="shared" si="15"/>
        <v>-0.33333333333333331</v>
      </c>
      <c r="H200" s="15">
        <f t="shared" si="16"/>
        <v>-1.2195121951219512E-3</v>
      </c>
    </row>
    <row r="201" spans="2:8" ht="15" x14ac:dyDescent="0.2">
      <c r="B201" s="7" t="s">
        <v>298</v>
      </c>
      <c r="C201" s="8">
        <v>4</v>
      </c>
      <c r="D201" s="8">
        <v>4</v>
      </c>
      <c r="E201" s="13">
        <f t="shared" si="13"/>
        <v>4.8780487804878049E-3</v>
      </c>
      <c r="F201" s="13">
        <f t="shared" si="14"/>
        <v>5.8139534883720929E-3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2</v>
      </c>
      <c r="E203" s="13">
        <f t="shared" si="13"/>
        <v>1.2195121951219512E-3</v>
      </c>
      <c r="F203" s="13">
        <f t="shared" si="14"/>
        <v>2.9069767441860465E-3</v>
      </c>
      <c r="G203" s="12">
        <f t="shared" si="15"/>
        <v>1</v>
      </c>
      <c r="H203" s="15">
        <f t="shared" si="16"/>
        <v>1.2195121951219512E-3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7</v>
      </c>
      <c r="D208" s="8">
        <v>60</v>
      </c>
      <c r="E208" s="13">
        <f t="shared" si="13"/>
        <v>8.5365853658536592E-3</v>
      </c>
      <c r="F208" s="13">
        <f t="shared" si="14"/>
        <v>8.7209302325581398E-2</v>
      </c>
      <c r="G208" s="12">
        <f t="shared" si="15"/>
        <v>7.5714285714285712</v>
      </c>
      <c r="H208" s="15">
        <f t="shared" si="16"/>
        <v>6.4634146341463417E-2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1</v>
      </c>
      <c r="D214" s="8">
        <v>1</v>
      </c>
      <c r="E214" s="13">
        <f t="shared" si="13"/>
        <v>1.2195121951219512E-3</v>
      </c>
      <c r="F214" s="13">
        <f t="shared" si="14"/>
        <v>1.4534883720930232E-3</v>
      </c>
      <c r="G214" s="12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1</v>
      </c>
      <c r="E216" s="13">
        <f t="shared" si="13"/>
        <v>2.4390243902439024E-3</v>
      </c>
      <c r="F216" s="13">
        <f t="shared" si="14"/>
        <v>1.4534883720930232E-3</v>
      </c>
      <c r="G216" s="12">
        <f t="shared" si="15"/>
        <v>-0.5</v>
      </c>
      <c r="H216" s="15">
        <f t="shared" si="16"/>
        <v>-1.2195121951219512E-3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2</v>
      </c>
      <c r="D222" s="8">
        <v>0</v>
      </c>
      <c r="E222" s="13">
        <f t="shared" si="17"/>
        <v>2.4390243902439024E-3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1</v>
      </c>
      <c r="D226" s="8">
        <v>1</v>
      </c>
      <c r="E226" s="13">
        <f t="shared" si="17"/>
        <v>1.2195121951219512E-3</v>
      </c>
      <c r="F226" s="13">
        <f t="shared" si="18"/>
        <v>1.4534883720930232E-3</v>
      </c>
      <c r="G226" s="12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12</v>
      </c>
      <c r="D229" s="8">
        <v>13</v>
      </c>
      <c r="E229" s="13">
        <f t="shared" si="17"/>
        <v>1.4634146341463415E-2</v>
      </c>
      <c r="F229" s="13">
        <f t="shared" si="18"/>
        <v>1.8895348837209301E-2</v>
      </c>
      <c r="G229" s="12">
        <f t="shared" si="19"/>
        <v>8.3333333333333329E-2</v>
      </c>
      <c r="H229" s="15">
        <f t="shared" si="20"/>
        <v>1.2195121951219512E-3</v>
      </c>
    </row>
    <row r="230" spans="2:8" ht="15" x14ac:dyDescent="0.2">
      <c r="B230" s="7" t="s">
        <v>312</v>
      </c>
      <c r="C230" s="8">
        <v>1</v>
      </c>
      <c r="D230" s="8">
        <v>1</v>
      </c>
      <c r="E230" s="13">
        <f t="shared" si="17"/>
        <v>1.2195121951219512E-3</v>
      </c>
      <c r="F230" s="13">
        <f t="shared" si="18"/>
        <v>1.4534883720930232E-3</v>
      </c>
      <c r="G230" s="12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1</v>
      </c>
      <c r="D231" s="8">
        <v>0</v>
      </c>
      <c r="E231" s="13">
        <f t="shared" si="17"/>
        <v>1.2195121951219512E-3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8</v>
      </c>
      <c r="D232" s="8">
        <v>4</v>
      </c>
      <c r="E232" s="13">
        <f t="shared" si="17"/>
        <v>9.7560975609756097E-3</v>
      </c>
      <c r="F232" s="13">
        <f t="shared" si="18"/>
        <v>5.8139534883720929E-3</v>
      </c>
      <c r="G232" s="12">
        <f t="shared" si="19"/>
        <v>-0.5</v>
      </c>
      <c r="H232" s="15">
        <f t="shared" si="20"/>
        <v>-4.8780487804878049E-3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10</v>
      </c>
      <c r="D235" s="8">
        <v>10</v>
      </c>
      <c r="E235" s="13">
        <f t="shared" si="17"/>
        <v>1.2195121951219513E-2</v>
      </c>
      <c r="F235" s="13">
        <f t="shared" si="18"/>
        <v>1.4534883720930232E-2</v>
      </c>
      <c r="G235" s="12">
        <f t="shared" si="19"/>
        <v>0</v>
      </c>
      <c r="H235" s="15">
        <f t="shared" si="20"/>
        <v>0</v>
      </c>
    </row>
    <row r="236" spans="2:8" ht="15" x14ac:dyDescent="0.2">
      <c r="B236" s="7" t="s">
        <v>315</v>
      </c>
      <c r="C236" s="8">
        <v>1</v>
      </c>
      <c r="D236" s="8">
        <v>0</v>
      </c>
      <c r="E236" s="13">
        <f t="shared" si="17"/>
        <v>1.2195121951219512E-3</v>
      </c>
      <c r="F236" s="13" t="str">
        <f t="shared" si="18"/>
        <v/>
      </c>
      <c r="G236" s="12" t="str">
        <f t="shared" si="19"/>
        <v>0</v>
      </c>
      <c r="H236" s="15">
        <f t="shared" si="20"/>
        <v>0</v>
      </c>
    </row>
    <row r="237" spans="2:8" ht="15" x14ac:dyDescent="0.2">
      <c r="B237" s="7" t="s">
        <v>80</v>
      </c>
      <c r="C237" s="8">
        <v>22</v>
      </c>
      <c r="D237" s="8">
        <v>21</v>
      </c>
      <c r="E237" s="13">
        <f t="shared" si="17"/>
        <v>2.6829268292682926E-2</v>
      </c>
      <c r="F237" s="13">
        <f t="shared" si="18"/>
        <v>3.0523255813953487E-2</v>
      </c>
      <c r="G237" s="12">
        <f t="shared" si="19"/>
        <v>-4.5454545454545456E-2</v>
      </c>
      <c r="H237" s="15">
        <f t="shared" si="20"/>
        <v>-1.2195121951219512E-3</v>
      </c>
    </row>
    <row r="238" spans="2:8" ht="15" x14ac:dyDescent="0.2">
      <c r="B238" s="7" t="s">
        <v>85</v>
      </c>
      <c r="C238" s="8">
        <v>27</v>
      </c>
      <c r="D238" s="8">
        <v>67</v>
      </c>
      <c r="E238" s="13">
        <f t="shared" si="17"/>
        <v>3.2926829268292684E-2</v>
      </c>
      <c r="F238" s="13">
        <f t="shared" si="18"/>
        <v>9.7383720930232565E-2</v>
      </c>
      <c r="G238" s="12">
        <f t="shared" si="19"/>
        <v>1.4814814814814814</v>
      </c>
      <c r="H238" s="15">
        <f t="shared" si="20"/>
        <v>4.878048780487805E-2</v>
      </c>
    </row>
    <row r="239" spans="2:8" ht="15" x14ac:dyDescent="0.2">
      <c r="B239" s="7" t="s">
        <v>81</v>
      </c>
      <c r="C239" s="8">
        <v>5</v>
      </c>
      <c r="D239" s="8">
        <v>13</v>
      </c>
      <c r="E239" s="13">
        <f t="shared" si="17"/>
        <v>6.0975609756097563E-3</v>
      </c>
      <c r="F239" s="13">
        <f t="shared" si="18"/>
        <v>1.8895348837209301E-2</v>
      </c>
      <c r="G239" s="12">
        <f t="shared" si="19"/>
        <v>1.6</v>
      </c>
      <c r="H239" s="15">
        <f t="shared" si="20"/>
        <v>9.7560975609756115E-3</v>
      </c>
    </row>
    <row r="240" spans="2:8" ht="15" x14ac:dyDescent="0.2">
      <c r="B240" s="7" t="s">
        <v>316</v>
      </c>
      <c r="C240" s="8">
        <v>1</v>
      </c>
      <c r="D240" s="8">
        <v>1</v>
      </c>
      <c r="E240" s="13">
        <f t="shared" si="17"/>
        <v>1.2195121951219512E-3</v>
      </c>
      <c r="F240" s="13">
        <f t="shared" si="18"/>
        <v>1.4534883720930232E-3</v>
      </c>
      <c r="G240" s="12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5</v>
      </c>
      <c r="D244" s="8">
        <v>1</v>
      </c>
      <c r="E244" s="13">
        <f t="shared" si="17"/>
        <v>6.0975609756097563E-3</v>
      </c>
      <c r="F244" s="13">
        <f t="shared" si="18"/>
        <v>1.4534883720930232E-3</v>
      </c>
      <c r="G244" s="12">
        <f t="shared" si="19"/>
        <v>-0.8</v>
      </c>
      <c r="H244" s="15">
        <f t="shared" si="20"/>
        <v>-4.8780487804878057E-3</v>
      </c>
    </row>
    <row r="245" spans="2:8" ht="15" x14ac:dyDescent="0.2">
      <c r="B245" s="7" t="s">
        <v>84</v>
      </c>
      <c r="C245" s="8">
        <v>6</v>
      </c>
      <c r="D245" s="8">
        <v>2</v>
      </c>
      <c r="E245" s="13">
        <f t="shared" si="17"/>
        <v>7.3170731707317077E-3</v>
      </c>
      <c r="F245" s="13">
        <f t="shared" si="18"/>
        <v>2.9069767441860465E-3</v>
      </c>
      <c r="G245" s="12">
        <f t="shared" si="19"/>
        <v>-0.66666666666666663</v>
      </c>
      <c r="H245" s="15">
        <f t="shared" si="20"/>
        <v>-4.8780487804878049E-3</v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1.4534883720930232E-3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14</v>
      </c>
      <c r="D247" s="8">
        <v>14</v>
      </c>
      <c r="E247" s="13">
        <f t="shared" si="17"/>
        <v>1.7073170731707318E-2</v>
      </c>
      <c r="F247" s="13">
        <f t="shared" si="18"/>
        <v>2.0348837209302327E-2</v>
      </c>
      <c r="G247" s="12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1</v>
      </c>
      <c r="D248" s="8">
        <v>0</v>
      </c>
      <c r="E248" s="13">
        <f t="shared" si="17"/>
        <v>1.2195121951219512E-3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15</v>
      </c>
      <c r="D249" s="8">
        <v>37</v>
      </c>
      <c r="E249" s="13">
        <f t="shared" si="17"/>
        <v>1.8292682926829267E-2</v>
      </c>
      <c r="F249" s="13">
        <f t="shared" si="18"/>
        <v>5.3779069767441859E-2</v>
      </c>
      <c r="G249" s="12">
        <f t="shared" si="19"/>
        <v>1.4666666666666666</v>
      </c>
      <c r="H249" s="15">
        <f t="shared" si="20"/>
        <v>2.6829268292682923E-2</v>
      </c>
    </row>
    <row r="250" spans="2:8" ht="15" x14ac:dyDescent="0.2">
      <c r="B250" s="7" t="s">
        <v>82</v>
      </c>
      <c r="C250" s="8">
        <v>1</v>
      </c>
      <c r="D250" s="8">
        <v>10</v>
      </c>
      <c r="E250" s="13">
        <f t="shared" si="17"/>
        <v>1.2195121951219512E-3</v>
      </c>
      <c r="F250" s="13">
        <f t="shared" si="18"/>
        <v>1.4534883720930232E-2</v>
      </c>
      <c r="G250" s="12">
        <f t="shared" si="19"/>
        <v>9</v>
      </c>
      <c r="H250" s="15">
        <f t="shared" si="20"/>
        <v>1.097560975609756E-2</v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39</v>
      </c>
      <c r="D252" s="8">
        <v>15</v>
      </c>
      <c r="E252" s="13">
        <f t="shared" si="17"/>
        <v>4.7560975609756098E-2</v>
      </c>
      <c r="F252" s="13">
        <f t="shared" si="18"/>
        <v>2.1802325581395349E-2</v>
      </c>
      <c r="G252" s="12">
        <f t="shared" si="19"/>
        <v>-0.61538461538461542</v>
      </c>
      <c r="H252" s="15">
        <f t="shared" si="20"/>
        <v>-2.9268292682926831E-2</v>
      </c>
    </row>
    <row r="253" spans="2:8" ht="15" x14ac:dyDescent="0.2">
      <c r="B253" s="7" t="s">
        <v>322</v>
      </c>
      <c r="C253" s="8">
        <v>5</v>
      </c>
      <c r="D253" s="8">
        <v>3</v>
      </c>
      <c r="E253" s="13">
        <f t="shared" si="17"/>
        <v>6.0975609756097563E-3</v>
      </c>
      <c r="F253" s="13">
        <f t="shared" si="18"/>
        <v>4.3604651162790697E-3</v>
      </c>
      <c r="G253" s="12">
        <f t="shared" si="19"/>
        <v>-0.4</v>
      </c>
      <c r="H253" s="15">
        <f t="shared" si="20"/>
        <v>-2.4390243902439029E-3</v>
      </c>
    </row>
    <row r="254" spans="2:8" ht="15" x14ac:dyDescent="0.2">
      <c r="B254" s="7" t="s">
        <v>323</v>
      </c>
      <c r="C254" s="8">
        <v>2</v>
      </c>
      <c r="D254" s="8">
        <v>1</v>
      </c>
      <c r="E254" s="13">
        <f t="shared" si="17"/>
        <v>2.4390243902439024E-3</v>
      </c>
      <c r="F254" s="13">
        <f t="shared" si="18"/>
        <v>1.4534883720930232E-3</v>
      </c>
      <c r="G254" s="12">
        <f t="shared" si="19"/>
        <v>-0.5</v>
      </c>
      <c r="H254" s="15">
        <f t="shared" si="20"/>
        <v>-1.2195121951219512E-3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30</v>
      </c>
      <c r="D256" s="8">
        <v>14</v>
      </c>
      <c r="E256" s="13">
        <f t="shared" si="17"/>
        <v>3.6585365853658534E-2</v>
      </c>
      <c r="F256" s="13">
        <f t="shared" si="18"/>
        <v>2.0348837209302327E-2</v>
      </c>
      <c r="G256" s="12">
        <f t="shared" si="19"/>
        <v>-0.53333333333333333</v>
      </c>
      <c r="H256" s="15">
        <f t="shared" si="20"/>
        <v>-1.9512195121951219E-2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3</v>
      </c>
      <c r="E262" s="13" t="str">
        <f t="shared" si="17"/>
        <v/>
      </c>
      <c r="F262" s="13">
        <f t="shared" si="18"/>
        <v>4.3604651162790697E-3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1</v>
      </c>
      <c r="D263" s="8">
        <v>3</v>
      </c>
      <c r="E263" s="13">
        <f t="shared" si="17"/>
        <v>1.2195121951219512E-3</v>
      </c>
      <c r="F263" s="13">
        <f t="shared" si="18"/>
        <v>4.3604651162790697E-3</v>
      </c>
      <c r="G263" s="12">
        <f t="shared" si="19"/>
        <v>2</v>
      </c>
      <c r="H263" s="15">
        <f t="shared" si="20"/>
        <v>2.4390243902439024E-3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</v>
      </c>
      <c r="D266" s="8">
        <v>7</v>
      </c>
      <c r="E266" s="13">
        <f t="shared" si="17"/>
        <v>2.4390243902439024E-3</v>
      </c>
      <c r="F266" s="13">
        <f t="shared" si="18"/>
        <v>1.0174418604651164E-2</v>
      </c>
      <c r="G266" s="12">
        <f t="shared" si="19"/>
        <v>2.5</v>
      </c>
      <c r="H266" s="15">
        <f t="shared" si="20"/>
        <v>6.0975609756097563E-3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5</v>
      </c>
      <c r="D268" s="8">
        <v>9</v>
      </c>
      <c r="E268" s="13">
        <f t="shared" si="17"/>
        <v>6.0975609756097563E-3</v>
      </c>
      <c r="F268" s="13">
        <f t="shared" si="18"/>
        <v>1.308139534883721E-2</v>
      </c>
      <c r="G268" s="12">
        <f t="shared" si="19"/>
        <v>0.8</v>
      </c>
      <c r="H268" s="15">
        <f t="shared" si="20"/>
        <v>4.8780487804878057E-3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1</v>
      </c>
      <c r="E270" s="13">
        <f t="shared" si="17"/>
        <v>1.2195121951219512E-3</v>
      </c>
      <c r="F270" s="13">
        <f t="shared" si="18"/>
        <v>1.4534883720930232E-3</v>
      </c>
      <c r="G270" s="12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3</v>
      </c>
      <c r="D272" s="8">
        <v>0</v>
      </c>
      <c r="E272" s="13">
        <f t="shared" si="17"/>
        <v>3.6585365853658539E-3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0</v>
      </c>
      <c r="D273" s="8">
        <v>1</v>
      </c>
      <c r="E273" s="13" t="str">
        <f t="shared" si="17"/>
        <v/>
      </c>
      <c r="F273" s="13">
        <f t="shared" si="18"/>
        <v>1.4534883720930232E-3</v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2034</v>
      </c>
      <c r="D294" s="33">
        <f>SUM(D295:D499)</f>
        <v>3364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0.65388397246804331</v>
      </c>
      <c r="H294" s="35">
        <f>+IF(OR(AND(E294=""),(G294="")),"",E294*G294)</f>
        <v>0.65388397246804331</v>
      </c>
    </row>
    <row r="295" spans="2:8" ht="15" x14ac:dyDescent="0.2">
      <c r="B295" s="5" t="s">
        <v>100</v>
      </c>
      <c r="C295" s="8">
        <v>108</v>
      </c>
      <c r="D295" s="8">
        <v>123</v>
      </c>
      <c r="E295" s="13">
        <f>+IF(C295=0,"",C295/C$294)</f>
        <v>5.3097345132743362E-2</v>
      </c>
      <c r="F295" s="13">
        <f>+IF(D295=0,"",D295/D$294)</f>
        <v>3.6563614744351963E-2</v>
      </c>
      <c r="G295" s="12">
        <f>+IF(OR(AND(D295=0),(C295=0)),"0",((D295-C295)/C295))</f>
        <v>0.1388888888888889</v>
      </c>
      <c r="H295" s="15">
        <f>+IF(OR(AND(E295=""),(G295="")),"",E295*G295)</f>
        <v>7.3746312684365781E-3</v>
      </c>
    </row>
    <row r="296" spans="2:8" ht="15" x14ac:dyDescent="0.2">
      <c r="B296" s="5" t="s">
        <v>113</v>
      </c>
      <c r="C296" s="8">
        <v>5</v>
      </c>
      <c r="D296" s="8">
        <v>6</v>
      </c>
      <c r="E296" s="13">
        <f t="shared" ref="E296:E359" si="25">+IF(C296=0,"",C296/C$294)</f>
        <v>2.4582104228121925E-3</v>
      </c>
      <c r="F296" s="13">
        <f t="shared" ref="F296:F359" si="26">+IF(D296=0,"",D296/D$294)</f>
        <v>1.7835909631391202E-3</v>
      </c>
      <c r="G296" s="12">
        <f t="shared" ref="G296:G359" si="27">+IF(OR(AND(D296=0),(C296=0)),"0",((D296-C296)/C296))</f>
        <v>0.2</v>
      </c>
      <c r="H296" s="15">
        <f t="shared" ref="H296:H359" si="28">+IF(OR(AND(E296=""),(G296="")),"",E296*G296)</f>
        <v>4.9164208456243857E-4</v>
      </c>
    </row>
    <row r="297" spans="2:8" ht="15" x14ac:dyDescent="0.2">
      <c r="B297" s="5" t="s">
        <v>104</v>
      </c>
      <c r="C297" s="8">
        <v>8</v>
      </c>
      <c r="D297" s="8">
        <v>9</v>
      </c>
      <c r="E297" s="13">
        <f t="shared" si="25"/>
        <v>3.9331366764995086E-3</v>
      </c>
      <c r="F297" s="13">
        <f t="shared" si="26"/>
        <v>2.6753864447086801E-3</v>
      </c>
      <c r="G297" s="12">
        <f t="shared" si="27"/>
        <v>0.125</v>
      </c>
      <c r="H297" s="15">
        <f t="shared" si="28"/>
        <v>4.9164208456243857E-4</v>
      </c>
    </row>
    <row r="298" spans="2:8" ht="15" x14ac:dyDescent="0.2">
      <c r="B298" s="5" t="s">
        <v>95</v>
      </c>
      <c r="C298" s="8">
        <v>259</v>
      </c>
      <c r="D298" s="8">
        <v>5</v>
      </c>
      <c r="E298" s="13">
        <f t="shared" si="25"/>
        <v>0.12733529990167158</v>
      </c>
      <c r="F298" s="13">
        <f t="shared" si="26"/>
        <v>1.4863258026159335E-3</v>
      </c>
      <c r="G298" s="12">
        <f t="shared" si="27"/>
        <v>-0.98069498069498073</v>
      </c>
      <c r="H298" s="15">
        <f t="shared" si="28"/>
        <v>-0.12487708947885939</v>
      </c>
    </row>
    <row r="299" spans="2:8" ht="15" x14ac:dyDescent="0.2">
      <c r="B299" s="5" t="s">
        <v>112</v>
      </c>
      <c r="C299" s="8">
        <v>1</v>
      </c>
      <c r="D299" s="8">
        <v>0</v>
      </c>
      <c r="E299" s="13">
        <f t="shared" si="25"/>
        <v>4.9164208456243857E-4</v>
      </c>
      <c r="F299" s="13" t="str">
        <f t="shared" si="26"/>
        <v/>
      </c>
      <c r="G299" s="12" t="str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1</v>
      </c>
      <c r="D300" s="8">
        <v>2</v>
      </c>
      <c r="E300" s="13">
        <f t="shared" si="25"/>
        <v>4.9164208456243857E-4</v>
      </c>
      <c r="F300" s="13">
        <f t="shared" si="26"/>
        <v>5.9453032104637331E-4</v>
      </c>
      <c r="G300" s="12">
        <f t="shared" si="27"/>
        <v>1</v>
      </c>
      <c r="H300" s="15">
        <f t="shared" si="28"/>
        <v>4.9164208456243857E-4</v>
      </c>
    </row>
    <row r="301" spans="2:8" ht="15" x14ac:dyDescent="0.2">
      <c r="B301" s="5" t="s">
        <v>105</v>
      </c>
      <c r="C301" s="8">
        <v>123</v>
      </c>
      <c r="D301" s="8">
        <v>171</v>
      </c>
      <c r="E301" s="13">
        <f t="shared" si="25"/>
        <v>6.047197640117994E-2</v>
      </c>
      <c r="F301" s="13">
        <f t="shared" si="26"/>
        <v>5.0832342449464919E-2</v>
      </c>
      <c r="G301" s="12">
        <f t="shared" si="27"/>
        <v>0.3902439024390244</v>
      </c>
      <c r="H301" s="15">
        <f t="shared" si="28"/>
        <v>2.359882005899705E-2</v>
      </c>
    </row>
    <row r="302" spans="2:8" ht="15" x14ac:dyDescent="0.2">
      <c r="B302" s="5" t="s">
        <v>109</v>
      </c>
      <c r="C302" s="8">
        <v>7</v>
      </c>
      <c r="D302" s="8">
        <v>7</v>
      </c>
      <c r="E302" s="13">
        <f t="shared" si="25"/>
        <v>3.4414945919370699E-3</v>
      </c>
      <c r="F302" s="13">
        <f t="shared" si="26"/>
        <v>2.0808561236623068E-3</v>
      </c>
      <c r="G302" s="12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5</v>
      </c>
      <c r="D303" s="8">
        <v>0</v>
      </c>
      <c r="E303" s="13">
        <f t="shared" si="25"/>
        <v>2.4582104228121925E-3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24</v>
      </c>
      <c r="D304" s="8">
        <v>20</v>
      </c>
      <c r="E304" s="13">
        <f t="shared" si="25"/>
        <v>1.1799410029498525E-2</v>
      </c>
      <c r="F304" s="13">
        <f t="shared" si="26"/>
        <v>5.945303210463734E-3</v>
      </c>
      <c r="G304" s="12">
        <f t="shared" si="27"/>
        <v>-0.16666666666666666</v>
      </c>
      <c r="H304" s="15">
        <f t="shared" si="28"/>
        <v>-1.9665683382497539E-3</v>
      </c>
    </row>
    <row r="305" spans="2:8" ht="15" x14ac:dyDescent="0.2">
      <c r="B305" s="5" t="s">
        <v>351</v>
      </c>
      <c r="C305" s="8">
        <v>3</v>
      </c>
      <c r="D305" s="8">
        <v>2</v>
      </c>
      <c r="E305" s="13">
        <f t="shared" si="25"/>
        <v>1.4749262536873156E-3</v>
      </c>
      <c r="F305" s="13">
        <f t="shared" si="26"/>
        <v>5.9453032104637331E-4</v>
      </c>
      <c r="G305" s="12">
        <f t="shared" si="27"/>
        <v>-0.33333333333333331</v>
      </c>
      <c r="H305" s="15">
        <f t="shared" si="28"/>
        <v>-4.9164208456243847E-4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45</v>
      </c>
      <c r="D307" s="8">
        <v>586</v>
      </c>
      <c r="E307" s="13">
        <f t="shared" si="25"/>
        <v>2.2123893805309734E-2</v>
      </c>
      <c r="F307" s="13">
        <f t="shared" si="26"/>
        <v>0.17419738406658739</v>
      </c>
      <c r="G307" s="12">
        <f t="shared" si="27"/>
        <v>12.022222222222222</v>
      </c>
      <c r="H307" s="15">
        <f t="shared" si="28"/>
        <v>0.26597836774827927</v>
      </c>
    </row>
    <row r="308" spans="2:8" ht="15" x14ac:dyDescent="0.2">
      <c r="B308" s="5" t="s">
        <v>99</v>
      </c>
      <c r="C308" s="8">
        <v>3</v>
      </c>
      <c r="D308" s="8">
        <v>8</v>
      </c>
      <c r="E308" s="13">
        <f t="shared" si="25"/>
        <v>1.4749262536873156E-3</v>
      </c>
      <c r="F308" s="13">
        <f t="shared" si="26"/>
        <v>2.3781212841854932E-3</v>
      </c>
      <c r="G308" s="12">
        <f t="shared" si="27"/>
        <v>1.6666666666666667</v>
      </c>
      <c r="H308" s="15">
        <f t="shared" si="28"/>
        <v>2.458210422812193E-3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23</v>
      </c>
      <c r="D310" s="8">
        <v>27</v>
      </c>
      <c r="E310" s="13">
        <f t="shared" si="25"/>
        <v>1.1307767944936086E-2</v>
      </c>
      <c r="F310" s="13">
        <f t="shared" si="26"/>
        <v>8.0261593341260408E-3</v>
      </c>
      <c r="G310" s="12">
        <f t="shared" si="27"/>
        <v>0.17391304347826086</v>
      </c>
      <c r="H310" s="15">
        <f t="shared" si="28"/>
        <v>1.9665683382497539E-3</v>
      </c>
    </row>
    <row r="311" spans="2:8" ht="15" x14ac:dyDescent="0.2">
      <c r="B311" s="5" t="s">
        <v>102</v>
      </c>
      <c r="C311" s="8">
        <v>6</v>
      </c>
      <c r="D311" s="8">
        <v>8</v>
      </c>
      <c r="E311" s="13">
        <f t="shared" si="25"/>
        <v>2.9498525073746312E-3</v>
      </c>
      <c r="F311" s="13">
        <f t="shared" si="26"/>
        <v>2.3781212841854932E-3</v>
      </c>
      <c r="G311" s="12">
        <f t="shared" si="27"/>
        <v>0.33333333333333331</v>
      </c>
      <c r="H311" s="15">
        <f t="shared" si="28"/>
        <v>9.8328416912487693E-4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4.9164208456243857E-4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197</v>
      </c>
      <c r="D314" s="8">
        <v>476</v>
      </c>
      <c r="E314" s="13">
        <f t="shared" si="25"/>
        <v>9.685349065880039E-2</v>
      </c>
      <c r="F314" s="13">
        <f t="shared" si="26"/>
        <v>0.14149821640903687</v>
      </c>
      <c r="G314" s="12">
        <f t="shared" si="27"/>
        <v>1.4162436548223349</v>
      </c>
      <c r="H314" s="15">
        <f t="shared" si="28"/>
        <v>0.13716814159292035</v>
      </c>
    </row>
    <row r="315" spans="2:8" ht="15" x14ac:dyDescent="0.2">
      <c r="B315" s="5" t="s">
        <v>354</v>
      </c>
      <c r="C315" s="8">
        <v>3</v>
      </c>
      <c r="D315" s="8">
        <v>63</v>
      </c>
      <c r="E315" s="13">
        <f t="shared" si="25"/>
        <v>1.4749262536873156E-3</v>
      </c>
      <c r="F315" s="13">
        <f t="shared" si="26"/>
        <v>1.872770511296076E-2</v>
      </c>
      <c r="G315" s="12">
        <f t="shared" si="27"/>
        <v>20</v>
      </c>
      <c r="H315" s="15">
        <f t="shared" si="28"/>
        <v>2.9498525073746312E-2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24</v>
      </c>
      <c r="D317" s="8">
        <v>27</v>
      </c>
      <c r="E317" s="13">
        <f t="shared" si="25"/>
        <v>1.1799410029498525E-2</v>
      </c>
      <c r="F317" s="13">
        <f t="shared" si="26"/>
        <v>8.0261593341260408E-3</v>
      </c>
      <c r="G317" s="12">
        <f t="shared" si="27"/>
        <v>0.125</v>
      </c>
      <c r="H317" s="15">
        <f t="shared" si="28"/>
        <v>1.4749262536873156E-3</v>
      </c>
    </row>
    <row r="318" spans="2:8" ht="15" x14ac:dyDescent="0.2">
      <c r="B318" s="5" t="s">
        <v>355</v>
      </c>
      <c r="C318" s="8">
        <v>49</v>
      </c>
      <c r="D318" s="8">
        <v>61</v>
      </c>
      <c r="E318" s="13">
        <f t="shared" si="25"/>
        <v>2.4090462143559487E-2</v>
      </c>
      <c r="F318" s="13">
        <f t="shared" si="26"/>
        <v>1.8133174791914387E-2</v>
      </c>
      <c r="G318" s="12">
        <f t="shared" si="27"/>
        <v>0.24489795918367346</v>
      </c>
      <c r="H318" s="15">
        <f t="shared" si="28"/>
        <v>5.8997050147492625E-3</v>
      </c>
    </row>
    <row r="319" spans="2:8" ht="15" x14ac:dyDescent="0.2">
      <c r="B319" s="5" t="s">
        <v>115</v>
      </c>
      <c r="C319" s="8">
        <v>7</v>
      </c>
      <c r="D319" s="8">
        <v>8</v>
      </c>
      <c r="E319" s="13">
        <f t="shared" si="25"/>
        <v>3.4414945919370699E-3</v>
      </c>
      <c r="F319" s="13">
        <f t="shared" si="26"/>
        <v>2.3781212841854932E-3</v>
      </c>
      <c r="G319" s="12">
        <f t="shared" si="27"/>
        <v>0.14285714285714285</v>
      </c>
      <c r="H319" s="15">
        <f t="shared" si="28"/>
        <v>4.9164208456243857E-4</v>
      </c>
    </row>
    <row r="320" spans="2:8" ht="15" x14ac:dyDescent="0.2">
      <c r="B320" s="5" t="s">
        <v>114</v>
      </c>
      <c r="C320" s="8">
        <v>5</v>
      </c>
      <c r="D320" s="8">
        <v>0</v>
      </c>
      <c r="E320" s="13">
        <f t="shared" si="25"/>
        <v>2.4582104228121925E-3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2</v>
      </c>
      <c r="D321" s="8">
        <v>0</v>
      </c>
      <c r="E321" s="13">
        <f t="shared" si="25"/>
        <v>9.8328416912487715E-4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58</v>
      </c>
      <c r="D326" s="8">
        <v>32</v>
      </c>
      <c r="E326" s="13">
        <f t="shared" si="25"/>
        <v>2.8515240904621434E-2</v>
      </c>
      <c r="F326" s="13">
        <f t="shared" si="26"/>
        <v>9.512485136741973E-3</v>
      </c>
      <c r="G326" s="12">
        <f t="shared" si="27"/>
        <v>-0.44827586206896552</v>
      </c>
      <c r="H326" s="15">
        <f t="shared" si="28"/>
        <v>-1.2782694198623401E-2</v>
      </c>
    </row>
    <row r="327" spans="2:8" ht="15" x14ac:dyDescent="0.2">
      <c r="B327" s="5" t="s">
        <v>358</v>
      </c>
      <c r="C327" s="8">
        <v>1</v>
      </c>
      <c r="D327" s="8">
        <v>2</v>
      </c>
      <c r="E327" s="13">
        <f t="shared" si="25"/>
        <v>4.9164208456243857E-4</v>
      </c>
      <c r="F327" s="13">
        <f t="shared" si="26"/>
        <v>5.9453032104637331E-4</v>
      </c>
      <c r="G327" s="12">
        <f t="shared" si="27"/>
        <v>1</v>
      </c>
      <c r="H327" s="15">
        <f t="shared" si="28"/>
        <v>4.9164208456243857E-4</v>
      </c>
    </row>
    <row r="328" spans="2:8" ht="15" x14ac:dyDescent="0.2">
      <c r="B328" s="5" t="s">
        <v>116</v>
      </c>
      <c r="C328" s="8">
        <v>0</v>
      </c>
      <c r="D328" s="8">
        <v>3</v>
      </c>
      <c r="E328" s="13" t="str">
        <f t="shared" si="25"/>
        <v/>
      </c>
      <c r="F328" s="13">
        <f t="shared" si="26"/>
        <v>8.9179548156956008E-4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3</v>
      </c>
      <c r="E329" s="13" t="str">
        <f t="shared" si="25"/>
        <v/>
      </c>
      <c r="F329" s="13">
        <f t="shared" si="26"/>
        <v>8.9179548156956008E-4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16</v>
      </c>
      <c r="D330" s="8">
        <v>22</v>
      </c>
      <c r="E330" s="13">
        <f t="shared" si="25"/>
        <v>7.8662733529990172E-3</v>
      </c>
      <c r="F330" s="13">
        <f t="shared" si="26"/>
        <v>6.5398335315101069E-3</v>
      </c>
      <c r="G330" s="12">
        <f t="shared" si="27"/>
        <v>0.375</v>
      </c>
      <c r="H330" s="15">
        <f t="shared" si="28"/>
        <v>2.9498525073746312E-3</v>
      </c>
    </row>
    <row r="331" spans="2:8" ht="15" x14ac:dyDescent="0.2">
      <c r="B331" s="5" t="s">
        <v>117</v>
      </c>
      <c r="C331" s="8">
        <v>0</v>
      </c>
      <c r="D331" s="8">
        <v>1</v>
      </c>
      <c r="E331" s="13" t="str">
        <f t="shared" si="25"/>
        <v/>
      </c>
      <c r="F331" s="13">
        <f t="shared" si="26"/>
        <v>2.9726516052318666E-4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284</v>
      </c>
      <c r="D332" s="8">
        <v>468</v>
      </c>
      <c r="E332" s="13">
        <f t="shared" si="25"/>
        <v>0.13962635201573254</v>
      </c>
      <c r="F332" s="13">
        <f t="shared" si="26"/>
        <v>0.13912009512485138</v>
      </c>
      <c r="G332" s="12">
        <f t="shared" si="27"/>
        <v>0.647887323943662</v>
      </c>
      <c r="H332" s="15">
        <f t="shared" si="28"/>
        <v>9.0462143559488686E-2</v>
      </c>
    </row>
    <row r="333" spans="2:8" ht="15" x14ac:dyDescent="0.2">
      <c r="B333" s="5" t="s">
        <v>130</v>
      </c>
      <c r="C333" s="8">
        <v>108</v>
      </c>
      <c r="D333" s="8">
        <v>185</v>
      </c>
      <c r="E333" s="13">
        <f t="shared" si="25"/>
        <v>5.3097345132743362E-2</v>
      </c>
      <c r="F333" s="13">
        <f t="shared" si="26"/>
        <v>5.4994054696789536E-2</v>
      </c>
      <c r="G333" s="12">
        <f t="shared" si="27"/>
        <v>0.71296296296296291</v>
      </c>
      <c r="H333" s="15">
        <f t="shared" si="28"/>
        <v>3.7856440511307765E-2</v>
      </c>
    </row>
    <row r="334" spans="2:8" ht="15" x14ac:dyDescent="0.2">
      <c r="B334" s="5" t="s">
        <v>119</v>
      </c>
      <c r="C334" s="8">
        <v>34</v>
      </c>
      <c r="D334" s="8">
        <v>35</v>
      </c>
      <c r="E334" s="13">
        <f t="shared" si="25"/>
        <v>1.6715830875122909E-2</v>
      </c>
      <c r="F334" s="13">
        <f t="shared" si="26"/>
        <v>1.0404280618311534E-2</v>
      </c>
      <c r="G334" s="12">
        <f t="shared" si="27"/>
        <v>2.9411764705882353E-2</v>
      </c>
      <c r="H334" s="15">
        <f t="shared" si="28"/>
        <v>4.9164208456243847E-4</v>
      </c>
    </row>
    <row r="335" spans="2:8" ht="15" x14ac:dyDescent="0.2">
      <c r="B335" s="5" t="s">
        <v>128</v>
      </c>
      <c r="C335" s="8">
        <v>71</v>
      </c>
      <c r="D335" s="8">
        <v>158</v>
      </c>
      <c r="E335" s="13">
        <f t="shared" si="25"/>
        <v>3.4906588003933134E-2</v>
      </c>
      <c r="F335" s="13">
        <f t="shared" si="26"/>
        <v>4.6967895362663499E-2</v>
      </c>
      <c r="G335" s="12">
        <f t="shared" si="27"/>
        <v>1.2253521126760563</v>
      </c>
      <c r="H335" s="15">
        <f t="shared" si="28"/>
        <v>4.2772861356932146E-2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4</v>
      </c>
      <c r="D337" s="8">
        <v>0</v>
      </c>
      <c r="E337" s="13">
        <f t="shared" si="25"/>
        <v>1.9665683382497543E-3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17</v>
      </c>
      <c r="D339" s="8">
        <v>30</v>
      </c>
      <c r="E339" s="13">
        <f t="shared" si="25"/>
        <v>8.3579154375614546E-3</v>
      </c>
      <c r="F339" s="13">
        <f t="shared" si="26"/>
        <v>8.9179548156956001E-3</v>
      </c>
      <c r="G339" s="12">
        <f t="shared" si="27"/>
        <v>0.76470588235294112</v>
      </c>
      <c r="H339" s="15">
        <f t="shared" si="28"/>
        <v>6.3913470993116998E-3</v>
      </c>
    </row>
    <row r="340" spans="2:8" ht="15" x14ac:dyDescent="0.2">
      <c r="B340" s="5" t="s">
        <v>364</v>
      </c>
      <c r="C340" s="8">
        <v>2</v>
      </c>
      <c r="D340" s="8">
        <v>1</v>
      </c>
      <c r="E340" s="13">
        <f t="shared" si="25"/>
        <v>9.8328416912487715E-4</v>
      </c>
      <c r="F340" s="13">
        <f t="shared" si="26"/>
        <v>2.9726516052318666E-4</v>
      </c>
      <c r="G340" s="12">
        <f t="shared" si="27"/>
        <v>-0.5</v>
      </c>
      <c r="H340" s="15">
        <f t="shared" si="28"/>
        <v>-4.9164208456243857E-4</v>
      </c>
    </row>
    <row r="341" spans="2:8" ht="15" x14ac:dyDescent="0.2">
      <c r="B341" s="5" t="s">
        <v>118</v>
      </c>
      <c r="C341" s="8">
        <v>0</v>
      </c>
      <c r="D341" s="8">
        <v>2</v>
      </c>
      <c r="E341" s="13" t="str">
        <f t="shared" si="25"/>
        <v/>
      </c>
      <c r="F341" s="13">
        <f t="shared" si="26"/>
        <v>5.9453032104637331E-4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10</v>
      </c>
      <c r="D343" s="8">
        <v>19</v>
      </c>
      <c r="E343" s="13">
        <f t="shared" si="25"/>
        <v>4.9164208456243851E-3</v>
      </c>
      <c r="F343" s="13">
        <f t="shared" si="26"/>
        <v>5.6480380499405467E-3</v>
      </c>
      <c r="G343" s="12">
        <f t="shared" si="27"/>
        <v>0.9</v>
      </c>
      <c r="H343" s="15">
        <f t="shared" si="28"/>
        <v>4.4247787610619468E-3</v>
      </c>
    </row>
    <row r="344" spans="2:8" ht="15" x14ac:dyDescent="0.2">
      <c r="B344" s="5" t="s">
        <v>131</v>
      </c>
      <c r="C344" s="8">
        <v>20</v>
      </c>
      <c r="D344" s="8">
        <v>31</v>
      </c>
      <c r="E344" s="13">
        <f t="shared" si="25"/>
        <v>9.8328416912487702E-3</v>
      </c>
      <c r="F344" s="13">
        <f t="shared" si="26"/>
        <v>9.2152199762187866E-3</v>
      </c>
      <c r="G344" s="12">
        <f t="shared" si="27"/>
        <v>0.55000000000000004</v>
      </c>
      <c r="H344" s="15">
        <f t="shared" si="28"/>
        <v>5.4080629301868242E-3</v>
      </c>
    </row>
    <row r="345" spans="2:8" ht="15" x14ac:dyDescent="0.2">
      <c r="B345" s="5" t="s">
        <v>366</v>
      </c>
      <c r="C345" s="8">
        <v>95</v>
      </c>
      <c r="D345" s="8">
        <v>116</v>
      </c>
      <c r="E345" s="13">
        <f t="shared" si="25"/>
        <v>4.6705998033431659E-2</v>
      </c>
      <c r="F345" s="13">
        <f t="shared" si="26"/>
        <v>3.4482758620689655E-2</v>
      </c>
      <c r="G345" s="12">
        <f t="shared" si="27"/>
        <v>0.22105263157894736</v>
      </c>
      <c r="H345" s="15">
        <f t="shared" si="28"/>
        <v>1.0324483775811209E-2</v>
      </c>
    </row>
    <row r="346" spans="2:8" ht="15" x14ac:dyDescent="0.2">
      <c r="B346" s="5" t="s">
        <v>122</v>
      </c>
      <c r="C346" s="8">
        <v>4</v>
      </c>
      <c r="D346" s="8">
        <v>7</v>
      </c>
      <c r="E346" s="13">
        <f t="shared" si="25"/>
        <v>1.9665683382497543E-3</v>
      </c>
      <c r="F346" s="13">
        <f t="shared" si="26"/>
        <v>2.0808561236623068E-3</v>
      </c>
      <c r="G346" s="12">
        <f t="shared" si="27"/>
        <v>0.75</v>
      </c>
      <c r="H346" s="15">
        <f t="shared" si="28"/>
        <v>1.4749262536873156E-3</v>
      </c>
    </row>
    <row r="347" spans="2:8" ht="15" x14ac:dyDescent="0.2">
      <c r="B347" s="5" t="s">
        <v>121</v>
      </c>
      <c r="C347" s="8">
        <v>45</v>
      </c>
      <c r="D347" s="8">
        <v>50</v>
      </c>
      <c r="E347" s="13">
        <f t="shared" si="25"/>
        <v>2.2123893805309734E-2</v>
      </c>
      <c r="F347" s="13">
        <f t="shared" si="26"/>
        <v>1.4863258026159334E-2</v>
      </c>
      <c r="G347" s="12">
        <f t="shared" si="27"/>
        <v>0.1111111111111111</v>
      </c>
      <c r="H347" s="15">
        <f t="shared" si="28"/>
        <v>2.4582104228121925E-3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14</v>
      </c>
      <c r="D354" s="8">
        <v>19</v>
      </c>
      <c r="E354" s="13">
        <f t="shared" si="25"/>
        <v>6.8829891838741398E-3</v>
      </c>
      <c r="F354" s="13">
        <f t="shared" si="26"/>
        <v>5.6480380499405467E-3</v>
      </c>
      <c r="G354" s="12">
        <f t="shared" si="27"/>
        <v>0.35714285714285715</v>
      </c>
      <c r="H354" s="15">
        <f t="shared" si="28"/>
        <v>2.458210422812193E-3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</v>
      </c>
      <c r="D357" s="8">
        <v>2</v>
      </c>
      <c r="E357" s="13">
        <f t="shared" si="25"/>
        <v>9.8328416912487715E-4</v>
      </c>
      <c r="F357" s="13">
        <f t="shared" si="26"/>
        <v>5.9453032104637331E-4</v>
      </c>
      <c r="G357" s="12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18</v>
      </c>
      <c r="D358" s="8">
        <v>22</v>
      </c>
      <c r="E358" s="13">
        <f t="shared" si="25"/>
        <v>8.8495575221238937E-3</v>
      </c>
      <c r="F358" s="13">
        <f t="shared" si="26"/>
        <v>6.5398335315101069E-3</v>
      </c>
      <c r="G358" s="12">
        <f t="shared" si="27"/>
        <v>0.22222222222222221</v>
      </c>
      <c r="H358" s="15">
        <f t="shared" si="28"/>
        <v>1.9665683382497539E-3</v>
      </c>
    </row>
    <row r="359" spans="2:8" ht="15" x14ac:dyDescent="0.2">
      <c r="B359" s="5" t="s">
        <v>123</v>
      </c>
      <c r="C359" s="8">
        <v>0</v>
      </c>
      <c r="D359" s="8">
        <v>1</v>
      </c>
      <c r="E359" s="13" t="str">
        <f t="shared" si="25"/>
        <v/>
      </c>
      <c r="F359" s="13">
        <f t="shared" si="26"/>
        <v>2.9726516052318666E-4</v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6</v>
      </c>
      <c r="D363" s="8">
        <v>5</v>
      </c>
      <c r="E363" s="13">
        <f t="shared" si="29"/>
        <v>2.9498525073746312E-3</v>
      </c>
      <c r="F363" s="13">
        <f t="shared" si="30"/>
        <v>1.4863258026159335E-3</v>
      </c>
      <c r="G363" s="12">
        <f t="shared" si="31"/>
        <v>-0.16666666666666666</v>
      </c>
      <c r="H363" s="15">
        <f t="shared" si="32"/>
        <v>-4.9164208456243847E-4</v>
      </c>
    </row>
    <row r="364" spans="2:8" ht="15" x14ac:dyDescent="0.2">
      <c r="B364" s="5" t="s">
        <v>377</v>
      </c>
      <c r="C364" s="8">
        <v>1</v>
      </c>
      <c r="D364" s="8">
        <v>0</v>
      </c>
      <c r="E364" s="13">
        <f t="shared" si="29"/>
        <v>4.9164208456243857E-4</v>
      </c>
      <c r="F364" s="13" t="str">
        <f t="shared" si="30"/>
        <v/>
      </c>
      <c r="G364" s="12" t="str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1</v>
      </c>
      <c r="E366" s="13" t="str">
        <f t="shared" si="29"/>
        <v/>
      </c>
      <c r="F366" s="13">
        <f t="shared" si="30"/>
        <v>2.9726516052318666E-4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</v>
      </c>
      <c r="D369" s="8">
        <v>16</v>
      </c>
      <c r="E369" s="13">
        <f t="shared" si="29"/>
        <v>4.9164208456243857E-4</v>
      </c>
      <c r="F369" s="13">
        <f t="shared" si="30"/>
        <v>4.7562425683709865E-3</v>
      </c>
      <c r="G369" s="12">
        <f t="shared" si="31"/>
        <v>15</v>
      </c>
      <c r="H369" s="15">
        <f t="shared" si="32"/>
        <v>7.3746312684365789E-3</v>
      </c>
    </row>
    <row r="370" spans="2:8" ht="15" x14ac:dyDescent="0.2">
      <c r="B370" s="5" t="s">
        <v>135</v>
      </c>
      <c r="C370" s="8">
        <v>3</v>
      </c>
      <c r="D370" s="8">
        <v>4</v>
      </c>
      <c r="E370" s="13">
        <f t="shared" si="29"/>
        <v>1.4749262536873156E-3</v>
      </c>
      <c r="F370" s="13">
        <f t="shared" si="30"/>
        <v>1.1890606420927466E-3</v>
      </c>
      <c r="G370" s="12">
        <f t="shared" si="31"/>
        <v>0.33333333333333331</v>
      </c>
      <c r="H370" s="15">
        <f t="shared" si="32"/>
        <v>4.9164208456243847E-4</v>
      </c>
    </row>
    <row r="371" spans="2:8" ht="15" x14ac:dyDescent="0.2">
      <c r="B371" s="5" t="s">
        <v>136</v>
      </c>
      <c r="C371" s="8">
        <v>0</v>
      </c>
      <c r="D371" s="8">
        <v>1</v>
      </c>
      <c r="E371" s="13" t="str">
        <f t="shared" si="29"/>
        <v/>
      </c>
      <c r="F371" s="13">
        <f t="shared" si="30"/>
        <v>2.9726516052318666E-4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11</v>
      </c>
      <c r="D372" s="8">
        <v>28</v>
      </c>
      <c r="E372" s="13">
        <f t="shared" si="29"/>
        <v>5.4080629301868242E-3</v>
      </c>
      <c r="F372" s="13">
        <f t="shared" si="30"/>
        <v>8.3234244946492272E-3</v>
      </c>
      <c r="G372" s="12">
        <f t="shared" si="31"/>
        <v>1.5454545454545454</v>
      </c>
      <c r="H372" s="15">
        <f t="shared" si="32"/>
        <v>8.3579154375614546E-3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4.9164208456243857E-4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6</v>
      </c>
      <c r="D377" s="8">
        <v>1</v>
      </c>
      <c r="E377" s="13">
        <f t="shared" si="29"/>
        <v>2.9498525073746312E-3</v>
      </c>
      <c r="F377" s="13">
        <f t="shared" si="30"/>
        <v>2.9726516052318666E-4</v>
      </c>
      <c r="G377" s="12">
        <f t="shared" si="31"/>
        <v>-0.83333333333333337</v>
      </c>
      <c r="H377" s="15">
        <f t="shared" si="32"/>
        <v>-2.458210422812193E-3</v>
      </c>
    </row>
    <row r="378" spans="2:8" ht="15" x14ac:dyDescent="0.2">
      <c r="B378" s="5" t="s">
        <v>149</v>
      </c>
      <c r="C378" s="8">
        <v>9</v>
      </c>
      <c r="D378" s="8">
        <v>17</v>
      </c>
      <c r="E378" s="13">
        <f t="shared" si="29"/>
        <v>4.4247787610619468E-3</v>
      </c>
      <c r="F378" s="13">
        <f t="shared" si="30"/>
        <v>5.0535077288941738E-3</v>
      </c>
      <c r="G378" s="12">
        <f t="shared" si="31"/>
        <v>0.88888888888888884</v>
      </c>
      <c r="H378" s="15">
        <f t="shared" si="32"/>
        <v>3.9331366764995077E-3</v>
      </c>
    </row>
    <row r="379" spans="2:8" ht="15" x14ac:dyDescent="0.2">
      <c r="B379" s="5" t="s">
        <v>384</v>
      </c>
      <c r="C379" s="8">
        <v>2</v>
      </c>
      <c r="D379" s="8">
        <v>30</v>
      </c>
      <c r="E379" s="13">
        <f t="shared" si="29"/>
        <v>9.8328416912487715E-4</v>
      </c>
      <c r="F379" s="13">
        <f t="shared" si="30"/>
        <v>8.9179548156956001E-3</v>
      </c>
      <c r="G379" s="12">
        <f t="shared" si="31"/>
        <v>14</v>
      </c>
      <c r="H379" s="15">
        <f t="shared" si="32"/>
        <v>1.376597836774828E-2</v>
      </c>
    </row>
    <row r="380" spans="2:8" ht="30" x14ac:dyDescent="0.2">
      <c r="B380" s="5" t="s">
        <v>385</v>
      </c>
      <c r="C380" s="8">
        <v>1</v>
      </c>
      <c r="D380" s="8">
        <v>4</v>
      </c>
      <c r="E380" s="13">
        <f t="shared" si="29"/>
        <v>4.9164208456243857E-4</v>
      </c>
      <c r="F380" s="13">
        <f t="shared" si="30"/>
        <v>1.1890606420927466E-3</v>
      </c>
      <c r="G380" s="12">
        <f t="shared" si="31"/>
        <v>3</v>
      </c>
      <c r="H380" s="15">
        <f t="shared" si="32"/>
        <v>1.4749262536873156E-3</v>
      </c>
    </row>
    <row r="381" spans="2:8" ht="30" x14ac:dyDescent="0.2">
      <c r="B381" s="5" t="s">
        <v>386</v>
      </c>
      <c r="C381" s="8">
        <v>0</v>
      </c>
      <c r="D381" s="8">
        <v>2</v>
      </c>
      <c r="E381" s="13" t="str">
        <f t="shared" si="29"/>
        <v/>
      </c>
      <c r="F381" s="13">
        <f t="shared" si="30"/>
        <v>5.9453032104637331E-4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1</v>
      </c>
      <c r="E383" s="13">
        <f t="shared" si="29"/>
        <v>4.9164208456243857E-4</v>
      </c>
      <c r="F383" s="13">
        <f t="shared" si="30"/>
        <v>2.9726516052318666E-4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4</v>
      </c>
      <c r="D385" s="8">
        <v>7</v>
      </c>
      <c r="E385" s="13">
        <f t="shared" si="29"/>
        <v>1.9665683382497543E-3</v>
      </c>
      <c r="F385" s="13">
        <f t="shared" si="30"/>
        <v>2.0808561236623068E-3</v>
      </c>
      <c r="G385" s="12">
        <f t="shared" si="31"/>
        <v>0.75</v>
      </c>
      <c r="H385" s="15">
        <f t="shared" si="32"/>
        <v>1.4749262536873156E-3</v>
      </c>
    </row>
    <row r="386" spans="2:8" ht="15" x14ac:dyDescent="0.2">
      <c r="B386" s="5" t="s">
        <v>568</v>
      </c>
      <c r="C386" s="8">
        <v>0</v>
      </c>
      <c r="D386" s="8">
        <v>1</v>
      </c>
      <c r="E386" s="13" t="str">
        <f t="shared" si="29"/>
        <v/>
      </c>
      <c r="F386" s="13">
        <f t="shared" si="30"/>
        <v>2.9726516052318666E-4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18</v>
      </c>
      <c r="D387" s="8">
        <v>19</v>
      </c>
      <c r="E387" s="13">
        <f t="shared" si="29"/>
        <v>8.8495575221238937E-3</v>
      </c>
      <c r="F387" s="13">
        <f t="shared" si="30"/>
        <v>5.6480380499405467E-3</v>
      </c>
      <c r="G387" s="12">
        <f t="shared" si="31"/>
        <v>5.5555555555555552E-2</v>
      </c>
      <c r="H387" s="15">
        <f t="shared" si="32"/>
        <v>4.9164208456243847E-4</v>
      </c>
    </row>
    <row r="388" spans="2:8" ht="15" x14ac:dyDescent="0.2">
      <c r="B388" s="5" t="s">
        <v>389</v>
      </c>
      <c r="C388" s="8">
        <v>3</v>
      </c>
      <c r="D388" s="8">
        <v>57</v>
      </c>
      <c r="E388" s="13">
        <f t="shared" si="29"/>
        <v>1.4749262536873156E-3</v>
      </c>
      <c r="F388" s="13">
        <f t="shared" si="30"/>
        <v>1.6944114149821641E-2</v>
      </c>
      <c r="G388" s="12">
        <f t="shared" si="31"/>
        <v>18</v>
      </c>
      <c r="H388" s="15">
        <f t="shared" si="32"/>
        <v>2.6548672566371681E-2</v>
      </c>
    </row>
    <row r="389" spans="2:8" ht="15" x14ac:dyDescent="0.2">
      <c r="B389" s="5" t="s">
        <v>143</v>
      </c>
      <c r="C389" s="8">
        <v>4</v>
      </c>
      <c r="D389" s="8">
        <v>6</v>
      </c>
      <c r="E389" s="13">
        <f t="shared" si="29"/>
        <v>1.9665683382497543E-3</v>
      </c>
      <c r="F389" s="13">
        <f t="shared" si="30"/>
        <v>1.7835909631391202E-3</v>
      </c>
      <c r="G389" s="12">
        <f t="shared" si="31"/>
        <v>0.5</v>
      </c>
      <c r="H389" s="15">
        <f t="shared" si="32"/>
        <v>9.8328416912487715E-4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0</v>
      </c>
      <c r="E391" s="13">
        <f t="shared" si="29"/>
        <v>4.9164208456243857E-4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1</v>
      </c>
      <c r="D392" s="8">
        <v>2</v>
      </c>
      <c r="E392" s="13">
        <f t="shared" si="29"/>
        <v>4.9164208456243857E-4</v>
      </c>
      <c r="F392" s="13">
        <f t="shared" si="30"/>
        <v>5.9453032104637331E-4</v>
      </c>
      <c r="G392" s="12">
        <f t="shared" si="31"/>
        <v>1</v>
      </c>
      <c r="H392" s="15">
        <f t="shared" si="32"/>
        <v>4.9164208456243857E-4</v>
      </c>
    </row>
    <row r="393" spans="2:8" ht="15" x14ac:dyDescent="0.2">
      <c r="B393" s="5" t="s">
        <v>390</v>
      </c>
      <c r="C393" s="8">
        <v>24</v>
      </c>
      <c r="D393" s="8">
        <v>34</v>
      </c>
      <c r="E393" s="13">
        <f t="shared" si="29"/>
        <v>1.1799410029498525E-2</v>
      </c>
      <c r="F393" s="13">
        <f t="shared" si="30"/>
        <v>1.0107015457788348E-2</v>
      </c>
      <c r="G393" s="12">
        <f t="shared" si="31"/>
        <v>0.41666666666666669</v>
      </c>
      <c r="H393" s="15">
        <f t="shared" si="32"/>
        <v>4.916420845624386E-3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4.9164208456243857E-4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2</v>
      </c>
      <c r="E397" s="13" t="str">
        <f t="shared" si="29"/>
        <v/>
      </c>
      <c r="F397" s="13">
        <f t="shared" si="30"/>
        <v>5.9453032104637331E-4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3</v>
      </c>
      <c r="D398" s="8">
        <v>4</v>
      </c>
      <c r="E398" s="13">
        <f t="shared" si="29"/>
        <v>1.4749262536873156E-3</v>
      </c>
      <c r="F398" s="13">
        <f t="shared" si="30"/>
        <v>1.1890606420927466E-3</v>
      </c>
      <c r="G398" s="12">
        <f t="shared" si="31"/>
        <v>0.33333333333333331</v>
      </c>
      <c r="H398" s="15">
        <f t="shared" si="32"/>
        <v>4.9164208456243847E-4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8</v>
      </c>
      <c r="D401" s="8">
        <v>8</v>
      </c>
      <c r="E401" s="13">
        <f t="shared" si="29"/>
        <v>3.9331366764995086E-3</v>
      </c>
      <c r="F401" s="13">
        <f t="shared" si="30"/>
        <v>2.3781212841854932E-3</v>
      </c>
      <c r="G401" s="12">
        <f t="shared" si="31"/>
        <v>0</v>
      </c>
      <c r="H401" s="15">
        <f t="shared" si="32"/>
        <v>0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5</v>
      </c>
      <c r="D403" s="8">
        <v>7</v>
      </c>
      <c r="E403" s="13">
        <f t="shared" si="29"/>
        <v>2.4582104228121925E-3</v>
      </c>
      <c r="F403" s="13">
        <f t="shared" si="30"/>
        <v>2.0808561236623068E-3</v>
      </c>
      <c r="G403" s="12">
        <f t="shared" si="31"/>
        <v>0.4</v>
      </c>
      <c r="H403" s="15">
        <f t="shared" si="32"/>
        <v>9.8328416912487715E-4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4</v>
      </c>
      <c r="E405" s="13" t="str">
        <f t="shared" si="29"/>
        <v/>
      </c>
      <c r="F405" s="13">
        <f t="shared" si="30"/>
        <v>1.1890606420927466E-3</v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13</v>
      </c>
      <c r="D406" s="8">
        <v>27</v>
      </c>
      <c r="E406" s="13">
        <f t="shared" si="29"/>
        <v>6.3913470993117007E-3</v>
      </c>
      <c r="F406" s="13">
        <f t="shared" si="30"/>
        <v>8.0261593341260408E-3</v>
      </c>
      <c r="G406" s="12">
        <f t="shared" si="31"/>
        <v>1.0769230769230769</v>
      </c>
      <c r="H406" s="15">
        <f t="shared" si="32"/>
        <v>6.882989183874139E-3</v>
      </c>
    </row>
    <row r="407" spans="2:8" ht="15" x14ac:dyDescent="0.2">
      <c r="B407" s="5" t="s">
        <v>398</v>
      </c>
      <c r="C407" s="8">
        <v>2</v>
      </c>
      <c r="D407" s="8">
        <v>5</v>
      </c>
      <c r="E407" s="13">
        <f t="shared" si="29"/>
        <v>9.8328416912487715E-4</v>
      </c>
      <c r="F407" s="13">
        <f t="shared" si="30"/>
        <v>1.4863258026159335E-3</v>
      </c>
      <c r="G407" s="12">
        <f t="shared" si="31"/>
        <v>1.5</v>
      </c>
      <c r="H407" s="15">
        <f t="shared" si="32"/>
        <v>1.4749262536873156E-3</v>
      </c>
    </row>
    <row r="408" spans="2:8" ht="15" x14ac:dyDescent="0.2">
      <c r="B408" s="5" t="s">
        <v>399</v>
      </c>
      <c r="C408" s="8">
        <v>12</v>
      </c>
      <c r="D408" s="8">
        <v>11</v>
      </c>
      <c r="E408" s="13">
        <f t="shared" si="29"/>
        <v>5.8997050147492625E-3</v>
      </c>
      <c r="F408" s="13">
        <f t="shared" si="30"/>
        <v>3.2699167657550534E-3</v>
      </c>
      <c r="G408" s="12">
        <f t="shared" si="31"/>
        <v>-8.3333333333333329E-2</v>
      </c>
      <c r="H408" s="15">
        <f t="shared" si="32"/>
        <v>-4.9164208456243847E-4</v>
      </c>
    </row>
    <row r="409" spans="2:8" ht="15" x14ac:dyDescent="0.2">
      <c r="B409" s="5" t="s">
        <v>139</v>
      </c>
      <c r="C409" s="8">
        <v>1</v>
      </c>
      <c r="D409" s="8">
        <v>3</v>
      </c>
      <c r="E409" s="13">
        <f t="shared" si="29"/>
        <v>4.9164208456243857E-4</v>
      </c>
      <c r="F409" s="13">
        <f t="shared" si="30"/>
        <v>8.9179548156956008E-4</v>
      </c>
      <c r="G409" s="12">
        <f t="shared" si="31"/>
        <v>2</v>
      </c>
      <c r="H409" s="15">
        <f t="shared" si="32"/>
        <v>9.8328416912487715E-4</v>
      </c>
    </row>
    <row r="410" spans="2:8" ht="15" x14ac:dyDescent="0.2">
      <c r="B410" s="5" t="s">
        <v>400</v>
      </c>
      <c r="C410" s="8">
        <v>1</v>
      </c>
      <c r="D410" s="8">
        <v>1</v>
      </c>
      <c r="E410" s="13">
        <f t="shared" si="29"/>
        <v>4.9164208456243857E-4</v>
      </c>
      <c r="F410" s="13">
        <f t="shared" si="30"/>
        <v>2.9726516052318666E-4</v>
      </c>
      <c r="G410" s="12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7</v>
      </c>
      <c r="D411" s="8">
        <v>5</v>
      </c>
      <c r="E411" s="13">
        <f t="shared" si="29"/>
        <v>3.4414945919370699E-3</v>
      </c>
      <c r="F411" s="13">
        <f t="shared" si="30"/>
        <v>1.4863258026159335E-3</v>
      </c>
      <c r="G411" s="12">
        <f t="shared" si="31"/>
        <v>-0.2857142857142857</v>
      </c>
      <c r="H411" s="15">
        <f t="shared" si="32"/>
        <v>-9.8328416912487715E-4</v>
      </c>
    </row>
    <row r="412" spans="2:8" ht="15" x14ac:dyDescent="0.2">
      <c r="B412" s="5" t="s">
        <v>402</v>
      </c>
      <c r="C412" s="8">
        <v>2</v>
      </c>
      <c r="D412" s="8">
        <v>3</v>
      </c>
      <c r="E412" s="13">
        <f t="shared" si="29"/>
        <v>9.8328416912487715E-4</v>
      </c>
      <c r="F412" s="13">
        <f t="shared" si="30"/>
        <v>8.9179548156956008E-4</v>
      </c>
      <c r="G412" s="12">
        <f t="shared" si="31"/>
        <v>0.5</v>
      </c>
      <c r="H412" s="15">
        <f t="shared" si="32"/>
        <v>4.9164208456243857E-4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2.9726516052318666E-4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2</v>
      </c>
      <c r="E416" s="13">
        <f t="shared" si="29"/>
        <v>4.9164208456243857E-4</v>
      </c>
      <c r="F416" s="13">
        <f t="shared" si="30"/>
        <v>5.9453032104637331E-4</v>
      </c>
      <c r="G416" s="12">
        <f t="shared" si="31"/>
        <v>1</v>
      </c>
      <c r="H416" s="15">
        <f t="shared" si="32"/>
        <v>4.9164208456243857E-4</v>
      </c>
    </row>
    <row r="417" spans="2:8" ht="15" x14ac:dyDescent="0.2">
      <c r="B417" s="5" t="s">
        <v>165</v>
      </c>
      <c r="C417" s="8">
        <v>0</v>
      </c>
      <c r="D417" s="8">
        <v>2</v>
      </c>
      <c r="E417" s="13" t="str">
        <f t="shared" si="29"/>
        <v/>
      </c>
      <c r="F417" s="13">
        <f t="shared" si="30"/>
        <v>5.9453032104637331E-4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2</v>
      </c>
      <c r="D418" s="8">
        <v>3</v>
      </c>
      <c r="E418" s="13">
        <f t="shared" si="29"/>
        <v>9.8328416912487715E-4</v>
      </c>
      <c r="F418" s="13">
        <f t="shared" si="30"/>
        <v>8.9179548156956008E-4</v>
      </c>
      <c r="G418" s="12">
        <f t="shared" si="31"/>
        <v>0.5</v>
      </c>
      <c r="H418" s="15">
        <f t="shared" si="32"/>
        <v>4.9164208456243857E-4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</v>
      </c>
      <c r="D420" s="8">
        <v>1</v>
      </c>
      <c r="E420" s="13">
        <f t="shared" si="29"/>
        <v>4.9164208456243857E-4</v>
      </c>
      <c r="F420" s="13">
        <f t="shared" si="30"/>
        <v>2.9726516052318666E-4</v>
      </c>
      <c r="G420" s="12">
        <f t="shared" si="31"/>
        <v>0</v>
      </c>
      <c r="H420" s="15">
        <f t="shared" si="32"/>
        <v>0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2</v>
      </c>
      <c r="E422" s="13">
        <f t="shared" si="29"/>
        <v>4.9164208456243857E-4</v>
      </c>
      <c r="F422" s="13">
        <f t="shared" si="30"/>
        <v>5.9453032104637331E-4</v>
      </c>
      <c r="G422" s="12">
        <f t="shared" si="31"/>
        <v>1</v>
      </c>
      <c r="H422" s="15">
        <f t="shared" si="32"/>
        <v>4.9164208456243857E-4</v>
      </c>
    </row>
    <row r="423" spans="2:8" ht="15" x14ac:dyDescent="0.2">
      <c r="B423" s="5" t="s">
        <v>410</v>
      </c>
      <c r="C423" s="8">
        <v>1</v>
      </c>
      <c r="D423" s="8">
        <v>1</v>
      </c>
      <c r="E423" s="13">
        <f t="shared" si="29"/>
        <v>4.9164208456243857E-4</v>
      </c>
      <c r="F423" s="13">
        <f t="shared" si="30"/>
        <v>2.9726516052318666E-4</v>
      </c>
      <c r="G423" s="12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2</v>
      </c>
      <c r="E430" s="13" t="str">
        <f t="shared" si="33"/>
        <v/>
      </c>
      <c r="F430" s="13">
        <f t="shared" si="34"/>
        <v>5.9453032104637331E-4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7</v>
      </c>
      <c r="D432" s="8">
        <v>9</v>
      </c>
      <c r="E432" s="13">
        <f t="shared" si="33"/>
        <v>3.4414945919370699E-3</v>
      </c>
      <c r="F432" s="13">
        <f t="shared" si="34"/>
        <v>2.6753864447086801E-3</v>
      </c>
      <c r="G432" s="12">
        <f t="shared" si="35"/>
        <v>0.2857142857142857</v>
      </c>
      <c r="H432" s="15">
        <f t="shared" si="36"/>
        <v>9.8328416912487715E-4</v>
      </c>
    </row>
    <row r="433" spans="2:8" ht="15" x14ac:dyDescent="0.2">
      <c r="B433" s="5" t="s">
        <v>162</v>
      </c>
      <c r="C433" s="8">
        <v>2</v>
      </c>
      <c r="D433" s="8">
        <v>3</v>
      </c>
      <c r="E433" s="13">
        <f t="shared" si="33"/>
        <v>9.8328416912487715E-4</v>
      </c>
      <c r="F433" s="13">
        <f t="shared" si="34"/>
        <v>8.9179548156956008E-4</v>
      </c>
      <c r="G433" s="12">
        <f t="shared" si="35"/>
        <v>0.5</v>
      </c>
      <c r="H433" s="15">
        <f t="shared" si="36"/>
        <v>4.9164208456243857E-4</v>
      </c>
    </row>
    <row r="434" spans="2:8" ht="30" x14ac:dyDescent="0.2">
      <c r="B434" s="5" t="s">
        <v>418</v>
      </c>
      <c r="C434" s="8">
        <v>0</v>
      </c>
      <c r="D434" s="8">
        <v>2</v>
      </c>
      <c r="E434" s="13" t="str">
        <f t="shared" si="33"/>
        <v/>
      </c>
      <c r="F434" s="13">
        <f t="shared" si="34"/>
        <v>5.9453032104637331E-4</v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8</v>
      </c>
      <c r="D437" s="8">
        <v>7</v>
      </c>
      <c r="E437" s="13">
        <f t="shared" si="33"/>
        <v>3.9331366764995086E-3</v>
      </c>
      <c r="F437" s="13">
        <f t="shared" si="34"/>
        <v>2.0808561236623068E-3</v>
      </c>
      <c r="G437" s="12">
        <f t="shared" si="35"/>
        <v>-0.125</v>
      </c>
      <c r="H437" s="15">
        <f t="shared" si="36"/>
        <v>-4.9164208456243857E-4</v>
      </c>
    </row>
    <row r="438" spans="2:8" ht="15" x14ac:dyDescent="0.2">
      <c r="B438" s="5" t="s">
        <v>155</v>
      </c>
      <c r="C438" s="8">
        <v>4</v>
      </c>
      <c r="D438" s="8">
        <v>9</v>
      </c>
      <c r="E438" s="13">
        <f t="shared" si="33"/>
        <v>1.9665683382497543E-3</v>
      </c>
      <c r="F438" s="13">
        <f t="shared" si="34"/>
        <v>2.6753864447086801E-3</v>
      </c>
      <c r="G438" s="12">
        <f t="shared" si="35"/>
        <v>1.25</v>
      </c>
      <c r="H438" s="15">
        <f t="shared" si="36"/>
        <v>2.458210422812193E-3</v>
      </c>
    </row>
    <row r="439" spans="2:8" ht="15" x14ac:dyDescent="0.2">
      <c r="B439" s="5" t="s">
        <v>154</v>
      </c>
      <c r="C439" s="8">
        <v>0</v>
      </c>
      <c r="D439" s="8">
        <v>30</v>
      </c>
      <c r="E439" s="13" t="str">
        <f t="shared" si="33"/>
        <v/>
      </c>
      <c r="F439" s="13">
        <f t="shared" si="34"/>
        <v>8.9179548156956001E-3</v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0</v>
      </c>
      <c r="E441" s="13">
        <f t="shared" si="33"/>
        <v>4.9164208456243857E-4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1</v>
      </c>
      <c r="E448" s="13" t="str">
        <f t="shared" si="33"/>
        <v/>
      </c>
      <c r="F448" s="13">
        <f t="shared" si="34"/>
        <v>2.9726516052318666E-4</v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2.9726516052318666E-4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2</v>
      </c>
      <c r="E455" s="13" t="str">
        <f t="shared" si="33"/>
        <v/>
      </c>
      <c r="F455" s="13">
        <f t="shared" si="34"/>
        <v>5.9453032104637331E-4</v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3</v>
      </c>
      <c r="D458" s="8">
        <v>0</v>
      </c>
      <c r="E458" s="13">
        <f t="shared" si="33"/>
        <v>1.4749262536873156E-3</v>
      </c>
      <c r="F458" s="13" t="str">
        <f t="shared" si="34"/>
        <v/>
      </c>
      <c r="G458" s="12" t="str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6</v>
      </c>
      <c r="D460" s="8">
        <v>13</v>
      </c>
      <c r="E460" s="13">
        <f t="shared" si="33"/>
        <v>2.9498525073746312E-3</v>
      </c>
      <c r="F460" s="13">
        <f t="shared" si="34"/>
        <v>3.8644470868014267E-3</v>
      </c>
      <c r="G460" s="12">
        <f t="shared" si="35"/>
        <v>1.1666666666666667</v>
      </c>
      <c r="H460" s="15">
        <f t="shared" si="36"/>
        <v>3.4414945919370699E-3</v>
      </c>
    </row>
    <row r="461" spans="2:8" ht="30" x14ac:dyDescent="0.2">
      <c r="B461" s="5" t="s">
        <v>173</v>
      </c>
      <c r="C461" s="8">
        <v>1</v>
      </c>
      <c r="D461" s="8">
        <v>1</v>
      </c>
      <c r="E461" s="13">
        <f t="shared" si="33"/>
        <v>4.9164208456243857E-4</v>
      </c>
      <c r="F461" s="13">
        <f t="shared" si="34"/>
        <v>2.9726516052318666E-4</v>
      </c>
      <c r="G461" s="12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5</v>
      </c>
      <c r="D463" s="8">
        <v>15</v>
      </c>
      <c r="E463" s="13">
        <f t="shared" si="33"/>
        <v>2.4582104228121925E-3</v>
      </c>
      <c r="F463" s="13">
        <f t="shared" si="34"/>
        <v>4.4589774078478001E-3</v>
      </c>
      <c r="G463" s="12">
        <f t="shared" si="35"/>
        <v>2</v>
      </c>
      <c r="H463" s="15">
        <f t="shared" si="36"/>
        <v>4.9164208456243851E-3</v>
      </c>
    </row>
    <row r="464" spans="2:8" ht="15" x14ac:dyDescent="0.2">
      <c r="B464" s="5" t="s">
        <v>478</v>
      </c>
      <c r="C464" s="8">
        <v>2</v>
      </c>
      <c r="D464" s="8">
        <v>1</v>
      </c>
      <c r="E464" s="13">
        <f t="shared" si="33"/>
        <v>9.8328416912487715E-4</v>
      </c>
      <c r="F464" s="13">
        <f t="shared" si="34"/>
        <v>2.9726516052318666E-4</v>
      </c>
      <c r="G464" s="12">
        <f t="shared" si="35"/>
        <v>-0.5</v>
      </c>
      <c r="H464" s="15">
        <f t="shared" si="36"/>
        <v>-4.9164208456243857E-4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4.9164208456243857E-4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1</v>
      </c>
      <c r="D467" s="8">
        <v>1</v>
      </c>
      <c r="E467" s="13">
        <f t="shared" si="33"/>
        <v>4.9164208456243857E-4</v>
      </c>
      <c r="F467" s="13">
        <f t="shared" si="34"/>
        <v>2.9726516052318666E-4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1</v>
      </c>
      <c r="D468" s="8">
        <v>0</v>
      </c>
      <c r="E468" s="13">
        <f t="shared" si="33"/>
        <v>4.9164208456243857E-4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5</v>
      </c>
      <c r="D475" s="8">
        <v>3</v>
      </c>
      <c r="E475" s="13">
        <f t="shared" si="33"/>
        <v>2.4582104228121925E-3</v>
      </c>
      <c r="F475" s="13">
        <f t="shared" si="34"/>
        <v>8.9179548156956008E-4</v>
      </c>
      <c r="G475" s="12">
        <f t="shared" si="35"/>
        <v>-0.4</v>
      </c>
      <c r="H475" s="15">
        <f t="shared" si="36"/>
        <v>-9.8328416912487715E-4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11</v>
      </c>
      <c r="D478" s="8">
        <v>15</v>
      </c>
      <c r="E478" s="13">
        <f t="shared" si="33"/>
        <v>5.4080629301868242E-3</v>
      </c>
      <c r="F478" s="13">
        <f t="shared" si="34"/>
        <v>4.4589774078478001E-3</v>
      </c>
      <c r="G478" s="12">
        <f t="shared" si="35"/>
        <v>0.36363636363636365</v>
      </c>
      <c r="H478" s="15">
        <f t="shared" si="36"/>
        <v>1.9665683382497543E-3</v>
      </c>
    </row>
    <row r="479" spans="2:8" ht="15" x14ac:dyDescent="0.2">
      <c r="B479" s="5" t="s">
        <v>440</v>
      </c>
      <c r="C479" s="8">
        <v>0</v>
      </c>
      <c r="D479" s="8">
        <v>1</v>
      </c>
      <c r="E479" s="13" t="str">
        <f t="shared" si="33"/>
        <v/>
      </c>
      <c r="F479" s="13">
        <f t="shared" si="34"/>
        <v>2.9726516052318666E-4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</v>
      </c>
      <c r="D480" s="8">
        <v>0</v>
      </c>
      <c r="E480" s="13">
        <f t="shared" si="33"/>
        <v>9.8328416912487715E-4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13</v>
      </c>
      <c r="D483" s="8">
        <v>30</v>
      </c>
      <c r="E483" s="13">
        <f t="shared" si="33"/>
        <v>6.3913470993117007E-3</v>
      </c>
      <c r="F483" s="13">
        <f t="shared" si="34"/>
        <v>8.9179548156956001E-3</v>
      </c>
      <c r="G483" s="12">
        <f t="shared" si="35"/>
        <v>1.3076923076923077</v>
      </c>
      <c r="H483" s="15">
        <f t="shared" si="36"/>
        <v>8.3579154375614546E-3</v>
      </c>
    </row>
    <row r="484" spans="2:8" ht="30" x14ac:dyDescent="0.2">
      <c r="B484" s="5" t="s">
        <v>184</v>
      </c>
      <c r="C484" s="8">
        <v>3</v>
      </c>
      <c r="D484" s="8">
        <v>0</v>
      </c>
      <c r="E484" s="13">
        <f t="shared" si="33"/>
        <v>1.4749262536873156E-3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63</v>
      </c>
      <c r="D485" s="8">
        <v>42</v>
      </c>
      <c r="E485" s="13">
        <f t="shared" si="33"/>
        <v>3.0973451327433628E-2</v>
      </c>
      <c r="F485" s="13">
        <f t="shared" si="34"/>
        <v>1.2485136741973841E-2</v>
      </c>
      <c r="G485" s="12">
        <f t="shared" si="35"/>
        <v>-0.33333333333333331</v>
      </c>
      <c r="H485" s="15">
        <f t="shared" si="36"/>
        <v>-1.0324483775811209E-2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11</v>
      </c>
      <c r="D491" s="8">
        <v>15</v>
      </c>
      <c r="E491" s="13">
        <f t="shared" si="37"/>
        <v>5.4080629301868242E-3</v>
      </c>
      <c r="F491" s="13">
        <f t="shared" si="38"/>
        <v>4.4589774078478001E-3</v>
      </c>
      <c r="G491" s="12">
        <f t="shared" si="39"/>
        <v>0.36363636363636365</v>
      </c>
      <c r="H491" s="15">
        <f t="shared" si="40"/>
        <v>1.9665683382497543E-3</v>
      </c>
    </row>
    <row r="492" spans="2:8" ht="15" x14ac:dyDescent="0.2">
      <c r="B492" s="5" t="s">
        <v>480</v>
      </c>
      <c r="C492" s="8">
        <v>1</v>
      </c>
      <c r="D492" s="8">
        <v>1</v>
      </c>
      <c r="E492" s="13">
        <f t="shared" si="37"/>
        <v>4.9164208456243857E-4</v>
      </c>
      <c r="F492" s="13">
        <f t="shared" si="38"/>
        <v>2.9726516052318666E-4</v>
      </c>
      <c r="G492" s="12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12</v>
      </c>
      <c r="D493" s="8">
        <v>14</v>
      </c>
      <c r="E493" s="13">
        <f t="shared" si="37"/>
        <v>5.8997050147492625E-3</v>
      </c>
      <c r="F493" s="13">
        <f t="shared" si="38"/>
        <v>4.1617122473246136E-3</v>
      </c>
      <c r="G493" s="12">
        <f t="shared" si="39"/>
        <v>0.16666666666666666</v>
      </c>
      <c r="H493" s="15">
        <f t="shared" si="40"/>
        <v>9.8328416912487693E-4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0</v>
      </c>
      <c r="E495" s="13">
        <f t="shared" si="37"/>
        <v>4.9164208456243857E-4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693</v>
      </c>
      <c r="D505" s="33">
        <f>SUM(D506:D530)</f>
        <v>641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-7.5036075036075039E-2</v>
      </c>
      <c r="H505" s="35">
        <f>+IF(OR(AND(E505=""),(G505="")),"",E505*G505)</f>
        <v>-7.5036075036075039E-2</v>
      </c>
    </row>
    <row r="506" spans="2:8" ht="15" x14ac:dyDescent="0.2">
      <c r="B506" s="5" t="s">
        <v>454</v>
      </c>
      <c r="C506" s="8">
        <v>3</v>
      </c>
      <c r="D506" s="8">
        <v>5</v>
      </c>
      <c r="E506" s="13">
        <f>+IF(C506=0,"",C506/C$505)</f>
        <v>4.329004329004329E-3</v>
      </c>
      <c r="F506" s="13">
        <f>+IF(D506=0,"",D506/D$505)</f>
        <v>7.8003120124804995E-3</v>
      </c>
      <c r="G506" s="12">
        <f>+IF(OR(AND(D506=0),(C506=0)),"0",((D506-C506)/C506))</f>
        <v>0.66666666666666663</v>
      </c>
      <c r="H506" s="15">
        <f>+IF(OR(AND(E506=""),(G506="")),"",E506*G506)</f>
        <v>2.886002886002886E-3</v>
      </c>
    </row>
    <row r="507" spans="2:8" ht="15" x14ac:dyDescent="0.2">
      <c r="B507" s="5" t="s">
        <v>187</v>
      </c>
      <c r="C507" s="8">
        <v>90</v>
      </c>
      <c r="D507" s="8">
        <v>54</v>
      </c>
      <c r="E507" s="13">
        <f t="shared" ref="E507:E530" si="41">+IF(C507=0,"",C507/C$505)</f>
        <v>0.12987012987012986</v>
      </c>
      <c r="F507" s="13">
        <f t="shared" ref="F507:F530" si="42">+IF(D507=0,"",D507/D$505)</f>
        <v>8.4243369734789394E-2</v>
      </c>
      <c r="G507" s="12">
        <f t="shared" ref="G507:G530" si="43">+IF(OR(AND(D507=0),(C507=0)),"0",((D507-C507)/C507))</f>
        <v>-0.4</v>
      </c>
      <c r="H507" s="15">
        <f t="shared" ref="H507:H530" si="44">+IF(OR(AND(E507=""),(G507="")),"",E507*G507)</f>
        <v>-5.1948051948051945E-2</v>
      </c>
    </row>
    <row r="508" spans="2:8" ht="15" x14ac:dyDescent="0.2">
      <c r="B508" s="5" t="s">
        <v>455</v>
      </c>
      <c r="C508" s="8">
        <v>98</v>
      </c>
      <c r="D508" s="8">
        <v>89</v>
      </c>
      <c r="E508" s="13">
        <f t="shared" si="41"/>
        <v>0.14141414141414141</v>
      </c>
      <c r="F508" s="13">
        <f t="shared" si="42"/>
        <v>0.13884555382215288</v>
      </c>
      <c r="G508" s="12">
        <f t="shared" si="43"/>
        <v>-9.1836734693877556E-2</v>
      </c>
      <c r="H508" s="15">
        <f t="shared" si="44"/>
        <v>-1.2987012987012988E-2</v>
      </c>
    </row>
    <row r="509" spans="2:8" ht="15" x14ac:dyDescent="0.2">
      <c r="B509" s="5" t="s">
        <v>456</v>
      </c>
      <c r="C509" s="8">
        <v>58</v>
      </c>
      <c r="D509" s="8">
        <v>53</v>
      </c>
      <c r="E509" s="13">
        <f t="shared" si="41"/>
        <v>8.3694083694083696E-2</v>
      </c>
      <c r="F509" s="13">
        <f t="shared" si="42"/>
        <v>8.2683307332293288E-2</v>
      </c>
      <c r="G509" s="12">
        <f t="shared" si="43"/>
        <v>-8.6206896551724144E-2</v>
      </c>
      <c r="H509" s="15">
        <f t="shared" si="44"/>
        <v>-7.2150072150072159E-3</v>
      </c>
    </row>
    <row r="510" spans="2:8" ht="15" x14ac:dyDescent="0.2">
      <c r="B510" s="5" t="s">
        <v>188</v>
      </c>
      <c r="C510" s="8">
        <v>8</v>
      </c>
      <c r="D510" s="8">
        <v>11</v>
      </c>
      <c r="E510" s="13">
        <f t="shared" si="41"/>
        <v>1.1544011544011544E-2</v>
      </c>
      <c r="F510" s="13">
        <f t="shared" si="42"/>
        <v>1.7160686427457099E-2</v>
      </c>
      <c r="G510" s="12">
        <f t="shared" si="43"/>
        <v>0.375</v>
      </c>
      <c r="H510" s="15">
        <f t="shared" si="44"/>
        <v>4.329004329004329E-3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4</v>
      </c>
      <c r="E512" s="13">
        <f t="shared" si="41"/>
        <v>1.443001443001443E-3</v>
      </c>
      <c r="F512" s="13">
        <f t="shared" si="42"/>
        <v>6.2402496099843996E-3</v>
      </c>
      <c r="G512" s="12">
        <f t="shared" si="43"/>
        <v>3</v>
      </c>
      <c r="H512" s="15">
        <f t="shared" si="44"/>
        <v>4.329004329004329E-3</v>
      </c>
    </row>
    <row r="513" spans="2:8" ht="15" x14ac:dyDescent="0.2">
      <c r="B513" s="5" t="s">
        <v>457</v>
      </c>
      <c r="C513" s="8">
        <v>0</v>
      </c>
      <c r="D513" s="8">
        <v>1</v>
      </c>
      <c r="E513" s="13" t="str">
        <f t="shared" si="41"/>
        <v/>
      </c>
      <c r="F513" s="13">
        <f t="shared" si="42"/>
        <v>1.5600624024960999E-3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2</v>
      </c>
      <c r="D514" s="8">
        <v>2</v>
      </c>
      <c r="E514" s="13">
        <f t="shared" si="41"/>
        <v>2.886002886002886E-3</v>
      </c>
      <c r="F514" s="13">
        <f t="shared" si="42"/>
        <v>3.1201248049921998E-3</v>
      </c>
      <c r="G514" s="12">
        <f t="shared" si="43"/>
        <v>0</v>
      </c>
      <c r="H514" s="15">
        <f t="shared" si="44"/>
        <v>0</v>
      </c>
    </row>
    <row r="515" spans="2:8" ht="15" x14ac:dyDescent="0.2">
      <c r="B515" s="5" t="s">
        <v>569</v>
      </c>
      <c r="C515" s="8">
        <v>1</v>
      </c>
      <c r="D515" s="8">
        <v>3</v>
      </c>
      <c r="E515" s="13">
        <f t="shared" si="41"/>
        <v>1.443001443001443E-3</v>
      </c>
      <c r="F515" s="13">
        <f t="shared" si="42"/>
        <v>4.6801872074882997E-3</v>
      </c>
      <c r="G515" s="12">
        <f t="shared" si="43"/>
        <v>2</v>
      </c>
      <c r="H515" s="15">
        <f t="shared" si="44"/>
        <v>2.886002886002886E-3</v>
      </c>
    </row>
    <row r="516" spans="2:8" ht="15" x14ac:dyDescent="0.2">
      <c r="B516" s="5" t="s">
        <v>459</v>
      </c>
      <c r="C516" s="8">
        <v>17</v>
      </c>
      <c r="D516" s="8">
        <v>6</v>
      </c>
      <c r="E516" s="13">
        <f t="shared" si="41"/>
        <v>2.4531024531024532E-2</v>
      </c>
      <c r="F516" s="13">
        <f t="shared" si="42"/>
        <v>9.3603744149765994E-3</v>
      </c>
      <c r="G516" s="12">
        <f t="shared" si="43"/>
        <v>-0.6470588235294118</v>
      </c>
      <c r="H516" s="15">
        <f t="shared" si="44"/>
        <v>-1.5873015873015876E-2</v>
      </c>
    </row>
    <row r="517" spans="2:8" ht="15" x14ac:dyDescent="0.2">
      <c r="B517" s="5" t="s">
        <v>460</v>
      </c>
      <c r="C517" s="8">
        <v>77</v>
      </c>
      <c r="D517" s="8">
        <v>13</v>
      </c>
      <c r="E517" s="13">
        <f t="shared" si="41"/>
        <v>0.1111111111111111</v>
      </c>
      <c r="F517" s="13">
        <f t="shared" si="42"/>
        <v>2.0280811232449299E-2</v>
      </c>
      <c r="G517" s="12">
        <f t="shared" si="43"/>
        <v>-0.83116883116883122</v>
      </c>
      <c r="H517" s="15">
        <f t="shared" si="44"/>
        <v>-9.2352092352092352E-2</v>
      </c>
    </row>
    <row r="518" spans="2:8" ht="15" x14ac:dyDescent="0.2">
      <c r="B518" s="5" t="s">
        <v>190</v>
      </c>
      <c r="C518" s="8">
        <v>21</v>
      </c>
      <c r="D518" s="8">
        <v>88</v>
      </c>
      <c r="E518" s="13">
        <f t="shared" si="41"/>
        <v>3.0303030303030304E-2</v>
      </c>
      <c r="F518" s="13">
        <f t="shared" si="42"/>
        <v>0.13728549141965679</v>
      </c>
      <c r="G518" s="12">
        <f t="shared" si="43"/>
        <v>3.1904761904761907</v>
      </c>
      <c r="H518" s="15">
        <f t="shared" si="44"/>
        <v>9.6681096681096687E-2</v>
      </c>
    </row>
    <row r="519" spans="2:8" ht="15" x14ac:dyDescent="0.2">
      <c r="B519" s="5" t="s">
        <v>192</v>
      </c>
      <c r="C519" s="8">
        <v>5</v>
      </c>
      <c r="D519" s="8">
        <v>11</v>
      </c>
      <c r="E519" s="13">
        <f t="shared" si="41"/>
        <v>7.215007215007215E-3</v>
      </c>
      <c r="F519" s="13">
        <f t="shared" si="42"/>
        <v>1.7160686427457099E-2</v>
      </c>
      <c r="G519" s="12">
        <f t="shared" si="43"/>
        <v>1.2</v>
      </c>
      <c r="H519" s="15">
        <f t="shared" si="44"/>
        <v>8.658008658008658E-3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1.443001443001443E-3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67</v>
      </c>
      <c r="D521" s="8">
        <v>231</v>
      </c>
      <c r="E521" s="13">
        <f t="shared" si="41"/>
        <v>9.6681096681096687E-2</v>
      </c>
      <c r="F521" s="13">
        <f t="shared" si="42"/>
        <v>0.36037441497659906</v>
      </c>
      <c r="G521" s="12">
        <f t="shared" si="43"/>
        <v>2.4477611940298507</v>
      </c>
      <c r="H521" s="15">
        <f t="shared" si="44"/>
        <v>0.23665223665223667</v>
      </c>
    </row>
    <row r="522" spans="2:8" ht="25.5" customHeight="1" x14ac:dyDescent="0.2">
      <c r="B522" s="5" t="s">
        <v>193</v>
      </c>
      <c r="C522" s="8">
        <v>5</v>
      </c>
      <c r="D522" s="8">
        <v>27</v>
      </c>
      <c r="E522" s="13">
        <f t="shared" si="41"/>
        <v>7.215007215007215E-3</v>
      </c>
      <c r="F522" s="13">
        <f t="shared" si="42"/>
        <v>4.2121684867394697E-2</v>
      </c>
      <c r="G522" s="12">
        <f t="shared" si="43"/>
        <v>4.4000000000000004</v>
      </c>
      <c r="H522" s="15">
        <f t="shared" si="44"/>
        <v>3.1746031746031751E-2</v>
      </c>
    </row>
    <row r="523" spans="2:8" ht="13.5" customHeight="1" x14ac:dyDescent="0.2">
      <c r="B523" s="5" t="s">
        <v>462</v>
      </c>
      <c r="C523" s="8">
        <v>224</v>
      </c>
      <c r="D523" s="8">
        <v>10</v>
      </c>
      <c r="E523" s="13">
        <f t="shared" si="41"/>
        <v>0.32323232323232326</v>
      </c>
      <c r="F523" s="13">
        <f t="shared" si="42"/>
        <v>1.5600624024960999E-2</v>
      </c>
      <c r="G523" s="12">
        <f t="shared" si="43"/>
        <v>-0.9553571428571429</v>
      </c>
      <c r="H523" s="15">
        <f t="shared" si="44"/>
        <v>-0.30880230880230886</v>
      </c>
    </row>
    <row r="524" spans="2:8" ht="12" customHeight="1" x14ac:dyDescent="0.2">
      <c r="B524" s="5" t="s">
        <v>194</v>
      </c>
      <c r="C524" s="8">
        <v>3</v>
      </c>
      <c r="D524" s="8">
        <v>10</v>
      </c>
      <c r="E524" s="13">
        <f t="shared" si="41"/>
        <v>4.329004329004329E-3</v>
      </c>
      <c r="F524" s="13">
        <f t="shared" si="42"/>
        <v>1.5600624024960999E-2</v>
      </c>
      <c r="G524" s="12">
        <f t="shared" si="43"/>
        <v>2.3333333333333335</v>
      </c>
      <c r="H524" s="15">
        <f t="shared" si="44"/>
        <v>1.0101010101010102E-2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</v>
      </c>
      <c r="D526" s="8">
        <v>8</v>
      </c>
      <c r="E526" s="13">
        <f t="shared" si="41"/>
        <v>4.329004329004329E-3</v>
      </c>
      <c r="F526" s="13">
        <f t="shared" si="42"/>
        <v>1.2480499219968799E-2</v>
      </c>
      <c r="G526" s="12">
        <f t="shared" si="43"/>
        <v>1.6666666666666667</v>
      </c>
      <c r="H526" s="15">
        <f t="shared" si="44"/>
        <v>7.215007215007215E-3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8</v>
      </c>
      <c r="D529" s="8">
        <v>7</v>
      </c>
      <c r="E529" s="13">
        <f t="shared" si="41"/>
        <v>1.1544011544011544E-2</v>
      </c>
      <c r="F529" s="13">
        <f t="shared" si="42"/>
        <v>1.0920436817472699E-2</v>
      </c>
      <c r="G529" s="12">
        <f t="shared" si="43"/>
        <v>-0.125</v>
      </c>
      <c r="H529" s="15">
        <f t="shared" si="44"/>
        <v>-1.443001443001443E-3</v>
      </c>
    </row>
    <row r="530" spans="2:8" ht="15" x14ac:dyDescent="0.2">
      <c r="B530" s="5" t="s">
        <v>467</v>
      </c>
      <c r="C530" s="8">
        <v>1</v>
      </c>
      <c r="D530" s="8">
        <v>8</v>
      </c>
      <c r="E530" s="13">
        <f t="shared" si="41"/>
        <v>1.443001443001443E-3</v>
      </c>
      <c r="F530" s="13">
        <f t="shared" si="42"/>
        <v>1.2480499219968799E-2</v>
      </c>
      <c r="G530" s="12">
        <f t="shared" si="43"/>
        <v>7</v>
      </c>
      <c r="H530" s="15">
        <f t="shared" si="44"/>
        <v>1.01010101010101E-2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497</v>
      </c>
      <c r="C8" s="33">
        <f>+C18+C70+C151+C294+C505</f>
        <v>5213</v>
      </c>
      <c r="D8" s="33">
        <f>+D18+D70+D151+D294+D505</f>
        <v>5014</v>
      </c>
      <c r="E8" s="34">
        <f>+C8/C$8</f>
        <v>1</v>
      </c>
      <c r="F8" s="34">
        <f>+D8/D$8</f>
        <v>1</v>
      </c>
      <c r="G8" s="34">
        <f>+(D8-C8)/C8</f>
        <v>-3.8173796278534435E-2</v>
      </c>
      <c r="H8" s="35">
        <f>+E8*G8</f>
        <v>-3.8173796278534435E-2</v>
      </c>
    </row>
    <row r="9" spans="2:8" x14ac:dyDescent="0.2">
      <c r="B9" s="30" t="str">
        <f>+B18</f>
        <v>Total Vacantes en ocupaciones de nivel Directivo</v>
      </c>
      <c r="C9" s="26">
        <f>+C18</f>
        <v>87</v>
      </c>
      <c r="D9" s="26">
        <f>+D18</f>
        <v>148</v>
      </c>
      <c r="E9" s="27">
        <f t="shared" ref="E9:E13" si="0">C9/$C$8</f>
        <v>1.6689046614233646E-2</v>
      </c>
      <c r="F9" s="27">
        <f>D9/$D$8</f>
        <v>2.9517351416035103E-2</v>
      </c>
      <c r="G9" s="12">
        <f>+IF(OR(AND(D9=0),(C9=0)),"0",((D9-C9)/C9))</f>
        <v>0.70114942528735635</v>
      </c>
      <c r="H9" s="15">
        <f>+IF(OR(AND(E9=""),(G9="")),"",E9*G9)</f>
        <v>1.170151544216382E-2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473</v>
      </c>
      <c r="D10" s="26">
        <f>+D70</f>
        <v>496</v>
      </c>
      <c r="E10" s="27">
        <f t="shared" si="0"/>
        <v>9.0734701707270285E-2</v>
      </c>
      <c r="F10" s="27">
        <f>D10/$D$8</f>
        <v>9.8923015556441965E-2</v>
      </c>
      <c r="G10" s="12">
        <f>+IF(OR(AND(D10=0),(C10=0)),"0",((D10-C10)/C10))</f>
        <v>4.8625792811839326E-2</v>
      </c>
      <c r="H10" s="15">
        <f>+IF(OR(AND(E10=""),(G10="")),"",E10*G10)</f>
        <v>4.4120468060617687E-3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745</v>
      </c>
      <c r="D11" s="26">
        <f>+D151</f>
        <v>1331</v>
      </c>
      <c r="E11" s="27">
        <f t="shared" si="0"/>
        <v>0.14291195089200076</v>
      </c>
      <c r="F11" s="27">
        <f>D11/$D$8</f>
        <v>0.26545672118069408</v>
      </c>
      <c r="G11" s="12">
        <f>+IF(OR(AND(D11=0),(C11=0)),"0",((D11-C11)/C11))</f>
        <v>0.78657718120805364</v>
      </c>
      <c r="H11" s="15">
        <f>+IF(OR(AND(E11=""),(G11="")),"",E11*G11)</f>
        <v>0.11241127949357374</v>
      </c>
    </row>
    <row r="12" spans="2:8" x14ac:dyDescent="0.2">
      <c r="B12" s="30" t="str">
        <f>+B294</f>
        <v>Total Vacantes  en ocupaciones de nivel Calificados</v>
      </c>
      <c r="C12" s="26">
        <f>+C294</f>
        <v>3094</v>
      </c>
      <c r="D12" s="26">
        <f>+D294</f>
        <v>2047</v>
      </c>
      <c r="E12" s="27">
        <f t="shared" si="0"/>
        <v>0.59351620947630923</v>
      </c>
      <c r="F12" s="27">
        <f>D12/$D$8</f>
        <v>0.40825688073394495</v>
      </c>
      <c r="G12" s="12">
        <f>+IF(OR(AND(D12=0),(C12=0)),"0",((D12-C12)/C12))</f>
        <v>-0.33839689722042665</v>
      </c>
      <c r="H12" s="15">
        <f>+IF(OR(AND(E12=""),(G12="")),"",E12*G12)</f>
        <v>-0.20084404373681183</v>
      </c>
    </row>
    <row r="13" spans="2:8" x14ac:dyDescent="0.2">
      <c r="B13" s="30" t="str">
        <f>+B505</f>
        <v>Total Vacantes en ocupaciones de nivel Elemental</v>
      </c>
      <c r="C13" s="26">
        <f>+C505</f>
        <v>814</v>
      </c>
      <c r="D13" s="26">
        <f>+D505</f>
        <v>992</v>
      </c>
      <c r="E13" s="27">
        <f t="shared" si="0"/>
        <v>0.15614809131018606</v>
      </c>
      <c r="F13" s="27">
        <f>D13/$D$8</f>
        <v>0.19784603111288393</v>
      </c>
      <c r="G13" s="12">
        <f>+IF(OR(AND(D13=0),(C13=0)),"0",((D13-C13)/C13))</f>
        <v>0.21867321867321868</v>
      </c>
      <c r="H13" s="15">
        <f>+IF(OR(AND(E13=""),(G13="")),"",E13*G13)</f>
        <v>3.4145405716478033E-2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87</v>
      </c>
      <c r="D18" s="33">
        <f>SUM(D19:D64)</f>
        <v>148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0.70114942528735635</v>
      </c>
      <c r="H18" s="35">
        <f>+IF(OR(AND(E18=""),(G18="")),"",E18*G18)</f>
        <v>0.70114942528735635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2</v>
      </c>
      <c r="E20" s="11" t="str">
        <f t="shared" ref="E20:E64" si="1">+IF(C20=0,"",C20/C$18)</f>
        <v/>
      </c>
      <c r="F20" s="11">
        <f t="shared" ref="F20:F64" si="2">+IF(D20=0,"",D20/D$18)</f>
        <v>1.3513513513513514E-2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6.7567567567567571E-3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2</v>
      </c>
      <c r="E23" s="11" t="str">
        <f t="shared" si="1"/>
        <v/>
      </c>
      <c r="F23" s="11">
        <f t="shared" si="2"/>
        <v>1.3513513513513514E-2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5</v>
      </c>
      <c r="E24" s="11" t="str">
        <f t="shared" si="1"/>
        <v/>
      </c>
      <c r="F24" s="11">
        <f t="shared" si="2"/>
        <v>3.3783783783783786E-2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6</v>
      </c>
      <c r="D25" s="8">
        <v>4</v>
      </c>
      <c r="E25" s="11">
        <f t="shared" si="1"/>
        <v>6.8965517241379309E-2</v>
      </c>
      <c r="F25" s="11">
        <f t="shared" si="2"/>
        <v>2.7027027027027029E-2</v>
      </c>
      <c r="G25" s="12">
        <f t="shared" si="3"/>
        <v>-0.33333333333333331</v>
      </c>
      <c r="H25" s="15">
        <f t="shared" si="4"/>
        <v>-2.2988505747126436E-2</v>
      </c>
    </row>
    <row r="26" spans="2:8" ht="20.100000000000001" customHeight="1" x14ac:dyDescent="0.2">
      <c r="B26" s="5" t="s">
        <v>6</v>
      </c>
      <c r="C26" s="8">
        <v>3</v>
      </c>
      <c r="D26" s="8">
        <v>3</v>
      </c>
      <c r="E26" s="11">
        <f t="shared" si="1"/>
        <v>3.4482758620689655E-2</v>
      </c>
      <c r="F26" s="11">
        <f t="shared" si="2"/>
        <v>2.0270270270270271E-2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3</v>
      </c>
      <c r="E27" s="11" t="str">
        <f t="shared" si="1"/>
        <v/>
      </c>
      <c r="F27" s="11">
        <f t="shared" si="2"/>
        <v>2.0270270270270271E-2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11</v>
      </c>
      <c r="D28" s="8">
        <v>61</v>
      </c>
      <c r="E28" s="11">
        <f t="shared" si="1"/>
        <v>0.12643678160919541</v>
      </c>
      <c r="F28" s="11">
        <f t="shared" si="2"/>
        <v>0.41216216216216217</v>
      </c>
      <c r="G28" s="12">
        <f t="shared" si="3"/>
        <v>4.5454545454545459</v>
      </c>
      <c r="H28" s="15">
        <f t="shared" si="4"/>
        <v>0.57471264367816099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6</v>
      </c>
      <c r="E34" s="11">
        <f t="shared" si="1"/>
        <v>3.4482758620689655E-2</v>
      </c>
      <c r="F34" s="11">
        <f t="shared" si="2"/>
        <v>4.0540540540540543E-2</v>
      </c>
      <c r="G34" s="12">
        <f t="shared" si="3"/>
        <v>1</v>
      </c>
      <c r="H34" s="15">
        <f t="shared" si="4"/>
        <v>3.4482758620689655E-2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4</v>
      </c>
      <c r="D37" s="8">
        <v>10</v>
      </c>
      <c r="E37" s="11">
        <f t="shared" si="1"/>
        <v>4.5977011494252873E-2</v>
      </c>
      <c r="F37" s="11">
        <f t="shared" si="2"/>
        <v>6.7567567567567571E-2</v>
      </c>
      <c r="G37" s="12">
        <f t="shared" si="3"/>
        <v>1.5</v>
      </c>
      <c r="H37" s="15">
        <f t="shared" si="4"/>
        <v>6.8965517241379309E-2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2</v>
      </c>
      <c r="E42" s="11">
        <f t="shared" si="1"/>
        <v>1.1494252873563218E-2</v>
      </c>
      <c r="F42" s="11">
        <f t="shared" si="2"/>
        <v>1.3513513513513514E-2</v>
      </c>
      <c r="G42" s="12">
        <f t="shared" si="3"/>
        <v>1</v>
      </c>
      <c r="H42" s="15">
        <f t="shared" si="4"/>
        <v>1.1494252873563218E-2</v>
      </c>
    </row>
    <row r="43" spans="2:8" ht="20.100000000000001" customHeight="1" x14ac:dyDescent="0.2">
      <c r="B43" s="5" t="s">
        <v>211</v>
      </c>
      <c r="C43" s="8">
        <v>0</v>
      </c>
      <c r="D43" s="8">
        <v>4</v>
      </c>
      <c r="E43" s="11" t="str">
        <f t="shared" si="1"/>
        <v/>
      </c>
      <c r="F43" s="11">
        <f t="shared" si="2"/>
        <v>2.7027027027027029E-2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1</v>
      </c>
      <c r="E45" s="11" t="str">
        <f t="shared" si="1"/>
        <v/>
      </c>
      <c r="F45" s="11">
        <f t="shared" si="2"/>
        <v>6.7567567567567571E-3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4</v>
      </c>
      <c r="D48" s="8">
        <v>19</v>
      </c>
      <c r="E48" s="11">
        <f t="shared" si="1"/>
        <v>4.5977011494252873E-2</v>
      </c>
      <c r="F48" s="11">
        <f t="shared" si="2"/>
        <v>0.12837837837837837</v>
      </c>
      <c r="G48" s="12">
        <f t="shared" si="3"/>
        <v>3.75</v>
      </c>
      <c r="H48" s="15">
        <f t="shared" si="4"/>
        <v>0.17241379310344829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38</v>
      </c>
      <c r="D50" s="8">
        <v>2</v>
      </c>
      <c r="E50" s="11">
        <f t="shared" si="1"/>
        <v>0.43678160919540232</v>
      </c>
      <c r="F50" s="11">
        <f t="shared" si="2"/>
        <v>1.3513513513513514E-2</v>
      </c>
      <c r="G50" s="12">
        <f t="shared" si="3"/>
        <v>-0.94736842105263153</v>
      </c>
      <c r="H50" s="15">
        <f t="shared" si="4"/>
        <v>-0.41379310344827586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4</v>
      </c>
      <c r="D52" s="8">
        <v>0</v>
      </c>
      <c r="E52" s="11">
        <f t="shared" si="1"/>
        <v>4.5977011494252873E-2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1</v>
      </c>
      <c r="D53" s="8">
        <v>0</v>
      </c>
      <c r="E53" s="11">
        <f t="shared" si="1"/>
        <v>1.1494252873563218E-2</v>
      </c>
      <c r="F53" s="11" t="str">
        <f t="shared" si="2"/>
        <v/>
      </c>
      <c r="G53" s="12" t="str">
        <f t="shared" si="3"/>
        <v>0</v>
      </c>
      <c r="H53" s="15">
        <f t="shared" si="4"/>
        <v>0</v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2</v>
      </c>
      <c r="E56" s="11" t="str">
        <f t="shared" si="1"/>
        <v/>
      </c>
      <c r="F56" s="11">
        <f t="shared" si="2"/>
        <v>1.3513513513513514E-2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1.1494252873563218E-2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1.1494252873563218E-2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5</v>
      </c>
      <c r="D60" s="8">
        <v>13</v>
      </c>
      <c r="E60" s="11">
        <f t="shared" si="1"/>
        <v>5.7471264367816091E-2</v>
      </c>
      <c r="F60" s="11">
        <f t="shared" si="2"/>
        <v>8.7837837837837843E-2</v>
      </c>
      <c r="G60" s="12">
        <f t="shared" si="3"/>
        <v>1.6</v>
      </c>
      <c r="H60" s="15">
        <f t="shared" si="4"/>
        <v>9.1954022988505746E-2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1.1494252873563218E-2</v>
      </c>
      <c r="F61" s="11">
        <f t="shared" si="2"/>
        <v>6.7567567567567571E-3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2</v>
      </c>
      <c r="D62" s="8">
        <v>3</v>
      </c>
      <c r="E62" s="11">
        <f t="shared" si="1"/>
        <v>2.2988505747126436E-2</v>
      </c>
      <c r="F62" s="11">
        <f t="shared" si="2"/>
        <v>2.0270270270270271E-2</v>
      </c>
      <c r="G62" s="12">
        <f t="shared" si="3"/>
        <v>0.5</v>
      </c>
      <c r="H62" s="15">
        <f t="shared" si="4"/>
        <v>1.1494252873563218E-2</v>
      </c>
    </row>
    <row r="63" spans="2:8" ht="20.100000000000001" customHeight="1" x14ac:dyDescent="0.2">
      <c r="B63" s="5" t="s">
        <v>220</v>
      </c>
      <c r="C63" s="8">
        <v>2</v>
      </c>
      <c r="D63" s="8">
        <v>4</v>
      </c>
      <c r="E63" s="11">
        <f t="shared" si="1"/>
        <v>2.2988505747126436E-2</v>
      </c>
      <c r="F63" s="11">
        <f t="shared" si="2"/>
        <v>2.7027027027027029E-2</v>
      </c>
      <c r="G63" s="12">
        <f t="shared" si="3"/>
        <v>1</v>
      </c>
      <c r="H63" s="15">
        <f t="shared" si="4"/>
        <v>2.2988505747126436E-2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473</v>
      </c>
      <c r="D70" s="33">
        <f>SUM(D71:D145)</f>
        <v>496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4.8625792811839326E-2</v>
      </c>
      <c r="H70" s="35">
        <f>+IF(OR(AND(E70=""),(G70="")),"",E70*G70)</f>
        <v>4.8625792811839326E-2</v>
      </c>
    </row>
    <row r="71" spans="2:8" ht="15" x14ac:dyDescent="0.2">
      <c r="B71" s="5" t="s">
        <v>20</v>
      </c>
      <c r="C71" s="8">
        <v>21</v>
      </c>
      <c r="D71" s="8">
        <v>19</v>
      </c>
      <c r="E71" s="13">
        <f>+IF(C71=0,"",C71/C$70)</f>
        <v>4.4397463002114168E-2</v>
      </c>
      <c r="F71" s="13">
        <f>+IF(D71=0,"",D71/D$70)</f>
        <v>3.8306451612903226E-2</v>
      </c>
      <c r="G71" s="12">
        <f>+IF(OR(AND(D71=0),(C71=0)),"0",((D71-C71)/C71))</f>
        <v>-9.5238095238095233E-2</v>
      </c>
      <c r="H71" s="15">
        <f>+IF(OR(AND(E71=""),(G71="")),"",E71*G71)</f>
        <v>-4.2283298097251587E-3</v>
      </c>
    </row>
    <row r="72" spans="2:8" ht="15" x14ac:dyDescent="0.2">
      <c r="B72" s="5" t="s">
        <v>21</v>
      </c>
      <c r="C72" s="8">
        <v>5</v>
      </c>
      <c r="D72" s="8">
        <v>2</v>
      </c>
      <c r="E72" s="13">
        <f t="shared" ref="E72:E135" si="5">+IF(C72=0,"",C72/C$70)</f>
        <v>1.0570824524312896E-2</v>
      </c>
      <c r="F72" s="13">
        <f t="shared" ref="F72:F135" si="6">+IF(D72=0,"",D72/D$70)</f>
        <v>4.0322580645161289E-3</v>
      </c>
      <c r="G72" s="12">
        <f t="shared" ref="G72:G135" si="7">+IF(OR(AND(D72=0),(C72=0)),"0",((D72-C72)/C72))</f>
        <v>-0.6</v>
      </c>
      <c r="H72" s="15">
        <f t="shared" ref="H72:H135" si="8">+IF(OR(AND(E72=""),(G72="")),"",E72*G72)</f>
        <v>-6.3424947145877377E-3</v>
      </c>
    </row>
    <row r="73" spans="2:8" ht="15" x14ac:dyDescent="0.2">
      <c r="B73" s="5" t="s">
        <v>22</v>
      </c>
      <c r="C73" s="8">
        <v>11</v>
      </c>
      <c r="D73" s="8">
        <v>12</v>
      </c>
      <c r="E73" s="13">
        <f t="shared" si="5"/>
        <v>2.3255813953488372E-2</v>
      </c>
      <c r="F73" s="13">
        <f t="shared" si="6"/>
        <v>2.4193548387096774E-2</v>
      </c>
      <c r="G73" s="12">
        <f t="shared" si="7"/>
        <v>9.0909090909090912E-2</v>
      </c>
      <c r="H73" s="15">
        <f t="shared" si="8"/>
        <v>2.1141649048625794E-3</v>
      </c>
    </row>
    <row r="74" spans="2:8" ht="15" x14ac:dyDescent="0.2">
      <c r="B74" s="5" t="s">
        <v>222</v>
      </c>
      <c r="C74" s="8">
        <v>97</v>
      </c>
      <c r="D74" s="8">
        <v>75</v>
      </c>
      <c r="E74" s="13">
        <f t="shared" si="5"/>
        <v>0.20507399577167018</v>
      </c>
      <c r="F74" s="13">
        <f t="shared" si="6"/>
        <v>0.15120967741935484</v>
      </c>
      <c r="G74" s="12">
        <f t="shared" si="7"/>
        <v>-0.22680412371134021</v>
      </c>
      <c r="H74" s="15">
        <f t="shared" si="8"/>
        <v>-4.6511627906976744E-2</v>
      </c>
    </row>
    <row r="75" spans="2:8" ht="15" x14ac:dyDescent="0.2">
      <c r="B75" s="5" t="s">
        <v>23</v>
      </c>
      <c r="C75" s="8">
        <v>1</v>
      </c>
      <c r="D75" s="8">
        <v>0</v>
      </c>
      <c r="E75" s="13">
        <f t="shared" si="5"/>
        <v>2.1141649048625794E-3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1</v>
      </c>
      <c r="D76" s="8">
        <v>0</v>
      </c>
      <c r="E76" s="13">
        <f t="shared" si="5"/>
        <v>2.1141649048625794E-3</v>
      </c>
      <c r="F76" s="13" t="str">
        <f t="shared" si="6"/>
        <v/>
      </c>
      <c r="G76" s="12" t="str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1</v>
      </c>
      <c r="D77" s="8">
        <v>3</v>
      </c>
      <c r="E77" s="13">
        <f t="shared" si="5"/>
        <v>2.1141649048625794E-3</v>
      </c>
      <c r="F77" s="13">
        <f t="shared" si="6"/>
        <v>6.0483870967741934E-3</v>
      </c>
      <c r="G77" s="12">
        <f t="shared" si="7"/>
        <v>2</v>
      </c>
      <c r="H77" s="15">
        <f t="shared" si="8"/>
        <v>4.2283298097251587E-3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2.0161290322580645E-3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1</v>
      </c>
      <c r="E80" s="13">
        <f t="shared" si="5"/>
        <v>4.2283298097251587E-3</v>
      </c>
      <c r="F80" s="13">
        <f t="shared" si="6"/>
        <v>2.0161290322580645E-3</v>
      </c>
      <c r="G80" s="12">
        <f t="shared" si="7"/>
        <v>-0.5</v>
      </c>
      <c r="H80" s="15">
        <f t="shared" si="8"/>
        <v>-2.1141649048625794E-3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7</v>
      </c>
      <c r="D82" s="8">
        <v>4</v>
      </c>
      <c r="E82" s="13">
        <f t="shared" si="5"/>
        <v>1.4799154334038054E-2</v>
      </c>
      <c r="F82" s="13">
        <f t="shared" si="6"/>
        <v>8.0645161290322578E-3</v>
      </c>
      <c r="G82" s="12">
        <f t="shared" si="7"/>
        <v>-0.42857142857142855</v>
      </c>
      <c r="H82" s="15">
        <f t="shared" si="8"/>
        <v>-6.3424947145877368E-3</v>
      </c>
    </row>
    <row r="83" spans="2:8" ht="15" x14ac:dyDescent="0.2">
      <c r="B83" s="5" t="s">
        <v>229</v>
      </c>
      <c r="C83" s="8">
        <v>31</v>
      </c>
      <c r="D83" s="8">
        <v>13</v>
      </c>
      <c r="E83" s="13">
        <f t="shared" si="5"/>
        <v>6.5539112050739964E-2</v>
      </c>
      <c r="F83" s="13">
        <f t="shared" si="6"/>
        <v>2.620967741935484E-2</v>
      </c>
      <c r="G83" s="12">
        <f t="shared" si="7"/>
        <v>-0.58064516129032262</v>
      </c>
      <c r="H83" s="15">
        <f t="shared" si="8"/>
        <v>-3.8054968287526435E-2</v>
      </c>
    </row>
    <row r="84" spans="2:8" ht="15" x14ac:dyDescent="0.2">
      <c r="B84" s="5" t="s">
        <v>230</v>
      </c>
      <c r="C84" s="8">
        <v>2</v>
      </c>
      <c r="D84" s="8">
        <v>3</v>
      </c>
      <c r="E84" s="13">
        <f t="shared" si="5"/>
        <v>4.2283298097251587E-3</v>
      </c>
      <c r="F84" s="13">
        <f t="shared" si="6"/>
        <v>6.0483870967741934E-3</v>
      </c>
      <c r="G84" s="12">
        <f t="shared" si="7"/>
        <v>0.5</v>
      </c>
      <c r="H84" s="15">
        <f t="shared" si="8"/>
        <v>2.1141649048625794E-3</v>
      </c>
    </row>
    <row r="85" spans="2:8" ht="15" x14ac:dyDescent="0.2">
      <c r="B85" s="5" t="s">
        <v>28</v>
      </c>
      <c r="C85" s="8">
        <v>3</v>
      </c>
      <c r="D85" s="8">
        <v>4</v>
      </c>
      <c r="E85" s="13">
        <f t="shared" si="5"/>
        <v>6.3424947145877377E-3</v>
      </c>
      <c r="F85" s="13">
        <f t="shared" si="6"/>
        <v>8.0645161290322578E-3</v>
      </c>
      <c r="G85" s="12">
        <f t="shared" si="7"/>
        <v>0.33333333333333331</v>
      </c>
      <c r="H85" s="15">
        <f t="shared" si="8"/>
        <v>2.1141649048625789E-3</v>
      </c>
    </row>
    <row r="86" spans="2:8" ht="15" x14ac:dyDescent="0.2">
      <c r="B86" s="5" t="s">
        <v>231</v>
      </c>
      <c r="C86" s="8">
        <v>3</v>
      </c>
      <c r="D86" s="8">
        <v>1</v>
      </c>
      <c r="E86" s="13">
        <f t="shared" si="5"/>
        <v>6.3424947145877377E-3</v>
      </c>
      <c r="F86" s="13">
        <f t="shared" si="6"/>
        <v>2.0161290322580645E-3</v>
      </c>
      <c r="G86" s="12">
        <f t="shared" si="7"/>
        <v>-0.66666666666666663</v>
      </c>
      <c r="H86" s="15">
        <f t="shared" si="8"/>
        <v>-4.2283298097251579E-3</v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2.0161290322580645E-3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5</v>
      </c>
      <c r="D88" s="8">
        <v>9</v>
      </c>
      <c r="E88" s="13">
        <f t="shared" si="5"/>
        <v>1.0570824524312896E-2</v>
      </c>
      <c r="F88" s="13">
        <f t="shared" si="6"/>
        <v>1.8145161290322582E-2</v>
      </c>
      <c r="G88" s="12">
        <f t="shared" si="7"/>
        <v>0.8</v>
      </c>
      <c r="H88" s="15">
        <f t="shared" si="8"/>
        <v>8.4566596194503175E-3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7</v>
      </c>
      <c r="D92" s="8">
        <v>1</v>
      </c>
      <c r="E92" s="13">
        <f t="shared" si="5"/>
        <v>1.4799154334038054E-2</v>
      </c>
      <c r="F92" s="13">
        <f t="shared" si="6"/>
        <v>2.0161290322580645E-3</v>
      </c>
      <c r="G92" s="12">
        <f t="shared" si="7"/>
        <v>-0.8571428571428571</v>
      </c>
      <c r="H92" s="15">
        <f t="shared" si="8"/>
        <v>-1.2684989429175474E-2</v>
      </c>
    </row>
    <row r="93" spans="2:8" ht="15" x14ac:dyDescent="0.2">
      <c r="B93" s="5" t="s">
        <v>564</v>
      </c>
      <c r="C93" s="8">
        <v>3</v>
      </c>
      <c r="D93" s="8">
        <v>10</v>
      </c>
      <c r="E93" s="13">
        <f t="shared" si="5"/>
        <v>6.3424947145877377E-3</v>
      </c>
      <c r="F93" s="13">
        <f t="shared" si="6"/>
        <v>2.0161290322580645E-2</v>
      </c>
      <c r="G93" s="12">
        <f t="shared" si="7"/>
        <v>2.3333333333333335</v>
      </c>
      <c r="H93" s="15">
        <f t="shared" si="8"/>
        <v>1.4799154334038056E-2</v>
      </c>
    </row>
    <row r="94" spans="2:8" ht="15" x14ac:dyDescent="0.2">
      <c r="B94" s="5" t="s">
        <v>25</v>
      </c>
      <c r="C94" s="8">
        <v>4</v>
      </c>
      <c r="D94" s="8">
        <v>5</v>
      </c>
      <c r="E94" s="13">
        <f t="shared" si="5"/>
        <v>8.4566596194503175E-3</v>
      </c>
      <c r="F94" s="13">
        <f t="shared" si="6"/>
        <v>1.0080645161290322E-2</v>
      </c>
      <c r="G94" s="12">
        <f t="shared" si="7"/>
        <v>0.25</v>
      </c>
      <c r="H94" s="15">
        <f t="shared" si="8"/>
        <v>2.1141649048625794E-3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2.0161290322580645E-3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2.1141649048625794E-3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15</v>
      </c>
      <c r="D98" s="8">
        <v>4</v>
      </c>
      <c r="E98" s="13">
        <f t="shared" si="5"/>
        <v>3.1712473572938688E-2</v>
      </c>
      <c r="F98" s="13">
        <f t="shared" si="6"/>
        <v>8.0645161290322578E-3</v>
      </c>
      <c r="G98" s="12">
        <f t="shared" si="7"/>
        <v>-0.73333333333333328</v>
      </c>
      <c r="H98" s="15">
        <f t="shared" si="8"/>
        <v>-2.3255813953488368E-2</v>
      </c>
    </row>
    <row r="99" spans="2:8" ht="15" x14ac:dyDescent="0.2">
      <c r="B99" s="5" t="s">
        <v>239</v>
      </c>
      <c r="C99" s="8">
        <v>1</v>
      </c>
      <c r="D99" s="8">
        <v>1</v>
      </c>
      <c r="E99" s="13">
        <f t="shared" si="5"/>
        <v>2.1141649048625794E-3</v>
      </c>
      <c r="F99" s="13">
        <f t="shared" si="6"/>
        <v>2.0161290322580645E-3</v>
      </c>
      <c r="G99" s="12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1</v>
      </c>
      <c r="D100" s="8">
        <v>28</v>
      </c>
      <c r="E100" s="13">
        <f t="shared" si="5"/>
        <v>2.1141649048625794E-3</v>
      </c>
      <c r="F100" s="13">
        <f t="shared" si="6"/>
        <v>5.6451612903225805E-2</v>
      </c>
      <c r="G100" s="12">
        <f t="shared" si="7"/>
        <v>27</v>
      </c>
      <c r="H100" s="15">
        <f t="shared" si="8"/>
        <v>5.7082452431289642E-2</v>
      </c>
    </row>
    <row r="101" spans="2:8" ht="15" x14ac:dyDescent="0.2">
      <c r="B101" s="5" t="s">
        <v>241</v>
      </c>
      <c r="C101" s="8">
        <v>2</v>
      </c>
      <c r="D101" s="8">
        <v>53</v>
      </c>
      <c r="E101" s="13">
        <f t="shared" si="5"/>
        <v>4.2283298097251587E-3</v>
      </c>
      <c r="F101" s="13">
        <f t="shared" si="6"/>
        <v>0.10685483870967742</v>
      </c>
      <c r="G101" s="12">
        <f t="shared" si="7"/>
        <v>25.5</v>
      </c>
      <c r="H101" s="15">
        <f t="shared" si="8"/>
        <v>0.10782241014799154</v>
      </c>
    </row>
    <row r="102" spans="2:8" ht="15" x14ac:dyDescent="0.2">
      <c r="B102" s="5" t="s">
        <v>242</v>
      </c>
      <c r="C102" s="8">
        <v>5</v>
      </c>
      <c r="D102" s="8">
        <v>47</v>
      </c>
      <c r="E102" s="13">
        <f t="shared" si="5"/>
        <v>1.0570824524312896E-2</v>
      </c>
      <c r="F102" s="13">
        <f t="shared" si="6"/>
        <v>9.4758064516129031E-2</v>
      </c>
      <c r="G102" s="12">
        <f t="shared" si="7"/>
        <v>8.4</v>
      </c>
      <c r="H102" s="15">
        <f t="shared" si="8"/>
        <v>8.8794926004228336E-2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2.1141649048625794E-3</v>
      </c>
      <c r="F103" s="13">
        <f t="shared" si="6"/>
        <v>2.0161290322580645E-3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7</v>
      </c>
      <c r="E107" s="13">
        <f t="shared" si="5"/>
        <v>2.1141649048625794E-3</v>
      </c>
      <c r="F107" s="13">
        <f t="shared" si="6"/>
        <v>1.4112903225806451E-2</v>
      </c>
      <c r="G107" s="12">
        <f t="shared" si="7"/>
        <v>6</v>
      </c>
      <c r="H107" s="15">
        <f t="shared" si="8"/>
        <v>1.2684989429175477E-2</v>
      </c>
    </row>
    <row r="108" spans="2:8" ht="15" x14ac:dyDescent="0.2">
      <c r="B108" s="5" t="s">
        <v>31</v>
      </c>
      <c r="C108" s="8">
        <v>1</v>
      </c>
      <c r="D108" s="8">
        <v>5</v>
      </c>
      <c r="E108" s="13">
        <f t="shared" si="5"/>
        <v>2.1141649048625794E-3</v>
      </c>
      <c r="F108" s="13">
        <f t="shared" si="6"/>
        <v>1.0080645161290322E-2</v>
      </c>
      <c r="G108" s="12">
        <f t="shared" si="7"/>
        <v>4</v>
      </c>
      <c r="H108" s="15">
        <f t="shared" si="8"/>
        <v>8.4566596194503175E-3</v>
      </c>
    </row>
    <row r="109" spans="2:8" ht="15" x14ac:dyDescent="0.2">
      <c r="B109" s="5" t="s">
        <v>247</v>
      </c>
      <c r="C109" s="8">
        <v>2</v>
      </c>
      <c r="D109" s="8">
        <v>1</v>
      </c>
      <c r="E109" s="13">
        <f t="shared" si="5"/>
        <v>4.2283298097251587E-3</v>
      </c>
      <c r="F109" s="13">
        <f t="shared" si="6"/>
        <v>2.0161290322580645E-3</v>
      </c>
      <c r="G109" s="12">
        <f t="shared" si="7"/>
        <v>-0.5</v>
      </c>
      <c r="H109" s="15">
        <f t="shared" si="8"/>
        <v>-2.1141649048625794E-3</v>
      </c>
    </row>
    <row r="110" spans="2:8" ht="15" x14ac:dyDescent="0.2">
      <c r="B110" s="5" t="s">
        <v>32</v>
      </c>
      <c r="C110" s="8">
        <v>4</v>
      </c>
      <c r="D110" s="8">
        <v>1</v>
      </c>
      <c r="E110" s="13">
        <f t="shared" si="5"/>
        <v>8.4566596194503175E-3</v>
      </c>
      <c r="F110" s="13">
        <f t="shared" si="6"/>
        <v>2.0161290322580645E-3</v>
      </c>
      <c r="G110" s="12">
        <f t="shared" si="7"/>
        <v>-0.75</v>
      </c>
      <c r="H110" s="15">
        <f t="shared" si="8"/>
        <v>-6.3424947145877385E-3</v>
      </c>
    </row>
    <row r="111" spans="2:8" ht="15" x14ac:dyDescent="0.2">
      <c r="B111" s="5" t="s">
        <v>30</v>
      </c>
      <c r="C111" s="8">
        <v>3</v>
      </c>
      <c r="D111" s="8">
        <v>1</v>
      </c>
      <c r="E111" s="13">
        <f t="shared" si="5"/>
        <v>6.3424947145877377E-3</v>
      </c>
      <c r="F111" s="13">
        <f t="shared" si="6"/>
        <v>2.0161290322580645E-3</v>
      </c>
      <c r="G111" s="12">
        <f t="shared" si="7"/>
        <v>-0.66666666666666663</v>
      </c>
      <c r="H111" s="15">
        <f t="shared" si="8"/>
        <v>-4.2283298097251579E-3</v>
      </c>
    </row>
    <row r="112" spans="2:8" ht="15" x14ac:dyDescent="0.2">
      <c r="B112" s="5" t="s">
        <v>33</v>
      </c>
      <c r="C112" s="8">
        <v>8</v>
      </c>
      <c r="D112" s="8">
        <v>11</v>
      </c>
      <c r="E112" s="13">
        <f t="shared" si="5"/>
        <v>1.6913319238900635E-2</v>
      </c>
      <c r="F112" s="13">
        <f t="shared" si="6"/>
        <v>2.2177419354838711E-2</v>
      </c>
      <c r="G112" s="12">
        <f t="shared" si="7"/>
        <v>0.375</v>
      </c>
      <c r="H112" s="15">
        <f t="shared" si="8"/>
        <v>6.3424947145877385E-3</v>
      </c>
    </row>
    <row r="113" spans="2:8" ht="15" x14ac:dyDescent="0.2">
      <c r="B113" s="5" t="s">
        <v>248</v>
      </c>
      <c r="C113" s="8">
        <v>12</v>
      </c>
      <c r="D113" s="8">
        <v>17</v>
      </c>
      <c r="E113" s="13">
        <f t="shared" si="5"/>
        <v>2.5369978858350951E-2</v>
      </c>
      <c r="F113" s="13">
        <f t="shared" si="6"/>
        <v>3.4274193548387094E-2</v>
      </c>
      <c r="G113" s="12">
        <f t="shared" si="7"/>
        <v>0.41666666666666669</v>
      </c>
      <c r="H113" s="15">
        <f t="shared" si="8"/>
        <v>1.0570824524312896E-2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</v>
      </c>
      <c r="D115" s="8">
        <v>0</v>
      </c>
      <c r="E115" s="13">
        <f t="shared" si="5"/>
        <v>4.2283298097251587E-3</v>
      </c>
      <c r="F115" s="13" t="str">
        <f t="shared" si="6"/>
        <v/>
      </c>
      <c r="G115" s="12" t="str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0</v>
      </c>
      <c r="D116" s="8">
        <v>4</v>
      </c>
      <c r="E116" s="13" t="str">
        <f t="shared" si="5"/>
        <v/>
      </c>
      <c r="F116" s="13">
        <f t="shared" si="6"/>
        <v>8.0645161290322578E-3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143</v>
      </c>
      <c r="D118" s="8">
        <v>79</v>
      </c>
      <c r="E118" s="13">
        <f t="shared" si="5"/>
        <v>0.30232558139534882</v>
      </c>
      <c r="F118" s="13">
        <f t="shared" si="6"/>
        <v>0.15927419354838709</v>
      </c>
      <c r="G118" s="12">
        <f t="shared" si="7"/>
        <v>-0.44755244755244755</v>
      </c>
      <c r="H118" s="15">
        <f t="shared" si="8"/>
        <v>-0.13530655391120505</v>
      </c>
    </row>
    <row r="119" spans="2:8" ht="15" x14ac:dyDescent="0.2">
      <c r="B119" s="5" t="s">
        <v>252</v>
      </c>
      <c r="C119" s="8">
        <v>10</v>
      </c>
      <c r="D119" s="8">
        <v>11</v>
      </c>
      <c r="E119" s="13">
        <f t="shared" si="5"/>
        <v>2.1141649048625793E-2</v>
      </c>
      <c r="F119" s="13">
        <f t="shared" si="6"/>
        <v>2.2177419354838711E-2</v>
      </c>
      <c r="G119" s="12">
        <f t="shared" si="7"/>
        <v>0.1</v>
      </c>
      <c r="H119" s="15">
        <f t="shared" si="8"/>
        <v>2.1141649048625794E-3</v>
      </c>
    </row>
    <row r="120" spans="2:8" ht="15" x14ac:dyDescent="0.2">
      <c r="B120" s="5" t="s">
        <v>253</v>
      </c>
      <c r="C120" s="8">
        <v>19</v>
      </c>
      <c r="D120" s="8">
        <v>5</v>
      </c>
      <c r="E120" s="13">
        <f t="shared" si="5"/>
        <v>4.0169133192389003E-2</v>
      </c>
      <c r="F120" s="13">
        <f t="shared" si="6"/>
        <v>1.0080645161290322E-2</v>
      </c>
      <c r="G120" s="12">
        <f t="shared" si="7"/>
        <v>-0.73684210526315785</v>
      </c>
      <c r="H120" s="15">
        <f t="shared" si="8"/>
        <v>-2.9598308668076105E-2</v>
      </c>
    </row>
    <row r="121" spans="2:8" ht="15" x14ac:dyDescent="0.2">
      <c r="B121" s="5" t="s">
        <v>35</v>
      </c>
      <c r="C121" s="8">
        <v>3</v>
      </c>
      <c r="D121" s="8">
        <v>1</v>
      </c>
      <c r="E121" s="13">
        <f t="shared" si="5"/>
        <v>6.3424947145877377E-3</v>
      </c>
      <c r="F121" s="13">
        <f t="shared" si="6"/>
        <v>2.0161290322580645E-3</v>
      </c>
      <c r="G121" s="12">
        <f t="shared" si="7"/>
        <v>-0.66666666666666663</v>
      </c>
      <c r="H121" s="15">
        <f t="shared" si="8"/>
        <v>-4.2283298097251579E-3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8</v>
      </c>
      <c r="D123" s="8">
        <v>15</v>
      </c>
      <c r="E123" s="13">
        <f t="shared" si="5"/>
        <v>1.6913319238900635E-2</v>
      </c>
      <c r="F123" s="13">
        <f t="shared" si="6"/>
        <v>3.0241935483870969E-2</v>
      </c>
      <c r="G123" s="12">
        <f t="shared" si="7"/>
        <v>0.875</v>
      </c>
      <c r="H123" s="15">
        <f t="shared" si="8"/>
        <v>1.4799154334038056E-2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2</v>
      </c>
      <c r="D125" s="8">
        <v>8</v>
      </c>
      <c r="E125" s="13">
        <f t="shared" si="5"/>
        <v>4.2283298097251587E-3</v>
      </c>
      <c r="F125" s="13">
        <f t="shared" si="6"/>
        <v>1.6129032258064516E-2</v>
      </c>
      <c r="G125" s="12">
        <f t="shared" si="7"/>
        <v>3</v>
      </c>
      <c r="H125" s="15">
        <f t="shared" si="8"/>
        <v>1.2684989429175477E-2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6</v>
      </c>
      <c r="D127" s="8">
        <v>2</v>
      </c>
      <c r="E127" s="13">
        <f t="shared" si="5"/>
        <v>1.2684989429175475E-2</v>
      </c>
      <c r="F127" s="13">
        <f t="shared" si="6"/>
        <v>4.0322580645161289E-3</v>
      </c>
      <c r="G127" s="12">
        <f t="shared" si="7"/>
        <v>-0.66666666666666663</v>
      </c>
      <c r="H127" s="15">
        <f t="shared" si="8"/>
        <v>-8.4566596194503157E-3</v>
      </c>
    </row>
    <row r="128" spans="2:8" ht="15" x14ac:dyDescent="0.2">
      <c r="B128" s="5" t="s">
        <v>257</v>
      </c>
      <c r="C128" s="8">
        <v>0</v>
      </c>
      <c r="D128" s="8">
        <v>4</v>
      </c>
      <c r="E128" s="13" t="str">
        <f t="shared" si="5"/>
        <v/>
      </c>
      <c r="F128" s="13">
        <f t="shared" si="6"/>
        <v>8.0645161290322578E-3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4</v>
      </c>
      <c r="E129" s="13" t="str">
        <f t="shared" si="5"/>
        <v/>
      </c>
      <c r="F129" s="13">
        <f t="shared" si="6"/>
        <v>8.0645161290322578E-3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2</v>
      </c>
      <c r="E130" s="13" t="str">
        <f t="shared" si="5"/>
        <v/>
      </c>
      <c r="F130" s="13">
        <f t="shared" si="6"/>
        <v>4.0322580645161289E-3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2</v>
      </c>
      <c r="D131" s="8">
        <v>2</v>
      </c>
      <c r="E131" s="13">
        <f t="shared" si="5"/>
        <v>4.2283298097251587E-3</v>
      </c>
      <c r="F131" s="13">
        <f t="shared" si="6"/>
        <v>4.0322580645161289E-3</v>
      </c>
      <c r="G131" s="12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</v>
      </c>
      <c r="D134" s="8">
        <v>2</v>
      </c>
      <c r="E134" s="13">
        <f t="shared" si="5"/>
        <v>1.0570824524312896E-2</v>
      </c>
      <c r="F134" s="13">
        <f t="shared" si="6"/>
        <v>4.0322580645161289E-3</v>
      </c>
      <c r="G134" s="12">
        <f t="shared" si="7"/>
        <v>-0.6</v>
      </c>
      <c r="H134" s="15">
        <f t="shared" si="8"/>
        <v>-6.3424947145877377E-3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4</v>
      </c>
      <c r="D137" s="8">
        <v>3</v>
      </c>
      <c r="E137" s="13">
        <f t="shared" si="9"/>
        <v>8.4566596194503175E-3</v>
      </c>
      <c r="F137" s="13">
        <f t="shared" si="10"/>
        <v>6.0483870967741934E-3</v>
      </c>
      <c r="G137" s="12">
        <f t="shared" si="11"/>
        <v>-0.25</v>
      </c>
      <c r="H137" s="15">
        <f t="shared" si="12"/>
        <v>-2.1141649048625794E-3</v>
      </c>
    </row>
    <row r="138" spans="2:8" ht="15" x14ac:dyDescent="0.2">
      <c r="B138" s="5" t="s">
        <v>261</v>
      </c>
      <c r="C138" s="8">
        <v>1</v>
      </c>
      <c r="D138" s="8">
        <v>1</v>
      </c>
      <c r="E138" s="13">
        <f t="shared" si="9"/>
        <v>2.1141649048625794E-3</v>
      </c>
      <c r="F138" s="13">
        <f t="shared" si="10"/>
        <v>2.0161290322580645E-3</v>
      </c>
      <c r="G138" s="12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2</v>
      </c>
      <c r="D139" s="8">
        <v>2</v>
      </c>
      <c r="E139" s="13">
        <f t="shared" si="9"/>
        <v>4.2283298097251587E-3</v>
      </c>
      <c r="F139" s="13">
        <f t="shared" si="10"/>
        <v>4.0322580645161289E-3</v>
      </c>
      <c r="G139" s="12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1</v>
      </c>
      <c r="E141" s="13" t="str">
        <f t="shared" si="9"/>
        <v/>
      </c>
      <c r="F141" s="13">
        <f t="shared" si="10"/>
        <v>2.0161290322580645E-3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4.2283298097251587E-3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8</v>
      </c>
      <c r="E144" s="13" t="str">
        <f t="shared" si="9"/>
        <v/>
      </c>
      <c r="F144" s="13">
        <f t="shared" si="10"/>
        <v>1.6129032258064516E-2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3</v>
      </c>
      <c r="D145" s="8">
        <v>0</v>
      </c>
      <c r="E145" s="13">
        <f t="shared" si="9"/>
        <v>6.3424947145877377E-3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745</v>
      </c>
      <c r="D151" s="33">
        <f>SUM(D152:D288)</f>
        <v>1331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0.78657718120805364</v>
      </c>
      <c r="H151" s="35">
        <f>+IF(OR(AND(E151=""),(G151="")),"",E151*G151)</f>
        <v>0.78657718120805364</v>
      </c>
    </row>
    <row r="152" spans="2:8" ht="15" x14ac:dyDescent="0.2">
      <c r="B152" s="7" t="s">
        <v>54</v>
      </c>
      <c r="C152" s="8">
        <v>25</v>
      </c>
      <c r="D152" s="8">
        <v>60</v>
      </c>
      <c r="E152" s="13">
        <f>+IF(C152=0,"",C152/C$151)</f>
        <v>3.3557046979865772E-2</v>
      </c>
      <c r="F152" s="13">
        <f>+IF(D152=0,"",D152/D$151)</f>
        <v>4.5078888054094664E-2</v>
      </c>
      <c r="G152" s="12">
        <f>+IF(OR(AND(D152=0),(C152=0)),"0",((D152-C152)/C152))</f>
        <v>1.4</v>
      </c>
      <c r="H152" s="15">
        <f>+IF(OR(AND(E152=""),(G152="")),"",E152*G152)</f>
        <v>4.6979865771812075E-2</v>
      </c>
    </row>
    <row r="153" spans="2:8" ht="15" x14ac:dyDescent="0.2">
      <c r="B153" s="7" t="s">
        <v>58</v>
      </c>
      <c r="C153" s="8">
        <v>1</v>
      </c>
      <c r="D153" s="8">
        <v>3</v>
      </c>
      <c r="E153" s="13">
        <f t="shared" ref="E153:E216" si="13">+IF(C153=0,"",C153/C$151)</f>
        <v>1.3422818791946308E-3</v>
      </c>
      <c r="F153" s="13">
        <f t="shared" ref="F153:F216" si="14">+IF(D153=0,"",D153/D$151)</f>
        <v>2.2539444027047332E-3</v>
      </c>
      <c r="G153" s="12">
        <f t="shared" ref="G153:G216" si="15">+IF(OR(AND(D153=0),(C153=0)),"0",((D153-C153)/C153))</f>
        <v>2</v>
      </c>
      <c r="H153" s="15">
        <f t="shared" ref="H153:H216" si="16">+IF(OR(AND(E153=""),(G153="")),"",E153*G153)</f>
        <v>2.6845637583892616E-3</v>
      </c>
    </row>
    <row r="154" spans="2:8" ht="15" x14ac:dyDescent="0.2">
      <c r="B154" s="7" t="s">
        <v>265</v>
      </c>
      <c r="C154" s="8">
        <v>0</v>
      </c>
      <c r="D154" s="8">
        <v>8</v>
      </c>
      <c r="E154" s="13" t="str">
        <f t="shared" si="13"/>
        <v/>
      </c>
      <c r="F154" s="13">
        <f t="shared" si="14"/>
        <v>6.0105184072126224E-3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16</v>
      </c>
      <c r="D156" s="8">
        <v>11</v>
      </c>
      <c r="E156" s="13">
        <f t="shared" si="13"/>
        <v>2.1476510067114093E-2</v>
      </c>
      <c r="F156" s="13">
        <f t="shared" si="14"/>
        <v>8.2644628099173556E-3</v>
      </c>
      <c r="G156" s="12">
        <f t="shared" si="15"/>
        <v>-0.3125</v>
      </c>
      <c r="H156" s="15">
        <f t="shared" si="16"/>
        <v>-6.7114093959731542E-3</v>
      </c>
    </row>
    <row r="157" spans="2:8" ht="15" x14ac:dyDescent="0.2">
      <c r="B157" s="7" t="s">
        <v>53</v>
      </c>
      <c r="C157" s="8">
        <v>227</v>
      </c>
      <c r="D157" s="8">
        <v>767</v>
      </c>
      <c r="E157" s="13">
        <f t="shared" si="13"/>
        <v>0.30469798657718122</v>
      </c>
      <c r="F157" s="13">
        <f t="shared" si="14"/>
        <v>0.57625845229151018</v>
      </c>
      <c r="G157" s="12">
        <f t="shared" si="15"/>
        <v>2.3788546255506606</v>
      </c>
      <c r="H157" s="15">
        <f t="shared" si="16"/>
        <v>0.72483221476510062</v>
      </c>
    </row>
    <row r="158" spans="2:8" ht="15" x14ac:dyDescent="0.2">
      <c r="B158" s="7" t="s">
        <v>59</v>
      </c>
      <c r="C158" s="8">
        <v>2</v>
      </c>
      <c r="D158" s="8">
        <v>0</v>
      </c>
      <c r="E158" s="13">
        <f t="shared" si="13"/>
        <v>2.6845637583892616E-3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27</v>
      </c>
      <c r="D159" s="8">
        <v>8</v>
      </c>
      <c r="E159" s="13">
        <f t="shared" si="13"/>
        <v>3.6241610738255034E-2</v>
      </c>
      <c r="F159" s="13">
        <f t="shared" si="14"/>
        <v>6.0105184072126224E-3</v>
      </c>
      <c r="G159" s="12">
        <f t="shared" si="15"/>
        <v>-0.70370370370370372</v>
      </c>
      <c r="H159" s="15">
        <f t="shared" si="16"/>
        <v>-2.5503355704697986E-2</v>
      </c>
    </row>
    <row r="160" spans="2:8" ht="15" x14ac:dyDescent="0.2">
      <c r="B160" s="7" t="s">
        <v>55</v>
      </c>
      <c r="C160" s="8">
        <v>4</v>
      </c>
      <c r="D160" s="8">
        <v>3</v>
      </c>
      <c r="E160" s="13">
        <f t="shared" si="13"/>
        <v>5.3691275167785232E-3</v>
      </c>
      <c r="F160" s="13">
        <f t="shared" si="14"/>
        <v>2.2539444027047332E-3</v>
      </c>
      <c r="G160" s="12">
        <f t="shared" si="15"/>
        <v>-0.25</v>
      </c>
      <c r="H160" s="15">
        <f t="shared" si="16"/>
        <v>-1.3422818791946308E-3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20</v>
      </c>
      <c r="D163" s="8">
        <v>1</v>
      </c>
      <c r="E163" s="13">
        <f t="shared" si="13"/>
        <v>2.6845637583892617E-2</v>
      </c>
      <c r="F163" s="13">
        <f t="shared" si="14"/>
        <v>7.513148009015778E-4</v>
      </c>
      <c r="G163" s="12">
        <f t="shared" si="15"/>
        <v>-0.95</v>
      </c>
      <c r="H163" s="15">
        <f t="shared" si="16"/>
        <v>-2.5503355704697986E-2</v>
      </c>
    </row>
    <row r="164" spans="2:8" ht="15" x14ac:dyDescent="0.2">
      <c r="B164" s="7" t="s">
        <v>56</v>
      </c>
      <c r="C164" s="8">
        <v>0</v>
      </c>
      <c r="D164" s="8">
        <v>1</v>
      </c>
      <c r="E164" s="13" t="str">
        <f t="shared" si="13"/>
        <v/>
      </c>
      <c r="F164" s="13">
        <f t="shared" si="14"/>
        <v>7.513148009015778E-4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14</v>
      </c>
      <c r="D165" s="8">
        <v>16</v>
      </c>
      <c r="E165" s="13">
        <f t="shared" si="13"/>
        <v>1.8791946308724831E-2</v>
      </c>
      <c r="F165" s="13">
        <f t="shared" si="14"/>
        <v>1.2021036814425245E-2</v>
      </c>
      <c r="G165" s="12">
        <f t="shared" si="15"/>
        <v>0.14285714285714285</v>
      </c>
      <c r="H165" s="15">
        <f t="shared" si="16"/>
        <v>2.6845637583892616E-3</v>
      </c>
    </row>
    <row r="166" spans="2:8" ht="15" x14ac:dyDescent="0.2">
      <c r="B166" s="7" t="s">
        <v>270</v>
      </c>
      <c r="C166" s="8">
        <v>10</v>
      </c>
      <c r="D166" s="8">
        <v>1</v>
      </c>
      <c r="E166" s="13">
        <f t="shared" si="13"/>
        <v>1.3422818791946308E-2</v>
      </c>
      <c r="F166" s="13">
        <f t="shared" si="14"/>
        <v>7.513148009015778E-4</v>
      </c>
      <c r="G166" s="12">
        <f t="shared" si="15"/>
        <v>-0.9</v>
      </c>
      <c r="H166" s="15">
        <f t="shared" si="16"/>
        <v>-1.2080536912751677E-2</v>
      </c>
    </row>
    <row r="167" spans="2:8" ht="15" x14ac:dyDescent="0.2">
      <c r="B167" s="7" t="s">
        <v>52</v>
      </c>
      <c r="C167" s="8">
        <v>0</v>
      </c>
      <c r="D167" s="8">
        <v>1</v>
      </c>
      <c r="E167" s="13" t="str">
        <f t="shared" si="13"/>
        <v/>
      </c>
      <c r="F167" s="13">
        <f t="shared" si="14"/>
        <v>7.513148009015778E-4</v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25</v>
      </c>
      <c r="D168" s="8">
        <v>0</v>
      </c>
      <c r="E168" s="13">
        <f t="shared" si="13"/>
        <v>3.3557046979865772E-2</v>
      </c>
      <c r="F168" s="13" t="str">
        <f t="shared" si="14"/>
        <v/>
      </c>
      <c r="G168" s="12" t="str">
        <f t="shared" si="15"/>
        <v>0</v>
      </c>
      <c r="H168" s="15">
        <f t="shared" si="16"/>
        <v>0</v>
      </c>
    </row>
    <row r="169" spans="2:8" ht="15" x14ac:dyDescent="0.2">
      <c r="B169" s="7" t="s">
        <v>271</v>
      </c>
      <c r="C169" s="8">
        <v>2</v>
      </c>
      <c r="D169" s="8">
        <v>15</v>
      </c>
      <c r="E169" s="13">
        <f t="shared" si="13"/>
        <v>2.6845637583892616E-3</v>
      </c>
      <c r="F169" s="13">
        <f t="shared" si="14"/>
        <v>1.1269722013523666E-2</v>
      </c>
      <c r="G169" s="12">
        <f t="shared" si="15"/>
        <v>6.5</v>
      </c>
      <c r="H169" s="15">
        <f t="shared" si="16"/>
        <v>1.74496644295302E-2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3</v>
      </c>
      <c r="E173" s="13" t="str">
        <f t="shared" si="13"/>
        <v/>
      </c>
      <c r="F173" s="13">
        <f t="shared" si="14"/>
        <v>2.2539444027047332E-3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49</v>
      </c>
      <c r="D174" s="8">
        <v>4</v>
      </c>
      <c r="E174" s="13">
        <f t="shared" si="13"/>
        <v>6.5771812080536909E-2</v>
      </c>
      <c r="F174" s="13">
        <f t="shared" si="14"/>
        <v>3.0052592036063112E-3</v>
      </c>
      <c r="G174" s="12">
        <f t="shared" si="15"/>
        <v>-0.91836734693877553</v>
      </c>
      <c r="H174" s="15">
        <f t="shared" si="16"/>
        <v>-6.0402684563758385E-2</v>
      </c>
    </row>
    <row r="175" spans="2:8" ht="15" x14ac:dyDescent="0.2">
      <c r="B175" s="7" t="s">
        <v>277</v>
      </c>
      <c r="C175" s="8">
        <v>11</v>
      </c>
      <c r="D175" s="8">
        <v>16</v>
      </c>
      <c r="E175" s="13">
        <f t="shared" si="13"/>
        <v>1.4765100671140939E-2</v>
      </c>
      <c r="F175" s="13">
        <f t="shared" si="14"/>
        <v>1.2021036814425245E-2</v>
      </c>
      <c r="G175" s="12">
        <f t="shared" si="15"/>
        <v>0.45454545454545453</v>
      </c>
      <c r="H175" s="15">
        <f t="shared" si="16"/>
        <v>6.7114093959731542E-3</v>
      </c>
    </row>
    <row r="176" spans="2:8" ht="15" x14ac:dyDescent="0.2">
      <c r="B176" s="7" t="s">
        <v>278</v>
      </c>
      <c r="C176" s="8">
        <v>8</v>
      </c>
      <c r="D176" s="8">
        <v>36</v>
      </c>
      <c r="E176" s="13">
        <f t="shared" si="13"/>
        <v>1.0738255033557046E-2</v>
      </c>
      <c r="F176" s="13">
        <f t="shared" si="14"/>
        <v>2.7047332832456798E-2</v>
      </c>
      <c r="G176" s="12">
        <f t="shared" si="15"/>
        <v>3.5</v>
      </c>
      <c r="H176" s="15">
        <f t="shared" si="16"/>
        <v>3.7583892617449662E-2</v>
      </c>
    </row>
    <row r="177" spans="2:8" ht="15" x14ac:dyDescent="0.2">
      <c r="B177" s="7" t="s">
        <v>279</v>
      </c>
      <c r="C177" s="8">
        <v>4</v>
      </c>
      <c r="D177" s="8">
        <v>26</v>
      </c>
      <c r="E177" s="13">
        <f t="shared" si="13"/>
        <v>5.3691275167785232E-3</v>
      </c>
      <c r="F177" s="13">
        <f t="shared" si="14"/>
        <v>1.9534184823441023E-2</v>
      </c>
      <c r="G177" s="12">
        <f t="shared" si="15"/>
        <v>5.5</v>
      </c>
      <c r="H177" s="15">
        <f t="shared" si="16"/>
        <v>2.9530201342281879E-2</v>
      </c>
    </row>
    <row r="178" spans="2:8" ht="15" x14ac:dyDescent="0.2">
      <c r="B178" s="7" t="s">
        <v>280</v>
      </c>
      <c r="C178" s="8">
        <v>12</v>
      </c>
      <c r="D178" s="8">
        <v>37</v>
      </c>
      <c r="E178" s="13">
        <f t="shared" si="13"/>
        <v>1.6107382550335572E-2</v>
      </c>
      <c r="F178" s="13">
        <f t="shared" si="14"/>
        <v>2.7798647633358379E-2</v>
      </c>
      <c r="G178" s="12">
        <f t="shared" si="15"/>
        <v>2.0833333333333335</v>
      </c>
      <c r="H178" s="15">
        <f t="shared" si="16"/>
        <v>3.3557046979865779E-2</v>
      </c>
    </row>
    <row r="179" spans="2:8" ht="15" x14ac:dyDescent="0.2">
      <c r="B179" s="7" t="s">
        <v>281</v>
      </c>
      <c r="C179" s="8">
        <v>1</v>
      </c>
      <c r="D179" s="8">
        <v>1</v>
      </c>
      <c r="E179" s="13">
        <f t="shared" si="13"/>
        <v>1.3422818791946308E-3</v>
      </c>
      <c r="F179" s="13">
        <f t="shared" si="14"/>
        <v>7.513148009015778E-4</v>
      </c>
      <c r="G179" s="12">
        <f t="shared" si="15"/>
        <v>0</v>
      </c>
      <c r="H179" s="15">
        <f t="shared" si="16"/>
        <v>0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6</v>
      </c>
      <c r="D182" s="8">
        <v>3</v>
      </c>
      <c r="E182" s="13">
        <f t="shared" si="13"/>
        <v>8.0536912751677861E-3</v>
      </c>
      <c r="F182" s="13">
        <f t="shared" si="14"/>
        <v>2.2539444027047332E-3</v>
      </c>
      <c r="G182" s="12">
        <f t="shared" si="15"/>
        <v>-0.5</v>
      </c>
      <c r="H182" s="15">
        <f t="shared" si="16"/>
        <v>-4.0268456375838931E-3</v>
      </c>
    </row>
    <row r="183" spans="2:8" ht="15" x14ac:dyDescent="0.2">
      <c r="B183" s="7" t="s">
        <v>285</v>
      </c>
      <c r="C183" s="8">
        <v>5</v>
      </c>
      <c r="D183" s="8">
        <v>2</v>
      </c>
      <c r="E183" s="13">
        <f t="shared" si="13"/>
        <v>6.7114093959731542E-3</v>
      </c>
      <c r="F183" s="13">
        <f t="shared" si="14"/>
        <v>1.5026296018031556E-3</v>
      </c>
      <c r="G183" s="12">
        <f t="shared" si="15"/>
        <v>-0.6</v>
      </c>
      <c r="H183" s="15">
        <f t="shared" si="16"/>
        <v>-4.0268456375838922E-3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1</v>
      </c>
      <c r="D185" s="8">
        <v>0</v>
      </c>
      <c r="E185" s="13">
        <f t="shared" si="13"/>
        <v>1.3422818791946308E-3</v>
      </c>
      <c r="F185" s="13" t="str">
        <f t="shared" si="14"/>
        <v/>
      </c>
      <c r="G185" s="12" t="str">
        <f t="shared" si="15"/>
        <v>0</v>
      </c>
      <c r="H185" s="15">
        <f t="shared" si="16"/>
        <v>0</v>
      </c>
    </row>
    <row r="186" spans="2:8" ht="15" x14ac:dyDescent="0.2">
      <c r="B186" s="7" t="s">
        <v>63</v>
      </c>
      <c r="C186" s="8">
        <v>16</v>
      </c>
      <c r="D186" s="8">
        <v>13</v>
      </c>
      <c r="E186" s="13">
        <f t="shared" si="13"/>
        <v>2.1476510067114093E-2</v>
      </c>
      <c r="F186" s="13">
        <f t="shared" si="14"/>
        <v>9.7670924117205116E-3</v>
      </c>
      <c r="G186" s="12">
        <f t="shared" si="15"/>
        <v>-0.1875</v>
      </c>
      <c r="H186" s="15">
        <f t="shared" si="16"/>
        <v>-4.0268456375838922E-3</v>
      </c>
    </row>
    <row r="187" spans="2:8" ht="15" x14ac:dyDescent="0.2">
      <c r="B187" s="7" t="s">
        <v>287</v>
      </c>
      <c r="C187" s="8">
        <v>10</v>
      </c>
      <c r="D187" s="8">
        <v>0</v>
      </c>
      <c r="E187" s="13">
        <f t="shared" si="13"/>
        <v>1.3422818791946308E-2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24</v>
      </c>
      <c r="D188" s="8">
        <v>0</v>
      </c>
      <c r="E188" s="13">
        <f t="shared" si="13"/>
        <v>3.2214765100671144E-2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1.3422818791946308E-3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11</v>
      </c>
      <c r="E192" s="13" t="str">
        <f t="shared" si="13"/>
        <v/>
      </c>
      <c r="F192" s="13">
        <f t="shared" si="14"/>
        <v>8.2644628099173556E-3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3</v>
      </c>
      <c r="E193" s="13" t="str">
        <f t="shared" si="13"/>
        <v/>
      </c>
      <c r="F193" s="13">
        <f t="shared" si="14"/>
        <v>2.2539444027047332E-3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3</v>
      </c>
      <c r="D194" s="8">
        <v>1</v>
      </c>
      <c r="E194" s="13">
        <f t="shared" si="13"/>
        <v>4.0268456375838931E-3</v>
      </c>
      <c r="F194" s="13">
        <f t="shared" si="14"/>
        <v>7.513148009015778E-4</v>
      </c>
      <c r="G194" s="12">
        <f t="shared" si="15"/>
        <v>-0.66666666666666663</v>
      </c>
      <c r="H194" s="15">
        <f t="shared" si="16"/>
        <v>-2.684563758389262E-3</v>
      </c>
    </row>
    <row r="195" spans="2:8" ht="15" x14ac:dyDescent="0.2">
      <c r="B195" s="7" t="s">
        <v>468</v>
      </c>
      <c r="C195" s="8">
        <v>1</v>
      </c>
      <c r="D195" s="8">
        <v>0</v>
      </c>
      <c r="E195" s="13">
        <f t="shared" si="13"/>
        <v>1.3422818791946308E-3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8</v>
      </c>
      <c r="D196" s="8">
        <v>25</v>
      </c>
      <c r="E196" s="13">
        <f t="shared" si="13"/>
        <v>1.0738255033557046E-2</v>
      </c>
      <c r="F196" s="13">
        <f t="shared" si="14"/>
        <v>1.8782870022539443E-2</v>
      </c>
      <c r="G196" s="12">
        <f t="shared" si="15"/>
        <v>2.125</v>
      </c>
      <c r="H196" s="15">
        <f t="shared" si="16"/>
        <v>2.2818791946308724E-2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6</v>
      </c>
      <c r="E200" s="13" t="str">
        <f t="shared" si="13"/>
        <v/>
      </c>
      <c r="F200" s="13">
        <f t="shared" si="14"/>
        <v>4.5078888054094664E-3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2</v>
      </c>
      <c r="E201" s="13" t="str">
        <f t="shared" si="13"/>
        <v/>
      </c>
      <c r="F201" s="13">
        <f t="shared" si="14"/>
        <v>1.5026296018031556E-3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1</v>
      </c>
      <c r="D204" s="8">
        <v>0</v>
      </c>
      <c r="E204" s="13">
        <f t="shared" si="13"/>
        <v>1.3422818791946308E-3</v>
      </c>
      <c r="F204" s="13" t="str">
        <f t="shared" si="14"/>
        <v/>
      </c>
      <c r="G204" s="12" t="str">
        <f t="shared" si="15"/>
        <v>0</v>
      </c>
      <c r="H204" s="15">
        <f t="shared" si="16"/>
        <v>0</v>
      </c>
    </row>
    <row r="205" spans="2:8" ht="15" x14ac:dyDescent="0.2">
      <c r="B205" s="7" t="s">
        <v>66</v>
      </c>
      <c r="C205" s="8">
        <v>0</v>
      </c>
      <c r="D205" s="8">
        <v>1</v>
      </c>
      <c r="E205" s="13" t="str">
        <f t="shared" si="13"/>
        <v/>
      </c>
      <c r="F205" s="13">
        <f t="shared" si="14"/>
        <v>7.513148009015778E-4</v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2</v>
      </c>
      <c r="E206" s="13">
        <f t="shared" si="13"/>
        <v>1.3422818791946308E-3</v>
      </c>
      <c r="F206" s="13">
        <f t="shared" si="14"/>
        <v>1.5026296018031556E-3</v>
      </c>
      <c r="G206" s="12">
        <f t="shared" si="15"/>
        <v>1</v>
      </c>
      <c r="H206" s="15">
        <f t="shared" si="16"/>
        <v>1.3422818791946308E-3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7</v>
      </c>
      <c r="D208" s="8">
        <v>9</v>
      </c>
      <c r="E208" s="13">
        <f t="shared" si="13"/>
        <v>9.3959731543624154E-3</v>
      </c>
      <c r="F208" s="13">
        <f t="shared" si="14"/>
        <v>6.7618332081141996E-3</v>
      </c>
      <c r="G208" s="12">
        <f t="shared" si="15"/>
        <v>0.2857142857142857</v>
      </c>
      <c r="H208" s="15">
        <f t="shared" si="16"/>
        <v>2.6845637583892616E-3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0</v>
      </c>
      <c r="E211" s="13">
        <f t="shared" si="13"/>
        <v>1.3422818791946308E-3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1.3422818791946308E-3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3</v>
      </c>
      <c r="D216" s="8">
        <v>0</v>
      </c>
      <c r="E216" s="13">
        <f t="shared" si="13"/>
        <v>4.0268456375838931E-3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0</v>
      </c>
      <c r="E218" s="13">
        <f t="shared" si="17"/>
        <v>1.3422818791946308E-3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1</v>
      </c>
      <c r="E219" s="13" t="str">
        <f t="shared" si="17"/>
        <v/>
      </c>
      <c r="F219" s="13">
        <f t="shared" si="18"/>
        <v>7.513148009015778E-4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1</v>
      </c>
      <c r="D227" s="8">
        <v>0</v>
      </c>
      <c r="E227" s="13">
        <f t="shared" si="17"/>
        <v>1.3422818791946308E-3</v>
      </c>
      <c r="F227" s="13" t="str">
        <f t="shared" si="18"/>
        <v/>
      </c>
      <c r="G227" s="12" t="str">
        <f t="shared" si="19"/>
        <v>0</v>
      </c>
      <c r="H227" s="15">
        <f t="shared" si="20"/>
        <v>0</v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</v>
      </c>
      <c r="D229" s="8">
        <v>1</v>
      </c>
      <c r="E229" s="13">
        <f t="shared" si="17"/>
        <v>1.3422818791946308E-3</v>
      </c>
      <c r="F229" s="13">
        <f t="shared" si="18"/>
        <v>7.513148009015778E-4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1</v>
      </c>
      <c r="D230" s="8">
        <v>0</v>
      </c>
      <c r="E230" s="13">
        <f t="shared" si="17"/>
        <v>1.3422818791946308E-3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1</v>
      </c>
      <c r="D231" s="8">
        <v>3</v>
      </c>
      <c r="E231" s="13">
        <f t="shared" si="17"/>
        <v>1.3422818791946308E-3</v>
      </c>
      <c r="F231" s="13">
        <f t="shared" si="18"/>
        <v>2.2539444027047332E-3</v>
      </c>
      <c r="G231" s="12">
        <f t="shared" si="19"/>
        <v>2</v>
      </c>
      <c r="H231" s="15">
        <f t="shared" si="20"/>
        <v>2.6845637583892616E-3</v>
      </c>
    </row>
    <row r="232" spans="2:8" ht="15" x14ac:dyDescent="0.2">
      <c r="B232" s="7" t="s">
        <v>77</v>
      </c>
      <c r="C232" s="8">
        <v>2</v>
      </c>
      <c r="D232" s="8">
        <v>20</v>
      </c>
      <c r="E232" s="13">
        <f t="shared" si="17"/>
        <v>2.6845637583892616E-3</v>
      </c>
      <c r="F232" s="13">
        <f t="shared" si="18"/>
        <v>1.5026296018031555E-2</v>
      </c>
      <c r="G232" s="12">
        <f t="shared" si="19"/>
        <v>9</v>
      </c>
      <c r="H232" s="15">
        <f t="shared" si="20"/>
        <v>2.4161073825503355E-2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12</v>
      </c>
      <c r="D235" s="8">
        <v>8</v>
      </c>
      <c r="E235" s="13">
        <f t="shared" si="17"/>
        <v>1.6107382550335572E-2</v>
      </c>
      <c r="F235" s="13">
        <f t="shared" si="18"/>
        <v>6.0105184072126224E-3</v>
      </c>
      <c r="G235" s="12">
        <f t="shared" si="19"/>
        <v>-0.33333333333333331</v>
      </c>
      <c r="H235" s="15">
        <f t="shared" si="20"/>
        <v>-5.3691275167785241E-3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12</v>
      </c>
      <c r="E237" s="13">
        <f t="shared" si="17"/>
        <v>6.7114093959731542E-3</v>
      </c>
      <c r="F237" s="13">
        <f t="shared" si="18"/>
        <v>9.0157776108189328E-3</v>
      </c>
      <c r="G237" s="12">
        <f t="shared" si="19"/>
        <v>1.4</v>
      </c>
      <c r="H237" s="15">
        <f t="shared" si="20"/>
        <v>9.3959731543624154E-3</v>
      </c>
    </row>
    <row r="238" spans="2:8" ht="15" x14ac:dyDescent="0.2">
      <c r="B238" s="7" t="s">
        <v>85</v>
      </c>
      <c r="C238" s="8">
        <v>31</v>
      </c>
      <c r="D238" s="8">
        <v>39</v>
      </c>
      <c r="E238" s="13">
        <f t="shared" si="17"/>
        <v>4.1610738255033558E-2</v>
      </c>
      <c r="F238" s="13">
        <f t="shared" si="18"/>
        <v>2.9301277235161533E-2</v>
      </c>
      <c r="G238" s="12">
        <f t="shared" si="19"/>
        <v>0.25806451612903225</v>
      </c>
      <c r="H238" s="15">
        <f t="shared" si="20"/>
        <v>1.0738255033557046E-2</v>
      </c>
    </row>
    <row r="239" spans="2:8" ht="15" x14ac:dyDescent="0.2">
      <c r="B239" s="7" t="s">
        <v>81</v>
      </c>
      <c r="C239" s="8">
        <v>6</v>
      </c>
      <c r="D239" s="8">
        <v>5</v>
      </c>
      <c r="E239" s="13">
        <f t="shared" si="17"/>
        <v>8.0536912751677861E-3</v>
      </c>
      <c r="F239" s="13">
        <f t="shared" si="18"/>
        <v>3.7565740045078888E-3</v>
      </c>
      <c r="G239" s="12">
        <f t="shared" si="19"/>
        <v>-0.16666666666666666</v>
      </c>
      <c r="H239" s="15">
        <f t="shared" si="20"/>
        <v>-1.342281879194631E-3</v>
      </c>
    </row>
    <row r="240" spans="2:8" ht="15" x14ac:dyDescent="0.2">
      <c r="B240" s="7" t="s">
        <v>316</v>
      </c>
      <c r="C240" s="8">
        <v>4</v>
      </c>
      <c r="D240" s="8">
        <v>2</v>
      </c>
      <c r="E240" s="13">
        <f t="shared" si="17"/>
        <v>5.3691275167785232E-3</v>
      </c>
      <c r="F240" s="13">
        <f t="shared" si="18"/>
        <v>1.5026296018031556E-3</v>
      </c>
      <c r="G240" s="12">
        <f t="shared" si="19"/>
        <v>-0.5</v>
      </c>
      <c r="H240" s="15">
        <f t="shared" si="20"/>
        <v>-2.6845637583892616E-3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1</v>
      </c>
      <c r="E244" s="13" t="str">
        <f t="shared" si="17"/>
        <v/>
      </c>
      <c r="F244" s="13">
        <f t="shared" si="18"/>
        <v>7.513148009015778E-4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1</v>
      </c>
      <c r="D245" s="8">
        <v>0</v>
      </c>
      <c r="E245" s="13">
        <f t="shared" si="17"/>
        <v>1.3422818791946308E-3</v>
      </c>
      <c r="F245" s="13" t="str">
        <f t="shared" si="18"/>
        <v/>
      </c>
      <c r="G245" s="12" t="str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1</v>
      </c>
      <c r="D246" s="8">
        <v>0</v>
      </c>
      <c r="E246" s="13">
        <f t="shared" si="17"/>
        <v>1.3422818791946308E-3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39</v>
      </c>
      <c r="D247" s="8">
        <v>69</v>
      </c>
      <c r="E247" s="13">
        <f t="shared" si="17"/>
        <v>5.2348993288590606E-2</v>
      </c>
      <c r="F247" s="13">
        <f t="shared" si="18"/>
        <v>5.1840721262208865E-2</v>
      </c>
      <c r="G247" s="12">
        <f t="shared" si="19"/>
        <v>0.76923076923076927</v>
      </c>
      <c r="H247" s="15">
        <f t="shared" si="20"/>
        <v>4.0268456375838931E-2</v>
      </c>
    </row>
    <row r="248" spans="2:8" ht="15" x14ac:dyDescent="0.2">
      <c r="B248" s="7" t="s">
        <v>86</v>
      </c>
      <c r="C248" s="8">
        <v>3</v>
      </c>
      <c r="D248" s="8">
        <v>7</v>
      </c>
      <c r="E248" s="13">
        <f t="shared" si="17"/>
        <v>4.0268456375838931E-3</v>
      </c>
      <c r="F248" s="13">
        <f t="shared" si="18"/>
        <v>5.2592036063110444E-3</v>
      </c>
      <c r="G248" s="12">
        <f t="shared" si="19"/>
        <v>1.3333333333333333</v>
      </c>
      <c r="H248" s="15">
        <f t="shared" si="20"/>
        <v>5.3691275167785241E-3</v>
      </c>
    </row>
    <row r="249" spans="2:8" ht="15" x14ac:dyDescent="0.2">
      <c r="B249" s="7" t="s">
        <v>87</v>
      </c>
      <c r="C249" s="8">
        <v>8</v>
      </c>
      <c r="D249" s="8">
        <v>35</v>
      </c>
      <c r="E249" s="13">
        <f t="shared" si="17"/>
        <v>1.0738255033557046E-2</v>
      </c>
      <c r="F249" s="13">
        <f t="shared" si="18"/>
        <v>2.6296018031555221E-2</v>
      </c>
      <c r="G249" s="12">
        <f t="shared" si="19"/>
        <v>3.375</v>
      </c>
      <c r="H249" s="15">
        <f t="shared" si="20"/>
        <v>3.6241610738255034E-2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3</v>
      </c>
      <c r="E252" s="13" t="str">
        <f t="shared" si="17"/>
        <v/>
      </c>
      <c r="F252" s="13">
        <f t="shared" si="18"/>
        <v>2.2539444027047332E-3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11</v>
      </c>
      <c r="D253" s="8">
        <v>12</v>
      </c>
      <c r="E253" s="13">
        <f t="shared" si="17"/>
        <v>1.4765100671140939E-2</v>
      </c>
      <c r="F253" s="13">
        <f t="shared" si="18"/>
        <v>9.0157776108189328E-3</v>
      </c>
      <c r="G253" s="12">
        <f t="shared" si="19"/>
        <v>9.0909090909090912E-2</v>
      </c>
      <c r="H253" s="15">
        <f t="shared" si="20"/>
        <v>1.3422818791946308E-3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46</v>
      </c>
      <c r="D256" s="8">
        <v>1</v>
      </c>
      <c r="E256" s="13">
        <f t="shared" si="17"/>
        <v>6.174496644295302E-2</v>
      </c>
      <c r="F256" s="13">
        <f t="shared" si="18"/>
        <v>7.513148009015778E-4</v>
      </c>
      <c r="G256" s="12">
        <f t="shared" si="19"/>
        <v>-0.97826086956521741</v>
      </c>
      <c r="H256" s="15">
        <f t="shared" si="20"/>
        <v>-6.0402684563758392E-2</v>
      </c>
    </row>
    <row r="257" spans="2:8" ht="15" x14ac:dyDescent="0.2">
      <c r="B257" s="7" t="s">
        <v>325</v>
      </c>
      <c r="C257" s="8">
        <v>1</v>
      </c>
      <c r="D257" s="8">
        <v>0</v>
      </c>
      <c r="E257" s="13">
        <f t="shared" si="17"/>
        <v>1.3422818791946308E-3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2</v>
      </c>
      <c r="D258" s="8">
        <v>5</v>
      </c>
      <c r="E258" s="13">
        <f t="shared" si="17"/>
        <v>2.6845637583892616E-3</v>
      </c>
      <c r="F258" s="13">
        <f t="shared" si="18"/>
        <v>3.7565740045078888E-3</v>
      </c>
      <c r="G258" s="12">
        <f t="shared" si="19"/>
        <v>1.5</v>
      </c>
      <c r="H258" s="15">
        <f t="shared" si="20"/>
        <v>4.0268456375838922E-3</v>
      </c>
    </row>
    <row r="259" spans="2:8" ht="15" x14ac:dyDescent="0.2">
      <c r="B259" s="7" t="s">
        <v>327</v>
      </c>
      <c r="C259" s="8">
        <v>1</v>
      </c>
      <c r="D259" s="8">
        <v>2</v>
      </c>
      <c r="E259" s="13">
        <f t="shared" si="17"/>
        <v>1.3422818791946308E-3</v>
      </c>
      <c r="F259" s="13">
        <f t="shared" si="18"/>
        <v>1.5026296018031556E-3</v>
      </c>
      <c r="G259" s="12">
        <f t="shared" si="19"/>
        <v>1</v>
      </c>
      <c r="H259" s="15">
        <f t="shared" si="20"/>
        <v>1.3422818791946308E-3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</v>
      </c>
      <c r="D261" s="8">
        <v>0</v>
      </c>
      <c r="E261" s="13">
        <f t="shared" si="17"/>
        <v>1.3422818791946308E-3</v>
      </c>
      <c r="F261" s="13" t="str">
        <f t="shared" si="18"/>
        <v/>
      </c>
      <c r="G261" s="12" t="str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3</v>
      </c>
      <c r="D262" s="8">
        <v>0</v>
      </c>
      <c r="E262" s="13">
        <f t="shared" si="17"/>
        <v>4.0268456375838931E-3</v>
      </c>
      <c r="F262" s="13" t="str">
        <f t="shared" si="18"/>
        <v/>
      </c>
      <c r="G262" s="12" t="str">
        <f t="shared" si="19"/>
        <v>0</v>
      </c>
      <c r="H262" s="15">
        <f t="shared" si="20"/>
        <v>0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1</v>
      </c>
      <c r="D264" s="8">
        <v>1</v>
      </c>
      <c r="E264" s="13">
        <f t="shared" si="17"/>
        <v>1.3422818791946308E-3</v>
      </c>
      <c r="F264" s="13">
        <f t="shared" si="18"/>
        <v>7.513148009015778E-4</v>
      </c>
      <c r="G264" s="12">
        <f t="shared" si="19"/>
        <v>0</v>
      </c>
      <c r="H264" s="15">
        <f t="shared" si="20"/>
        <v>0</v>
      </c>
    </row>
    <row r="265" spans="2:8" ht="15" x14ac:dyDescent="0.2">
      <c r="B265" s="7" t="s">
        <v>331</v>
      </c>
      <c r="C265" s="8">
        <v>1</v>
      </c>
      <c r="D265" s="8">
        <v>0</v>
      </c>
      <c r="E265" s="13">
        <f t="shared" si="17"/>
        <v>1.3422818791946308E-3</v>
      </c>
      <c r="F265" s="13" t="str">
        <f t="shared" si="18"/>
        <v/>
      </c>
      <c r="G265" s="12" t="str">
        <f t="shared" si="19"/>
        <v>0</v>
      </c>
      <c r="H265" s="15">
        <f t="shared" si="20"/>
        <v>0</v>
      </c>
    </row>
    <row r="266" spans="2:8" ht="15" x14ac:dyDescent="0.2">
      <c r="B266" s="7" t="s">
        <v>332</v>
      </c>
      <c r="C266" s="8">
        <v>3</v>
      </c>
      <c r="D266" s="8">
        <v>0</v>
      </c>
      <c r="E266" s="13">
        <f t="shared" si="17"/>
        <v>4.0268456375838931E-3</v>
      </c>
      <c r="F266" s="13" t="str">
        <f t="shared" si="18"/>
        <v/>
      </c>
      <c r="G266" s="12" t="str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2</v>
      </c>
      <c r="D267" s="8">
        <v>0</v>
      </c>
      <c r="E267" s="13">
        <f t="shared" si="17"/>
        <v>2.6845637583892616E-3</v>
      </c>
      <c r="F267" s="13" t="str">
        <f t="shared" si="18"/>
        <v/>
      </c>
      <c r="G267" s="12" t="str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7</v>
      </c>
      <c r="D268" s="8">
        <v>5</v>
      </c>
      <c r="E268" s="13">
        <f t="shared" si="17"/>
        <v>9.3959731543624154E-3</v>
      </c>
      <c r="F268" s="13">
        <f t="shared" si="18"/>
        <v>3.7565740045078888E-3</v>
      </c>
      <c r="G268" s="12">
        <f t="shared" si="19"/>
        <v>-0.2857142857142857</v>
      </c>
      <c r="H268" s="15">
        <f t="shared" si="20"/>
        <v>-2.6845637583892616E-3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7.513148009015778E-4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</v>
      </c>
      <c r="D273" s="8">
        <v>1</v>
      </c>
      <c r="E273" s="13">
        <f t="shared" si="17"/>
        <v>1.3422818791946308E-3</v>
      </c>
      <c r="F273" s="13">
        <f t="shared" si="18"/>
        <v>7.513148009015778E-4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0</v>
      </c>
      <c r="E283" s="13">
        <f t="shared" si="21"/>
        <v>1.3422818791946308E-3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1</v>
      </c>
      <c r="E286" s="13" t="str">
        <f t="shared" si="21"/>
        <v/>
      </c>
      <c r="F286" s="13">
        <f t="shared" si="22"/>
        <v>7.513148009015778E-4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3094</v>
      </c>
      <c r="D294" s="33">
        <f>SUM(D295:D499)</f>
        <v>2047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-0.33839689722042665</v>
      </c>
      <c r="H294" s="35">
        <f>+IF(OR(AND(E294=""),(G294="")),"",E294*G294)</f>
        <v>-0.33839689722042665</v>
      </c>
    </row>
    <row r="295" spans="2:8" ht="15" x14ac:dyDescent="0.2">
      <c r="B295" s="5" t="s">
        <v>100</v>
      </c>
      <c r="C295" s="8">
        <v>53</v>
      </c>
      <c r="D295" s="8">
        <v>52</v>
      </c>
      <c r="E295" s="13">
        <f>+IF(C295=0,"",C295/C$294)</f>
        <v>1.7129928894634779E-2</v>
      </c>
      <c r="F295" s="13">
        <f>+IF(D295=0,"",D295/D$294)</f>
        <v>2.5403028822667317E-2</v>
      </c>
      <c r="G295" s="12">
        <f>+IF(OR(AND(D295=0),(C295=0)),"0",((D295-C295)/C295))</f>
        <v>-1.8867924528301886E-2</v>
      </c>
      <c r="H295" s="15">
        <f>+IF(OR(AND(E295=""),(G295="")),"",E295*G295)</f>
        <v>-3.2320620555914678E-4</v>
      </c>
    </row>
    <row r="296" spans="2:8" ht="15" x14ac:dyDescent="0.2">
      <c r="B296" s="5" t="s">
        <v>113</v>
      </c>
      <c r="C296" s="8">
        <v>3</v>
      </c>
      <c r="D296" s="8">
        <v>4</v>
      </c>
      <c r="E296" s="13">
        <f t="shared" ref="E296:E359" si="25">+IF(C296=0,"",C296/C$294)</f>
        <v>9.6961861667744023E-4</v>
      </c>
      <c r="F296" s="13">
        <f t="shared" ref="F296:F359" si="26">+IF(D296=0,"",D296/D$294)</f>
        <v>1.9540791402051783E-3</v>
      </c>
      <c r="G296" s="12">
        <f t="shared" ref="G296:G359" si="27">+IF(OR(AND(D296=0),(C296=0)),"0",((D296-C296)/C296))</f>
        <v>0.33333333333333331</v>
      </c>
      <c r="H296" s="15">
        <f t="shared" ref="H296:H359" si="28">+IF(OR(AND(E296=""),(G296="")),"",E296*G296)</f>
        <v>3.2320620555914673E-4</v>
      </c>
    </row>
    <row r="297" spans="2:8" ht="15" x14ac:dyDescent="0.2">
      <c r="B297" s="5" t="s">
        <v>104</v>
      </c>
      <c r="C297" s="8">
        <v>16</v>
      </c>
      <c r="D297" s="8">
        <v>6</v>
      </c>
      <c r="E297" s="13">
        <f t="shared" si="25"/>
        <v>5.1712992889463476E-3</v>
      </c>
      <c r="F297" s="13">
        <f t="shared" si="26"/>
        <v>2.9311187103077674E-3</v>
      </c>
      <c r="G297" s="12">
        <f t="shared" si="27"/>
        <v>-0.625</v>
      </c>
      <c r="H297" s="15">
        <f t="shared" si="28"/>
        <v>-3.2320620555914671E-3</v>
      </c>
    </row>
    <row r="298" spans="2:8" ht="15" x14ac:dyDescent="0.2">
      <c r="B298" s="5" t="s">
        <v>95</v>
      </c>
      <c r="C298" s="8">
        <v>9</v>
      </c>
      <c r="D298" s="8">
        <v>5</v>
      </c>
      <c r="E298" s="13">
        <f t="shared" si="25"/>
        <v>2.9088558500323207E-3</v>
      </c>
      <c r="F298" s="13">
        <f t="shared" si="26"/>
        <v>2.4425989252564728E-3</v>
      </c>
      <c r="G298" s="12">
        <f t="shared" si="27"/>
        <v>-0.44444444444444442</v>
      </c>
      <c r="H298" s="15">
        <f t="shared" si="28"/>
        <v>-1.2928248222365869E-3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1</v>
      </c>
      <c r="E300" s="13" t="str">
        <f t="shared" si="25"/>
        <v/>
      </c>
      <c r="F300" s="13">
        <f t="shared" si="26"/>
        <v>4.8851978505129456E-4</v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42</v>
      </c>
      <c r="D301" s="8">
        <v>64</v>
      </c>
      <c r="E301" s="13">
        <f t="shared" si="25"/>
        <v>1.3574660633484163E-2</v>
      </c>
      <c r="F301" s="13">
        <f t="shared" si="26"/>
        <v>3.1265266243282852E-2</v>
      </c>
      <c r="G301" s="12">
        <f t="shared" si="27"/>
        <v>0.52380952380952384</v>
      </c>
      <c r="H301" s="15">
        <f t="shared" si="28"/>
        <v>7.1105365223012289E-3</v>
      </c>
    </row>
    <row r="302" spans="2:8" ht="15" x14ac:dyDescent="0.2">
      <c r="B302" s="5" t="s">
        <v>109</v>
      </c>
      <c r="C302" s="8">
        <v>2</v>
      </c>
      <c r="D302" s="8">
        <v>0</v>
      </c>
      <c r="E302" s="13">
        <f t="shared" si="25"/>
        <v>6.4641241111829345E-4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</v>
      </c>
      <c r="D304" s="8">
        <v>8</v>
      </c>
      <c r="E304" s="13">
        <f t="shared" si="25"/>
        <v>3.2320620555914673E-4</v>
      </c>
      <c r="F304" s="13">
        <f t="shared" si="26"/>
        <v>3.9081582804103565E-3</v>
      </c>
      <c r="G304" s="12">
        <f t="shared" si="27"/>
        <v>7</v>
      </c>
      <c r="H304" s="15">
        <f t="shared" si="28"/>
        <v>2.2624434389140269E-3</v>
      </c>
    </row>
    <row r="305" spans="2:8" ht="15" x14ac:dyDescent="0.2">
      <c r="B305" s="5" t="s">
        <v>351</v>
      </c>
      <c r="C305" s="8">
        <v>2</v>
      </c>
      <c r="D305" s="8">
        <v>3</v>
      </c>
      <c r="E305" s="13">
        <f t="shared" si="25"/>
        <v>6.4641241111829345E-4</v>
      </c>
      <c r="F305" s="13">
        <f t="shared" si="26"/>
        <v>1.4655593551538837E-3</v>
      </c>
      <c r="G305" s="12">
        <f t="shared" si="27"/>
        <v>0.5</v>
      </c>
      <c r="H305" s="15">
        <f t="shared" si="28"/>
        <v>3.2320620555914673E-4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13</v>
      </c>
      <c r="D307" s="8">
        <v>128</v>
      </c>
      <c r="E307" s="13">
        <f t="shared" si="25"/>
        <v>4.2016806722689074E-3</v>
      </c>
      <c r="F307" s="13">
        <f t="shared" si="26"/>
        <v>6.2530532486565704E-2</v>
      </c>
      <c r="G307" s="12">
        <f t="shared" si="27"/>
        <v>8.8461538461538467</v>
      </c>
      <c r="H307" s="15">
        <f t="shared" si="28"/>
        <v>3.7168713639301874E-2</v>
      </c>
    </row>
    <row r="308" spans="2:8" ht="15" x14ac:dyDescent="0.2">
      <c r="B308" s="5" t="s">
        <v>99</v>
      </c>
      <c r="C308" s="8">
        <v>1</v>
      </c>
      <c r="D308" s="8">
        <v>7</v>
      </c>
      <c r="E308" s="13">
        <f t="shared" si="25"/>
        <v>3.2320620555914673E-4</v>
      </c>
      <c r="F308" s="13">
        <f t="shared" si="26"/>
        <v>3.4196384953590619E-3</v>
      </c>
      <c r="G308" s="12">
        <f t="shared" si="27"/>
        <v>6</v>
      </c>
      <c r="H308" s="15">
        <f t="shared" si="28"/>
        <v>1.9392372333548805E-3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12</v>
      </c>
      <c r="D310" s="8">
        <v>21</v>
      </c>
      <c r="E310" s="13">
        <f t="shared" si="25"/>
        <v>3.8784744667097609E-3</v>
      </c>
      <c r="F310" s="13">
        <f t="shared" si="26"/>
        <v>1.0258915486077186E-2</v>
      </c>
      <c r="G310" s="12">
        <f t="shared" si="27"/>
        <v>0.75</v>
      </c>
      <c r="H310" s="15">
        <f t="shared" si="28"/>
        <v>2.9088558500323207E-3</v>
      </c>
    </row>
    <row r="311" spans="2:8" ht="15" x14ac:dyDescent="0.2">
      <c r="B311" s="5" t="s">
        <v>102</v>
      </c>
      <c r="C311" s="8">
        <v>0</v>
      </c>
      <c r="D311" s="8">
        <v>3</v>
      </c>
      <c r="E311" s="13" t="str">
        <f t="shared" si="25"/>
        <v/>
      </c>
      <c r="F311" s="13">
        <f t="shared" si="26"/>
        <v>1.4655593551538837E-3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68</v>
      </c>
      <c r="D314" s="8">
        <v>68</v>
      </c>
      <c r="E314" s="13">
        <f t="shared" si="25"/>
        <v>2.197802197802198E-2</v>
      </c>
      <c r="F314" s="13">
        <f t="shared" si="26"/>
        <v>3.321934538348803E-2</v>
      </c>
      <c r="G314" s="12">
        <f t="shared" si="27"/>
        <v>0</v>
      </c>
      <c r="H314" s="15">
        <f t="shared" si="28"/>
        <v>0</v>
      </c>
    </row>
    <row r="315" spans="2:8" ht="15" x14ac:dyDescent="0.2">
      <c r="B315" s="5" t="s">
        <v>354</v>
      </c>
      <c r="C315" s="8">
        <v>0</v>
      </c>
      <c r="D315" s="8">
        <v>4</v>
      </c>
      <c r="E315" s="13" t="str">
        <f t="shared" si="25"/>
        <v/>
      </c>
      <c r="F315" s="13">
        <f t="shared" si="26"/>
        <v>1.9540791402051783E-3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1</v>
      </c>
      <c r="E316" s="13" t="str">
        <f t="shared" si="25"/>
        <v/>
      </c>
      <c r="F316" s="13">
        <f t="shared" si="26"/>
        <v>4.8851978505129456E-4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11</v>
      </c>
      <c r="D317" s="8">
        <v>9</v>
      </c>
      <c r="E317" s="13">
        <f t="shared" si="25"/>
        <v>3.555268261150614E-3</v>
      </c>
      <c r="F317" s="13">
        <f t="shared" si="26"/>
        <v>4.3966780654616511E-3</v>
      </c>
      <c r="G317" s="12">
        <f t="shared" si="27"/>
        <v>-0.18181818181818182</v>
      </c>
      <c r="H317" s="15">
        <f t="shared" si="28"/>
        <v>-6.4641241111829345E-4</v>
      </c>
    </row>
    <row r="318" spans="2:8" ht="15" x14ac:dyDescent="0.2">
      <c r="B318" s="5" t="s">
        <v>355</v>
      </c>
      <c r="C318" s="8">
        <v>19</v>
      </c>
      <c r="D318" s="8">
        <v>25</v>
      </c>
      <c r="E318" s="13">
        <f t="shared" si="25"/>
        <v>6.1409179056237878E-3</v>
      </c>
      <c r="F318" s="13">
        <f t="shared" si="26"/>
        <v>1.2212994626282364E-2</v>
      </c>
      <c r="G318" s="12">
        <f t="shared" si="27"/>
        <v>0.31578947368421051</v>
      </c>
      <c r="H318" s="15">
        <f t="shared" si="28"/>
        <v>1.9392372333548802E-3</v>
      </c>
    </row>
    <row r="319" spans="2:8" ht="15" x14ac:dyDescent="0.2">
      <c r="B319" s="5" t="s">
        <v>115</v>
      </c>
      <c r="C319" s="8">
        <v>11</v>
      </c>
      <c r="D319" s="8">
        <v>8</v>
      </c>
      <c r="E319" s="13">
        <f t="shared" si="25"/>
        <v>3.555268261150614E-3</v>
      </c>
      <c r="F319" s="13">
        <f t="shared" si="26"/>
        <v>3.9081582804103565E-3</v>
      </c>
      <c r="G319" s="12">
        <f t="shared" si="27"/>
        <v>-0.27272727272727271</v>
      </c>
      <c r="H319" s="15">
        <f t="shared" si="28"/>
        <v>-9.6961861667744012E-4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2</v>
      </c>
      <c r="E323" s="13" t="str">
        <f t="shared" si="25"/>
        <v/>
      </c>
      <c r="F323" s="13">
        <f t="shared" si="26"/>
        <v>9.7703957010258913E-4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2</v>
      </c>
      <c r="D324" s="8">
        <v>0</v>
      </c>
      <c r="E324" s="13">
        <f t="shared" si="25"/>
        <v>6.4641241111829345E-4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7</v>
      </c>
      <c r="E325" s="13" t="str">
        <f t="shared" si="25"/>
        <v/>
      </c>
      <c r="F325" s="13">
        <f t="shared" si="26"/>
        <v>3.4196384953590619E-3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10</v>
      </c>
      <c r="D326" s="8">
        <v>17</v>
      </c>
      <c r="E326" s="13">
        <f t="shared" si="25"/>
        <v>3.2320620555914671E-3</v>
      </c>
      <c r="F326" s="13">
        <f t="shared" si="26"/>
        <v>8.3048363458720076E-3</v>
      </c>
      <c r="G326" s="12">
        <f t="shared" si="27"/>
        <v>0.7</v>
      </c>
      <c r="H326" s="15">
        <f t="shared" si="28"/>
        <v>2.2624434389140269E-3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3.2320620555914673E-4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3</v>
      </c>
      <c r="D329" s="8">
        <v>4</v>
      </c>
      <c r="E329" s="13">
        <f t="shared" si="25"/>
        <v>9.6961861667744023E-4</v>
      </c>
      <c r="F329" s="13">
        <f t="shared" si="26"/>
        <v>1.9540791402051783E-3</v>
      </c>
      <c r="G329" s="12">
        <f t="shared" si="27"/>
        <v>0.33333333333333331</v>
      </c>
      <c r="H329" s="15">
        <f t="shared" si="28"/>
        <v>3.2320620555914673E-4</v>
      </c>
    </row>
    <row r="330" spans="2:8" ht="15" x14ac:dyDescent="0.2">
      <c r="B330" s="5" t="s">
        <v>360</v>
      </c>
      <c r="C330" s="8">
        <v>5</v>
      </c>
      <c r="D330" s="8">
        <v>23</v>
      </c>
      <c r="E330" s="13">
        <f t="shared" si="25"/>
        <v>1.6160310277957336E-3</v>
      </c>
      <c r="F330" s="13">
        <f t="shared" si="26"/>
        <v>1.1235955056179775E-2</v>
      </c>
      <c r="G330" s="12">
        <f t="shared" si="27"/>
        <v>3.6</v>
      </c>
      <c r="H330" s="15">
        <f t="shared" si="28"/>
        <v>5.8177117000646414E-3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301</v>
      </c>
      <c r="D332" s="8">
        <v>344</v>
      </c>
      <c r="E332" s="13">
        <f t="shared" si="25"/>
        <v>9.7285067873303169E-2</v>
      </c>
      <c r="F332" s="13">
        <f t="shared" si="26"/>
        <v>0.16805080605764533</v>
      </c>
      <c r="G332" s="12">
        <f t="shared" si="27"/>
        <v>0.14285714285714285</v>
      </c>
      <c r="H332" s="15">
        <f t="shared" si="28"/>
        <v>1.3897866839043309E-2</v>
      </c>
    </row>
    <row r="333" spans="2:8" ht="15" x14ac:dyDescent="0.2">
      <c r="B333" s="5" t="s">
        <v>130</v>
      </c>
      <c r="C333" s="8">
        <v>210</v>
      </c>
      <c r="D333" s="8">
        <v>49</v>
      </c>
      <c r="E333" s="13">
        <f t="shared" si="25"/>
        <v>6.7873303167420809E-2</v>
      </c>
      <c r="F333" s="13">
        <f t="shared" si="26"/>
        <v>2.3937469467513434E-2</v>
      </c>
      <c r="G333" s="12">
        <f t="shared" si="27"/>
        <v>-0.76666666666666672</v>
      </c>
      <c r="H333" s="15">
        <f t="shared" si="28"/>
        <v>-5.2036199095022627E-2</v>
      </c>
    </row>
    <row r="334" spans="2:8" ht="15" x14ac:dyDescent="0.2">
      <c r="B334" s="5" t="s">
        <v>119</v>
      </c>
      <c r="C334" s="8">
        <v>138</v>
      </c>
      <c r="D334" s="8">
        <v>34</v>
      </c>
      <c r="E334" s="13">
        <f t="shared" si="25"/>
        <v>4.4602456367162251E-2</v>
      </c>
      <c r="F334" s="13">
        <f t="shared" si="26"/>
        <v>1.6609672691744015E-2</v>
      </c>
      <c r="G334" s="12">
        <f t="shared" si="27"/>
        <v>-0.75362318840579712</v>
      </c>
      <c r="H334" s="15">
        <f t="shared" si="28"/>
        <v>-3.3613445378151259E-2</v>
      </c>
    </row>
    <row r="335" spans="2:8" ht="15" x14ac:dyDescent="0.2">
      <c r="B335" s="5" t="s">
        <v>128</v>
      </c>
      <c r="C335" s="8">
        <v>27</v>
      </c>
      <c r="D335" s="8">
        <v>11</v>
      </c>
      <c r="E335" s="13">
        <f t="shared" si="25"/>
        <v>8.7265675500969621E-3</v>
      </c>
      <c r="F335" s="13">
        <f t="shared" si="26"/>
        <v>5.3737176355642402E-3</v>
      </c>
      <c r="G335" s="12">
        <f t="shared" si="27"/>
        <v>-0.59259259259259256</v>
      </c>
      <c r="H335" s="15">
        <f t="shared" si="28"/>
        <v>-5.1712992889463476E-3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1</v>
      </c>
      <c r="E337" s="13">
        <f t="shared" si="25"/>
        <v>3.2320620555914673E-4</v>
      </c>
      <c r="F337" s="13">
        <f t="shared" si="26"/>
        <v>4.8851978505129456E-4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0</v>
      </c>
      <c r="E338" s="13">
        <f t="shared" si="25"/>
        <v>3.2320620555914673E-4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27</v>
      </c>
      <c r="D339" s="8">
        <v>15</v>
      </c>
      <c r="E339" s="13">
        <f t="shared" si="25"/>
        <v>8.7265675500969621E-3</v>
      </c>
      <c r="F339" s="13">
        <f t="shared" si="26"/>
        <v>7.3277967757694185E-3</v>
      </c>
      <c r="G339" s="12">
        <f t="shared" si="27"/>
        <v>-0.44444444444444442</v>
      </c>
      <c r="H339" s="15">
        <f t="shared" si="28"/>
        <v>-3.8784744667097609E-3</v>
      </c>
    </row>
    <row r="340" spans="2:8" ht="15" x14ac:dyDescent="0.2">
      <c r="B340" s="5" t="s">
        <v>364</v>
      </c>
      <c r="C340" s="8">
        <v>31</v>
      </c>
      <c r="D340" s="8">
        <v>0</v>
      </c>
      <c r="E340" s="13">
        <f t="shared" si="25"/>
        <v>1.001939237233355E-2</v>
      </c>
      <c r="F340" s="13" t="str">
        <f t="shared" si="26"/>
        <v/>
      </c>
      <c r="G340" s="12" t="str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2</v>
      </c>
      <c r="D341" s="8">
        <v>2</v>
      </c>
      <c r="E341" s="13">
        <f t="shared" si="25"/>
        <v>6.4641241111829345E-4</v>
      </c>
      <c r="F341" s="13">
        <f t="shared" si="26"/>
        <v>9.7703957010258913E-4</v>
      </c>
      <c r="G341" s="12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5</v>
      </c>
      <c r="D343" s="8">
        <v>1</v>
      </c>
      <c r="E343" s="13">
        <f t="shared" si="25"/>
        <v>1.6160310277957336E-3</v>
      </c>
      <c r="F343" s="13">
        <f t="shared" si="26"/>
        <v>4.8851978505129456E-4</v>
      </c>
      <c r="G343" s="12">
        <f t="shared" si="27"/>
        <v>-0.8</v>
      </c>
      <c r="H343" s="15">
        <f t="shared" si="28"/>
        <v>-1.2928248222365869E-3</v>
      </c>
    </row>
    <row r="344" spans="2:8" ht="15" x14ac:dyDescent="0.2">
      <c r="B344" s="5" t="s">
        <v>131</v>
      </c>
      <c r="C344" s="8">
        <v>19</v>
      </c>
      <c r="D344" s="8">
        <v>52</v>
      </c>
      <c r="E344" s="13">
        <f t="shared" si="25"/>
        <v>6.1409179056237878E-3</v>
      </c>
      <c r="F344" s="13">
        <f t="shared" si="26"/>
        <v>2.5403028822667317E-2</v>
      </c>
      <c r="G344" s="12">
        <f t="shared" si="27"/>
        <v>1.736842105263158</v>
      </c>
      <c r="H344" s="15">
        <f t="shared" si="28"/>
        <v>1.0665804783451843E-2</v>
      </c>
    </row>
    <row r="345" spans="2:8" ht="15" x14ac:dyDescent="0.2">
      <c r="B345" s="5" t="s">
        <v>366</v>
      </c>
      <c r="C345" s="8">
        <v>70</v>
      </c>
      <c r="D345" s="8">
        <v>63</v>
      </c>
      <c r="E345" s="13">
        <f t="shared" si="25"/>
        <v>2.2624434389140271E-2</v>
      </c>
      <c r="F345" s="13">
        <f t="shared" si="26"/>
        <v>3.0776746458231558E-2</v>
      </c>
      <c r="G345" s="12">
        <f t="shared" si="27"/>
        <v>-0.1</v>
      </c>
      <c r="H345" s="15">
        <f t="shared" si="28"/>
        <v>-2.2624434389140274E-3</v>
      </c>
    </row>
    <row r="346" spans="2:8" ht="15" x14ac:dyDescent="0.2">
      <c r="B346" s="5" t="s">
        <v>122</v>
      </c>
      <c r="C346" s="8">
        <v>12</v>
      </c>
      <c r="D346" s="8">
        <v>9</v>
      </c>
      <c r="E346" s="13">
        <f t="shared" si="25"/>
        <v>3.8784744667097609E-3</v>
      </c>
      <c r="F346" s="13">
        <f t="shared" si="26"/>
        <v>4.3966780654616511E-3</v>
      </c>
      <c r="G346" s="12">
        <f t="shared" si="27"/>
        <v>-0.25</v>
      </c>
      <c r="H346" s="15">
        <f t="shared" si="28"/>
        <v>-9.6961861667744023E-4</v>
      </c>
    </row>
    <row r="347" spans="2:8" ht="15" x14ac:dyDescent="0.2">
      <c r="B347" s="5" t="s">
        <v>121</v>
      </c>
      <c r="C347" s="8">
        <v>37</v>
      </c>
      <c r="D347" s="8">
        <v>51</v>
      </c>
      <c r="E347" s="13">
        <f t="shared" si="25"/>
        <v>1.1958629605688428E-2</v>
      </c>
      <c r="F347" s="13">
        <f t="shared" si="26"/>
        <v>2.4914509037616023E-2</v>
      </c>
      <c r="G347" s="12">
        <f t="shared" si="27"/>
        <v>0.3783783783783784</v>
      </c>
      <c r="H347" s="15">
        <f t="shared" si="28"/>
        <v>4.5248868778280538E-3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</v>
      </c>
      <c r="E351" s="13" t="str">
        <f t="shared" si="25"/>
        <v/>
      </c>
      <c r="F351" s="13">
        <f t="shared" si="26"/>
        <v>4.8851978505129456E-4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655</v>
      </c>
      <c r="D354" s="8">
        <v>95</v>
      </c>
      <c r="E354" s="13">
        <f t="shared" si="25"/>
        <v>0.21170006464124111</v>
      </c>
      <c r="F354" s="13">
        <f t="shared" si="26"/>
        <v>4.6409379579872984E-2</v>
      </c>
      <c r="G354" s="12">
        <f t="shared" si="27"/>
        <v>-0.85496183206106868</v>
      </c>
      <c r="H354" s="15">
        <f t="shared" si="28"/>
        <v>-0.18099547511312217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1</v>
      </c>
      <c r="E356" s="13" t="str">
        <f t="shared" si="25"/>
        <v/>
      </c>
      <c r="F356" s="13">
        <f t="shared" si="26"/>
        <v>4.8851978505129456E-4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21</v>
      </c>
      <c r="D357" s="8">
        <v>0</v>
      </c>
      <c r="E357" s="13">
        <f t="shared" si="25"/>
        <v>6.7873303167420816E-3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258</v>
      </c>
      <c r="D358" s="8">
        <v>41</v>
      </c>
      <c r="E358" s="13">
        <f t="shared" si="25"/>
        <v>8.3387201034259853E-2</v>
      </c>
      <c r="F358" s="13">
        <f t="shared" si="26"/>
        <v>2.0029311187103077E-2</v>
      </c>
      <c r="G358" s="12">
        <f t="shared" si="27"/>
        <v>-0.84108527131782951</v>
      </c>
      <c r="H358" s="15">
        <f t="shared" si="28"/>
        <v>-7.0135746606334842E-2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1</v>
      </c>
      <c r="E363" s="13">
        <f t="shared" si="29"/>
        <v>9.6961861667744023E-4</v>
      </c>
      <c r="F363" s="13">
        <f t="shared" si="30"/>
        <v>4.8851978505129456E-4</v>
      </c>
      <c r="G363" s="12">
        <f t="shared" si="31"/>
        <v>-0.66666666666666663</v>
      </c>
      <c r="H363" s="15">
        <f t="shared" si="32"/>
        <v>-6.4641241111829345E-4</v>
      </c>
    </row>
    <row r="364" spans="2:8" ht="15" x14ac:dyDescent="0.2">
      <c r="B364" s="5" t="s">
        <v>377</v>
      </c>
      <c r="C364" s="8">
        <v>1</v>
      </c>
      <c r="D364" s="8">
        <v>1</v>
      </c>
      <c r="E364" s="13">
        <f t="shared" si="29"/>
        <v>3.2320620555914673E-4</v>
      </c>
      <c r="F364" s="13">
        <f t="shared" si="30"/>
        <v>4.8851978505129456E-4</v>
      </c>
      <c r="G364" s="12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54</v>
      </c>
      <c r="D369" s="8">
        <v>2</v>
      </c>
      <c r="E369" s="13">
        <f t="shared" si="29"/>
        <v>1.7453135100193924E-2</v>
      </c>
      <c r="F369" s="13">
        <f t="shared" si="30"/>
        <v>9.7703957010258913E-4</v>
      </c>
      <c r="G369" s="12">
        <f t="shared" si="31"/>
        <v>-0.96296296296296291</v>
      </c>
      <c r="H369" s="15">
        <f t="shared" si="32"/>
        <v>-1.680672268907563E-2</v>
      </c>
    </row>
    <row r="370" spans="2:8" ht="15" x14ac:dyDescent="0.2">
      <c r="B370" s="5" t="s">
        <v>135</v>
      </c>
      <c r="C370" s="8">
        <v>6</v>
      </c>
      <c r="D370" s="8">
        <v>0</v>
      </c>
      <c r="E370" s="13">
        <f t="shared" si="29"/>
        <v>1.9392372333548805E-3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25</v>
      </c>
      <c r="D372" s="8">
        <v>129</v>
      </c>
      <c r="E372" s="13">
        <f t="shared" si="29"/>
        <v>8.0801551389786692E-3</v>
      </c>
      <c r="F372" s="13">
        <f t="shared" si="30"/>
        <v>6.3019052271616999E-2</v>
      </c>
      <c r="G372" s="12">
        <f t="shared" si="31"/>
        <v>4.16</v>
      </c>
      <c r="H372" s="15">
        <f t="shared" si="32"/>
        <v>3.3613445378151266E-2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1</v>
      </c>
      <c r="E375" s="13">
        <f t="shared" si="29"/>
        <v>3.2320620555914673E-4</v>
      </c>
      <c r="F375" s="13">
        <f t="shared" si="30"/>
        <v>4.8851978505129456E-4</v>
      </c>
      <c r="G375" s="12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5</v>
      </c>
      <c r="D377" s="8">
        <v>5</v>
      </c>
      <c r="E377" s="13">
        <f t="shared" si="29"/>
        <v>1.6160310277957336E-3</v>
      </c>
      <c r="F377" s="13">
        <f t="shared" si="30"/>
        <v>2.4425989252564728E-3</v>
      </c>
      <c r="G377" s="12">
        <f t="shared" si="31"/>
        <v>0</v>
      </c>
      <c r="H377" s="15">
        <f t="shared" si="32"/>
        <v>0</v>
      </c>
    </row>
    <row r="378" spans="2:8" ht="15" x14ac:dyDescent="0.2">
      <c r="B378" s="5" t="s">
        <v>149</v>
      </c>
      <c r="C378" s="8">
        <v>44</v>
      </c>
      <c r="D378" s="8">
        <v>26</v>
      </c>
      <c r="E378" s="13">
        <f t="shared" si="29"/>
        <v>1.4221073044602456E-2</v>
      </c>
      <c r="F378" s="13">
        <f t="shared" si="30"/>
        <v>1.2701514411333659E-2</v>
      </c>
      <c r="G378" s="12">
        <f t="shared" si="31"/>
        <v>-0.40909090909090912</v>
      </c>
      <c r="H378" s="15">
        <f t="shared" si="32"/>
        <v>-5.8177117000646414E-3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4.8851978505129456E-4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13</v>
      </c>
      <c r="E380" s="13" t="str">
        <f t="shared" si="29"/>
        <v/>
      </c>
      <c r="F380" s="13">
        <f t="shared" si="30"/>
        <v>6.3507572056668293E-3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4.8851978505129456E-4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5</v>
      </c>
      <c r="D383" s="8">
        <v>21</v>
      </c>
      <c r="E383" s="13">
        <f t="shared" si="29"/>
        <v>1.6160310277957336E-3</v>
      </c>
      <c r="F383" s="13">
        <f t="shared" si="30"/>
        <v>1.0258915486077186E-2</v>
      </c>
      <c r="G383" s="12">
        <f t="shared" si="31"/>
        <v>3.2</v>
      </c>
      <c r="H383" s="15">
        <f t="shared" si="32"/>
        <v>5.1712992889463476E-3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1</v>
      </c>
      <c r="E385" s="13" t="str">
        <f t="shared" si="29"/>
        <v/>
      </c>
      <c r="F385" s="13">
        <f t="shared" si="30"/>
        <v>4.8851978505129456E-4</v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1</v>
      </c>
      <c r="D386" s="8">
        <v>12</v>
      </c>
      <c r="E386" s="13">
        <f t="shared" si="29"/>
        <v>3.2320620555914673E-4</v>
      </c>
      <c r="F386" s="13">
        <f t="shared" si="30"/>
        <v>5.8622374206155348E-3</v>
      </c>
      <c r="G386" s="12">
        <f t="shared" si="31"/>
        <v>11</v>
      </c>
      <c r="H386" s="15">
        <f t="shared" si="32"/>
        <v>3.555268261150614E-3</v>
      </c>
    </row>
    <row r="387" spans="2:8" ht="15" x14ac:dyDescent="0.2">
      <c r="B387" s="5" t="s">
        <v>144</v>
      </c>
      <c r="C387" s="8">
        <v>58</v>
      </c>
      <c r="D387" s="8">
        <v>10</v>
      </c>
      <c r="E387" s="13">
        <f t="shared" si="29"/>
        <v>1.874595992243051E-2</v>
      </c>
      <c r="F387" s="13">
        <f t="shared" si="30"/>
        <v>4.8851978505129456E-3</v>
      </c>
      <c r="G387" s="12">
        <f t="shared" si="31"/>
        <v>-0.82758620689655171</v>
      </c>
      <c r="H387" s="15">
        <f t="shared" si="32"/>
        <v>-1.5513897866839042E-2</v>
      </c>
    </row>
    <row r="388" spans="2:8" ht="15" x14ac:dyDescent="0.2">
      <c r="B388" s="5" t="s">
        <v>389</v>
      </c>
      <c r="C388" s="8">
        <v>0</v>
      </c>
      <c r="D388" s="8">
        <v>3</v>
      </c>
      <c r="E388" s="13" t="str">
        <f t="shared" si="29"/>
        <v/>
      </c>
      <c r="F388" s="13">
        <f t="shared" si="30"/>
        <v>1.4655593551538837E-3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1</v>
      </c>
      <c r="D389" s="8">
        <v>23</v>
      </c>
      <c r="E389" s="13">
        <f t="shared" si="29"/>
        <v>3.2320620555914673E-4</v>
      </c>
      <c r="F389" s="13">
        <f t="shared" si="30"/>
        <v>1.1235955056179775E-2</v>
      </c>
      <c r="G389" s="12">
        <f t="shared" si="31"/>
        <v>22</v>
      </c>
      <c r="H389" s="15">
        <f t="shared" si="32"/>
        <v>7.1105365223012281E-3</v>
      </c>
    </row>
    <row r="390" spans="2:8" ht="15" x14ac:dyDescent="0.2">
      <c r="B390" s="5" t="s">
        <v>476</v>
      </c>
      <c r="C390" s="8">
        <v>0</v>
      </c>
      <c r="D390" s="8">
        <v>3</v>
      </c>
      <c r="E390" s="13" t="str">
        <f t="shared" si="29"/>
        <v/>
      </c>
      <c r="F390" s="13">
        <f t="shared" si="30"/>
        <v>1.4655593551538837E-3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21</v>
      </c>
      <c r="D391" s="8">
        <v>8</v>
      </c>
      <c r="E391" s="13">
        <f t="shared" si="29"/>
        <v>6.7873303167420816E-3</v>
      </c>
      <c r="F391" s="13">
        <f t="shared" si="30"/>
        <v>3.9081582804103565E-3</v>
      </c>
      <c r="G391" s="12">
        <f t="shared" si="31"/>
        <v>-0.61904761904761907</v>
      </c>
      <c r="H391" s="15">
        <f t="shared" si="32"/>
        <v>-4.2016806722689074E-3</v>
      </c>
    </row>
    <row r="392" spans="2:8" ht="15" x14ac:dyDescent="0.2">
      <c r="B392" s="5" t="s">
        <v>140</v>
      </c>
      <c r="C392" s="8">
        <v>4</v>
      </c>
      <c r="D392" s="8">
        <v>2</v>
      </c>
      <c r="E392" s="13">
        <f t="shared" si="29"/>
        <v>1.2928248222365869E-3</v>
      </c>
      <c r="F392" s="13">
        <f t="shared" si="30"/>
        <v>9.7703957010258913E-4</v>
      </c>
      <c r="G392" s="12">
        <f t="shared" si="31"/>
        <v>-0.5</v>
      </c>
      <c r="H392" s="15">
        <f t="shared" si="32"/>
        <v>-6.4641241111829345E-4</v>
      </c>
    </row>
    <row r="393" spans="2:8" ht="15" x14ac:dyDescent="0.2">
      <c r="B393" s="5" t="s">
        <v>390</v>
      </c>
      <c r="C393" s="8">
        <v>31</v>
      </c>
      <c r="D393" s="8">
        <v>73</v>
      </c>
      <c r="E393" s="13">
        <f t="shared" si="29"/>
        <v>1.001939237233355E-2</v>
      </c>
      <c r="F393" s="13">
        <f t="shared" si="30"/>
        <v>3.5661944308744503E-2</v>
      </c>
      <c r="G393" s="12">
        <f t="shared" si="31"/>
        <v>1.3548387096774193</v>
      </c>
      <c r="H393" s="15">
        <f t="shared" si="32"/>
        <v>1.3574660633484163E-2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2</v>
      </c>
      <c r="D395" s="8">
        <v>6</v>
      </c>
      <c r="E395" s="13">
        <f t="shared" si="29"/>
        <v>6.4641241111829345E-4</v>
      </c>
      <c r="F395" s="13">
        <f t="shared" si="30"/>
        <v>2.9311187103077674E-3</v>
      </c>
      <c r="G395" s="12">
        <f t="shared" si="31"/>
        <v>2</v>
      </c>
      <c r="H395" s="15">
        <f t="shared" si="32"/>
        <v>1.2928248222365869E-3</v>
      </c>
    </row>
    <row r="396" spans="2:8" ht="15" x14ac:dyDescent="0.2">
      <c r="B396" s="5" t="s">
        <v>151</v>
      </c>
      <c r="C396" s="8">
        <v>1</v>
      </c>
      <c r="D396" s="8">
        <v>12</v>
      </c>
      <c r="E396" s="13">
        <f t="shared" si="29"/>
        <v>3.2320620555914673E-4</v>
      </c>
      <c r="F396" s="13">
        <f t="shared" si="30"/>
        <v>5.8622374206155348E-3</v>
      </c>
      <c r="G396" s="12">
        <f t="shared" si="31"/>
        <v>11</v>
      </c>
      <c r="H396" s="15">
        <f t="shared" si="32"/>
        <v>3.555268261150614E-3</v>
      </c>
    </row>
    <row r="397" spans="2:8" ht="15" x14ac:dyDescent="0.2">
      <c r="B397" s="5" t="s">
        <v>138</v>
      </c>
      <c r="C397" s="8">
        <v>2</v>
      </c>
      <c r="D397" s="8">
        <v>2</v>
      </c>
      <c r="E397" s="13">
        <f t="shared" si="29"/>
        <v>6.4641241111829345E-4</v>
      </c>
      <c r="F397" s="13">
        <f t="shared" si="30"/>
        <v>9.7703957010258913E-4</v>
      </c>
      <c r="G397" s="12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10</v>
      </c>
      <c r="D398" s="8">
        <v>9</v>
      </c>
      <c r="E398" s="13">
        <f t="shared" si="29"/>
        <v>3.2320620555914671E-3</v>
      </c>
      <c r="F398" s="13">
        <f t="shared" si="30"/>
        <v>4.3966780654616511E-3</v>
      </c>
      <c r="G398" s="12">
        <f t="shared" si="31"/>
        <v>-0.1</v>
      </c>
      <c r="H398" s="15">
        <f t="shared" si="32"/>
        <v>-3.2320620555914673E-4</v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4.8851978505129456E-4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3</v>
      </c>
      <c r="D400" s="8">
        <v>1</v>
      </c>
      <c r="E400" s="13">
        <f t="shared" si="29"/>
        <v>9.6961861667744023E-4</v>
      </c>
      <c r="F400" s="13">
        <f t="shared" si="30"/>
        <v>4.8851978505129456E-4</v>
      </c>
      <c r="G400" s="12">
        <f t="shared" si="31"/>
        <v>-0.66666666666666663</v>
      </c>
      <c r="H400" s="15">
        <f t="shared" si="32"/>
        <v>-6.4641241111829345E-4</v>
      </c>
    </row>
    <row r="401" spans="2:8" ht="15" x14ac:dyDescent="0.2">
      <c r="B401" s="5" t="s">
        <v>392</v>
      </c>
      <c r="C401" s="8">
        <v>8</v>
      </c>
      <c r="D401" s="8">
        <v>17</v>
      </c>
      <c r="E401" s="13">
        <f t="shared" si="29"/>
        <v>2.5856496444731738E-3</v>
      </c>
      <c r="F401" s="13">
        <f t="shared" si="30"/>
        <v>8.3048363458720076E-3</v>
      </c>
      <c r="G401" s="12">
        <f t="shared" si="31"/>
        <v>1.125</v>
      </c>
      <c r="H401" s="15">
        <f t="shared" si="32"/>
        <v>2.9088558500323207E-3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4</v>
      </c>
      <c r="D403" s="8">
        <v>4</v>
      </c>
      <c r="E403" s="13">
        <f t="shared" si="29"/>
        <v>1.2928248222365869E-3</v>
      </c>
      <c r="F403" s="13">
        <f t="shared" si="30"/>
        <v>1.9540791402051783E-3</v>
      </c>
      <c r="G403" s="12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1</v>
      </c>
      <c r="D404" s="8">
        <v>0</v>
      </c>
      <c r="E404" s="13">
        <f t="shared" si="29"/>
        <v>3.2320620555914673E-4</v>
      </c>
      <c r="F404" s="13" t="str">
        <f t="shared" si="30"/>
        <v/>
      </c>
      <c r="G404" s="12" t="str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14</v>
      </c>
      <c r="D405" s="8">
        <v>30</v>
      </c>
      <c r="E405" s="13">
        <f t="shared" si="29"/>
        <v>4.5248868778280547E-3</v>
      </c>
      <c r="F405" s="13">
        <f t="shared" si="30"/>
        <v>1.4655593551538837E-2</v>
      </c>
      <c r="G405" s="12">
        <f t="shared" si="31"/>
        <v>1.1428571428571428</v>
      </c>
      <c r="H405" s="15">
        <f t="shared" si="32"/>
        <v>5.1712992889463476E-3</v>
      </c>
    </row>
    <row r="406" spans="2:8" ht="15" x14ac:dyDescent="0.2">
      <c r="B406" s="5" t="s">
        <v>397</v>
      </c>
      <c r="C406" s="8">
        <v>10</v>
      </c>
      <c r="D406" s="8">
        <v>8</v>
      </c>
      <c r="E406" s="13">
        <f t="shared" si="29"/>
        <v>3.2320620555914671E-3</v>
      </c>
      <c r="F406" s="13">
        <f t="shared" si="30"/>
        <v>3.9081582804103565E-3</v>
      </c>
      <c r="G406" s="12">
        <f t="shared" si="31"/>
        <v>-0.2</v>
      </c>
      <c r="H406" s="15">
        <f t="shared" si="32"/>
        <v>-6.4641241111829345E-4</v>
      </c>
    </row>
    <row r="407" spans="2:8" ht="15" x14ac:dyDescent="0.2">
      <c r="B407" s="5" t="s">
        <v>398</v>
      </c>
      <c r="C407" s="8">
        <v>2</v>
      </c>
      <c r="D407" s="8">
        <v>0</v>
      </c>
      <c r="E407" s="13">
        <f t="shared" si="29"/>
        <v>6.4641241111829345E-4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0</v>
      </c>
      <c r="D408" s="8">
        <v>6</v>
      </c>
      <c r="E408" s="13" t="str">
        <f t="shared" si="29"/>
        <v/>
      </c>
      <c r="F408" s="13">
        <f t="shared" si="30"/>
        <v>2.9311187103077674E-3</v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1</v>
      </c>
      <c r="D409" s="8">
        <v>0</v>
      </c>
      <c r="E409" s="13">
        <f t="shared" si="29"/>
        <v>3.2320620555914673E-4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6.4641241111829345E-4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2</v>
      </c>
      <c r="D411" s="8">
        <v>3</v>
      </c>
      <c r="E411" s="13">
        <f t="shared" si="29"/>
        <v>6.4641241111829345E-4</v>
      </c>
      <c r="F411" s="13">
        <f t="shared" si="30"/>
        <v>1.4655593551538837E-3</v>
      </c>
      <c r="G411" s="12">
        <f t="shared" si="31"/>
        <v>0.5</v>
      </c>
      <c r="H411" s="15">
        <f t="shared" si="32"/>
        <v>3.2320620555914673E-4</v>
      </c>
    </row>
    <row r="412" spans="2:8" ht="15" x14ac:dyDescent="0.2">
      <c r="B412" s="5" t="s">
        <v>402</v>
      </c>
      <c r="C412" s="8">
        <v>1</v>
      </c>
      <c r="D412" s="8">
        <v>2</v>
      </c>
      <c r="E412" s="13">
        <f t="shared" si="29"/>
        <v>3.2320620555914673E-4</v>
      </c>
      <c r="F412" s="13">
        <f t="shared" si="30"/>
        <v>9.7703957010258913E-4</v>
      </c>
      <c r="G412" s="12">
        <f t="shared" si="31"/>
        <v>1</v>
      </c>
      <c r="H412" s="15">
        <f t="shared" si="32"/>
        <v>3.2320620555914673E-4</v>
      </c>
    </row>
    <row r="413" spans="2:8" ht="15" x14ac:dyDescent="0.2">
      <c r="B413" s="5" t="s">
        <v>403</v>
      </c>
      <c r="C413" s="8">
        <v>1</v>
      </c>
      <c r="D413" s="8">
        <v>1</v>
      </c>
      <c r="E413" s="13">
        <f t="shared" si="29"/>
        <v>3.2320620555914673E-4</v>
      </c>
      <c r="F413" s="13">
        <f t="shared" si="30"/>
        <v>4.8851978505129456E-4</v>
      </c>
      <c r="G413" s="12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1</v>
      </c>
      <c r="E414" s="13" t="str">
        <f t="shared" si="29"/>
        <v/>
      </c>
      <c r="F414" s="13">
        <f t="shared" si="30"/>
        <v>4.8851978505129456E-4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2</v>
      </c>
      <c r="E416" s="13" t="str">
        <f t="shared" si="29"/>
        <v/>
      </c>
      <c r="F416" s="13">
        <f t="shared" si="30"/>
        <v>9.7703957010258913E-4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2</v>
      </c>
      <c r="E418" s="13" t="str">
        <f t="shared" si="29"/>
        <v/>
      </c>
      <c r="F418" s="13">
        <f t="shared" si="30"/>
        <v>9.7703957010258913E-4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</v>
      </c>
      <c r="D420" s="8">
        <v>2</v>
      </c>
      <c r="E420" s="13">
        <f t="shared" si="29"/>
        <v>3.2320620555914673E-4</v>
      </c>
      <c r="F420" s="13">
        <f t="shared" si="30"/>
        <v>9.7703957010258913E-4</v>
      </c>
      <c r="G420" s="12">
        <f t="shared" si="31"/>
        <v>1</v>
      </c>
      <c r="H420" s="15">
        <f t="shared" si="32"/>
        <v>3.2320620555914673E-4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2</v>
      </c>
      <c r="D422" s="8">
        <v>5</v>
      </c>
      <c r="E422" s="13">
        <f t="shared" si="29"/>
        <v>6.4641241111829345E-4</v>
      </c>
      <c r="F422" s="13">
        <f t="shared" si="30"/>
        <v>2.4425989252564728E-3</v>
      </c>
      <c r="G422" s="12">
        <f t="shared" si="31"/>
        <v>1.5</v>
      </c>
      <c r="H422" s="15">
        <f t="shared" si="32"/>
        <v>9.6961861667744023E-4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2</v>
      </c>
      <c r="E430" s="13" t="str">
        <f t="shared" si="33"/>
        <v/>
      </c>
      <c r="F430" s="13">
        <f t="shared" si="34"/>
        <v>9.7703957010258913E-4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</v>
      </c>
      <c r="D432" s="8">
        <v>2</v>
      </c>
      <c r="E432" s="13">
        <f t="shared" si="33"/>
        <v>6.4641241111829345E-4</v>
      </c>
      <c r="F432" s="13">
        <f t="shared" si="34"/>
        <v>9.7703957010258913E-4</v>
      </c>
      <c r="G432" s="12">
        <f t="shared" si="35"/>
        <v>0</v>
      </c>
      <c r="H432" s="15">
        <f t="shared" si="36"/>
        <v>0</v>
      </c>
    </row>
    <row r="433" spans="2:8" ht="15" x14ac:dyDescent="0.2">
      <c r="B433" s="5" t="s">
        <v>162</v>
      </c>
      <c r="C433" s="8">
        <v>2</v>
      </c>
      <c r="D433" s="8">
        <v>0</v>
      </c>
      <c r="E433" s="13">
        <f t="shared" si="33"/>
        <v>6.4641241111829345E-4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7</v>
      </c>
      <c r="D437" s="8">
        <v>11</v>
      </c>
      <c r="E437" s="13">
        <f t="shared" si="33"/>
        <v>2.2624434389140274E-3</v>
      </c>
      <c r="F437" s="13">
        <f t="shared" si="34"/>
        <v>5.3737176355642402E-3</v>
      </c>
      <c r="G437" s="12">
        <f t="shared" si="35"/>
        <v>0.5714285714285714</v>
      </c>
      <c r="H437" s="15">
        <f t="shared" si="36"/>
        <v>1.2928248222365869E-3</v>
      </c>
    </row>
    <row r="438" spans="2:8" ht="15" x14ac:dyDescent="0.2">
      <c r="B438" s="5" t="s">
        <v>155</v>
      </c>
      <c r="C438" s="8">
        <v>1</v>
      </c>
      <c r="D438" s="8">
        <v>0</v>
      </c>
      <c r="E438" s="13">
        <f t="shared" si="33"/>
        <v>3.2320620555914673E-4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1</v>
      </c>
      <c r="D439" s="8">
        <v>0</v>
      </c>
      <c r="E439" s="13">
        <f t="shared" si="33"/>
        <v>3.2320620555914673E-4</v>
      </c>
      <c r="F439" s="13" t="str">
        <f t="shared" si="34"/>
        <v/>
      </c>
      <c r="G439" s="12" t="str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0</v>
      </c>
      <c r="E441" s="13">
        <f t="shared" si="33"/>
        <v>3.2320620555914673E-4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3.2320620555914673E-4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4</v>
      </c>
      <c r="D458" s="8">
        <v>4</v>
      </c>
      <c r="E458" s="13">
        <f t="shared" si="33"/>
        <v>1.2928248222365869E-3</v>
      </c>
      <c r="F458" s="13">
        <f t="shared" si="34"/>
        <v>1.9540791402051783E-3</v>
      </c>
      <c r="G458" s="12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44</v>
      </c>
      <c r="D460" s="8">
        <v>11</v>
      </c>
      <c r="E460" s="13">
        <f t="shared" si="33"/>
        <v>1.4221073044602456E-2</v>
      </c>
      <c r="F460" s="13">
        <f t="shared" si="34"/>
        <v>5.3737176355642402E-3</v>
      </c>
      <c r="G460" s="12">
        <f t="shared" si="35"/>
        <v>-0.75</v>
      </c>
      <c r="H460" s="15">
        <f t="shared" si="36"/>
        <v>-1.0665804783451843E-2</v>
      </c>
    </row>
    <row r="461" spans="2:8" ht="30" x14ac:dyDescent="0.2">
      <c r="B461" s="5" t="s">
        <v>173</v>
      </c>
      <c r="C461" s="8">
        <v>27</v>
      </c>
      <c r="D461" s="8">
        <v>0</v>
      </c>
      <c r="E461" s="13">
        <f t="shared" si="33"/>
        <v>8.7265675500969621E-3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1</v>
      </c>
      <c r="E462" s="13" t="str">
        <f t="shared" si="33"/>
        <v/>
      </c>
      <c r="F462" s="13">
        <f t="shared" si="34"/>
        <v>4.8851978505129456E-4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4</v>
      </c>
      <c r="D463" s="8">
        <v>12</v>
      </c>
      <c r="E463" s="13">
        <f t="shared" si="33"/>
        <v>1.2928248222365869E-3</v>
      </c>
      <c r="F463" s="13">
        <f t="shared" si="34"/>
        <v>5.8622374206155348E-3</v>
      </c>
      <c r="G463" s="12">
        <f t="shared" si="35"/>
        <v>2</v>
      </c>
      <c r="H463" s="15">
        <f t="shared" si="36"/>
        <v>2.5856496444731738E-3</v>
      </c>
    </row>
    <row r="464" spans="2:8" ht="15" x14ac:dyDescent="0.2">
      <c r="B464" s="5" t="s">
        <v>478</v>
      </c>
      <c r="C464" s="8">
        <v>10</v>
      </c>
      <c r="D464" s="8">
        <v>9</v>
      </c>
      <c r="E464" s="13">
        <f t="shared" si="33"/>
        <v>3.2320620555914671E-3</v>
      </c>
      <c r="F464" s="13">
        <f t="shared" si="34"/>
        <v>4.3966780654616511E-3</v>
      </c>
      <c r="G464" s="12">
        <f t="shared" si="35"/>
        <v>-0.1</v>
      </c>
      <c r="H464" s="15">
        <f t="shared" si="36"/>
        <v>-3.2320620555914673E-4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13</v>
      </c>
      <c r="E467" s="13">
        <f t="shared" si="33"/>
        <v>6.4641241111829345E-4</v>
      </c>
      <c r="F467" s="13">
        <f t="shared" si="34"/>
        <v>6.3507572056668293E-3</v>
      </c>
      <c r="G467" s="12">
        <f t="shared" si="35"/>
        <v>5.5</v>
      </c>
      <c r="H467" s="15">
        <f t="shared" si="36"/>
        <v>3.555268261150614E-3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3</v>
      </c>
      <c r="E471" s="13">
        <f t="shared" si="33"/>
        <v>3.2320620555914673E-4</v>
      </c>
      <c r="F471" s="13">
        <f t="shared" si="34"/>
        <v>1.4655593551538837E-3</v>
      </c>
      <c r="G471" s="12">
        <f t="shared" si="35"/>
        <v>2</v>
      </c>
      <c r="H471" s="15">
        <f t="shared" si="36"/>
        <v>6.4641241111829345E-4</v>
      </c>
    </row>
    <row r="472" spans="2:8" ht="15" x14ac:dyDescent="0.2">
      <c r="B472" s="5" t="s">
        <v>185</v>
      </c>
      <c r="C472" s="8">
        <v>0</v>
      </c>
      <c r="D472" s="8">
        <v>8</v>
      </c>
      <c r="E472" s="13" t="str">
        <f t="shared" si="33"/>
        <v/>
      </c>
      <c r="F472" s="13">
        <f t="shared" si="34"/>
        <v>3.9081582804103565E-3</v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2</v>
      </c>
      <c r="E473" s="13">
        <f t="shared" si="33"/>
        <v>3.2320620555914673E-4</v>
      </c>
      <c r="F473" s="13">
        <f t="shared" si="34"/>
        <v>9.7703957010258913E-4</v>
      </c>
      <c r="G473" s="12">
        <f t="shared" si="35"/>
        <v>1</v>
      </c>
      <c r="H473" s="15">
        <f t="shared" si="36"/>
        <v>3.2320620555914673E-4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11</v>
      </c>
      <c r="D475" s="8">
        <v>1</v>
      </c>
      <c r="E475" s="13">
        <f t="shared" si="33"/>
        <v>3.555268261150614E-3</v>
      </c>
      <c r="F475" s="13">
        <f t="shared" si="34"/>
        <v>4.8851978505129456E-4</v>
      </c>
      <c r="G475" s="12">
        <f t="shared" si="35"/>
        <v>-0.90909090909090906</v>
      </c>
      <c r="H475" s="15">
        <f t="shared" si="36"/>
        <v>-3.2320620555914671E-3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79</v>
      </c>
      <c r="D478" s="8">
        <v>10</v>
      </c>
      <c r="E478" s="13">
        <f t="shared" si="33"/>
        <v>2.5533290239172592E-2</v>
      </c>
      <c r="F478" s="13">
        <f t="shared" si="34"/>
        <v>4.8851978505129456E-3</v>
      </c>
      <c r="G478" s="12">
        <f t="shared" si="35"/>
        <v>-0.87341772151898733</v>
      </c>
      <c r="H478" s="15">
        <f t="shared" si="36"/>
        <v>-2.2301228183581125E-2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</v>
      </c>
      <c r="D480" s="8">
        <v>0</v>
      </c>
      <c r="E480" s="13">
        <f t="shared" si="33"/>
        <v>6.4641241111829345E-4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3</v>
      </c>
      <c r="E481" s="13" t="str">
        <f t="shared" si="33"/>
        <v/>
      </c>
      <c r="F481" s="13">
        <f t="shared" si="34"/>
        <v>1.4655593551538837E-3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13</v>
      </c>
      <c r="D482" s="8">
        <v>0</v>
      </c>
      <c r="E482" s="13">
        <f t="shared" si="33"/>
        <v>4.2016806722689074E-3</v>
      </c>
      <c r="F482" s="13" t="str">
        <f t="shared" si="34"/>
        <v/>
      </c>
      <c r="G482" s="12" t="str">
        <f t="shared" si="35"/>
        <v>0</v>
      </c>
      <c r="H482" s="15">
        <f t="shared" si="36"/>
        <v>0</v>
      </c>
    </row>
    <row r="483" spans="2:8" ht="15" x14ac:dyDescent="0.2">
      <c r="B483" s="5" t="s">
        <v>442</v>
      </c>
      <c r="C483" s="8">
        <v>122</v>
      </c>
      <c r="D483" s="8">
        <v>72</v>
      </c>
      <c r="E483" s="13">
        <f t="shared" si="33"/>
        <v>3.94311570782159E-2</v>
      </c>
      <c r="F483" s="13">
        <f t="shared" si="34"/>
        <v>3.5173424523693209E-2</v>
      </c>
      <c r="G483" s="12">
        <f t="shared" si="35"/>
        <v>-0.4098360655737705</v>
      </c>
      <c r="H483" s="15">
        <f t="shared" si="36"/>
        <v>-1.6160310277957338E-2</v>
      </c>
    </row>
    <row r="484" spans="2:8" ht="30" x14ac:dyDescent="0.2">
      <c r="B484" s="5" t="s">
        <v>184</v>
      </c>
      <c r="C484" s="8">
        <v>198</v>
      </c>
      <c r="D484" s="8">
        <v>9</v>
      </c>
      <c r="E484" s="13">
        <f t="shared" si="33"/>
        <v>6.3994828700711048E-2</v>
      </c>
      <c r="F484" s="13">
        <f t="shared" si="34"/>
        <v>4.3966780654616511E-3</v>
      </c>
      <c r="G484" s="12">
        <f t="shared" si="35"/>
        <v>-0.95454545454545459</v>
      </c>
      <c r="H484" s="15">
        <f t="shared" si="36"/>
        <v>-6.1085972850678731E-2</v>
      </c>
    </row>
    <row r="485" spans="2:8" ht="15" x14ac:dyDescent="0.2">
      <c r="B485" s="5" t="s">
        <v>443</v>
      </c>
      <c r="C485" s="8">
        <v>24</v>
      </c>
      <c r="D485" s="8">
        <v>77</v>
      </c>
      <c r="E485" s="13">
        <f t="shared" si="33"/>
        <v>7.7569489334195219E-3</v>
      </c>
      <c r="F485" s="13">
        <f t="shared" si="34"/>
        <v>3.7616023448949681E-2</v>
      </c>
      <c r="G485" s="12">
        <f t="shared" si="35"/>
        <v>2.2083333333333335</v>
      </c>
      <c r="H485" s="15">
        <f t="shared" si="36"/>
        <v>1.7129928894634779E-2</v>
      </c>
    </row>
    <row r="486" spans="2:8" ht="15" x14ac:dyDescent="0.2">
      <c r="B486" s="5" t="s">
        <v>171</v>
      </c>
      <c r="C486" s="8">
        <v>3</v>
      </c>
      <c r="D486" s="8">
        <v>24</v>
      </c>
      <c r="E486" s="13">
        <f t="shared" si="33"/>
        <v>9.6961861667744023E-4</v>
      </c>
      <c r="F486" s="13">
        <f t="shared" si="34"/>
        <v>1.172447484123107E-2</v>
      </c>
      <c r="G486" s="12">
        <f t="shared" si="35"/>
        <v>7</v>
      </c>
      <c r="H486" s="15">
        <f t="shared" si="36"/>
        <v>6.7873303167420816E-3</v>
      </c>
    </row>
    <row r="487" spans="2:8" ht="15" x14ac:dyDescent="0.2">
      <c r="B487" s="5" t="s">
        <v>444</v>
      </c>
      <c r="C487" s="8">
        <v>1</v>
      </c>
      <c r="D487" s="8">
        <v>3</v>
      </c>
      <c r="E487" s="13">
        <f t="shared" si="33"/>
        <v>3.2320620555914673E-4</v>
      </c>
      <c r="F487" s="13">
        <f t="shared" si="34"/>
        <v>1.4655593551538837E-3</v>
      </c>
      <c r="G487" s="12">
        <f t="shared" si="35"/>
        <v>2</v>
      </c>
      <c r="H487" s="15">
        <f t="shared" si="36"/>
        <v>6.4641241111829345E-4</v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95</v>
      </c>
      <c r="D490" s="8">
        <v>2</v>
      </c>
      <c r="E490" s="13">
        <f t="shared" si="37"/>
        <v>3.0704589528118938E-2</v>
      </c>
      <c r="F490" s="13">
        <f t="shared" si="38"/>
        <v>9.7703957010258913E-4</v>
      </c>
      <c r="G490" s="12">
        <f t="shared" si="39"/>
        <v>-0.97894736842105268</v>
      </c>
      <c r="H490" s="15">
        <f t="shared" si="40"/>
        <v>-3.0058177117000647E-2</v>
      </c>
    </row>
    <row r="491" spans="2:8" ht="13.5" customHeight="1" x14ac:dyDescent="0.2">
      <c r="B491" s="5" t="s">
        <v>180</v>
      </c>
      <c r="C491" s="8">
        <v>6</v>
      </c>
      <c r="D491" s="8">
        <v>76</v>
      </c>
      <c r="E491" s="13">
        <f t="shared" si="37"/>
        <v>1.9392372333548805E-3</v>
      </c>
      <c r="F491" s="13">
        <f t="shared" si="38"/>
        <v>3.7127503663898387E-2</v>
      </c>
      <c r="G491" s="12">
        <f t="shared" si="39"/>
        <v>11.666666666666666</v>
      </c>
      <c r="H491" s="15">
        <f t="shared" si="40"/>
        <v>2.2624434389140271E-2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1</v>
      </c>
      <c r="E493" s="13">
        <f t="shared" si="37"/>
        <v>3.2320620555914673E-4</v>
      </c>
      <c r="F493" s="13">
        <f t="shared" si="38"/>
        <v>4.8851978505129456E-4</v>
      </c>
      <c r="G493" s="12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1</v>
      </c>
      <c r="D494" s="8">
        <v>1</v>
      </c>
      <c r="E494" s="13">
        <f t="shared" si="37"/>
        <v>3.2320620555914673E-4</v>
      </c>
      <c r="F494" s="13">
        <f t="shared" si="38"/>
        <v>4.8851978505129456E-4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1</v>
      </c>
      <c r="D495" s="8">
        <v>0</v>
      </c>
      <c r="E495" s="13">
        <f t="shared" si="37"/>
        <v>3.2320620555914673E-4</v>
      </c>
      <c r="F495" s="13" t="str">
        <f t="shared" si="38"/>
        <v/>
      </c>
      <c r="G495" s="12" t="str">
        <f t="shared" si="39"/>
        <v>0</v>
      </c>
      <c r="H495" s="15">
        <f t="shared" si="40"/>
        <v>0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0</v>
      </c>
      <c r="E497" s="13">
        <f t="shared" si="37"/>
        <v>9.6961861667744023E-4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814</v>
      </c>
      <c r="D505" s="33">
        <f>SUM(D506:D530)</f>
        <v>992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0.21867321867321868</v>
      </c>
      <c r="H505" s="35">
        <f>+IF(OR(AND(E505=""),(G505="")),"",E505*G505)</f>
        <v>0.21867321867321868</v>
      </c>
    </row>
    <row r="506" spans="2:8" ht="15" x14ac:dyDescent="0.2">
      <c r="B506" s="5" t="s">
        <v>454</v>
      </c>
      <c r="C506" s="8">
        <v>0</v>
      </c>
      <c r="D506" s="8">
        <v>10</v>
      </c>
      <c r="E506" s="13" t="str">
        <f>+IF(C506=0,"",C506/C$505)</f>
        <v/>
      </c>
      <c r="F506" s="13">
        <f>+IF(D506=0,"",D506/D$505)</f>
        <v>1.0080645161290322E-2</v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27</v>
      </c>
      <c r="D507" s="8">
        <v>22</v>
      </c>
      <c r="E507" s="13">
        <f t="shared" ref="E507:E530" si="41">+IF(C507=0,"",C507/C$505)</f>
        <v>3.3169533169533166E-2</v>
      </c>
      <c r="F507" s="13">
        <f t="shared" ref="F507:F530" si="42">+IF(D507=0,"",D507/D$505)</f>
        <v>2.2177419354838711E-2</v>
      </c>
      <c r="G507" s="12">
        <f t="shared" ref="G507:G530" si="43">+IF(OR(AND(D507=0),(C507=0)),"0",((D507-C507)/C507))</f>
        <v>-0.18518518518518517</v>
      </c>
      <c r="H507" s="15">
        <f t="shared" ref="H507:H530" si="44">+IF(OR(AND(E507=""),(G507="")),"",E507*G507)</f>
        <v>-6.1425061425061413E-3</v>
      </c>
    </row>
    <row r="508" spans="2:8" ht="15" x14ac:dyDescent="0.2">
      <c r="B508" s="5" t="s">
        <v>455</v>
      </c>
      <c r="C508" s="8">
        <v>56</v>
      </c>
      <c r="D508" s="8">
        <v>81</v>
      </c>
      <c r="E508" s="13">
        <f t="shared" si="41"/>
        <v>6.8796068796068796E-2</v>
      </c>
      <c r="F508" s="13">
        <f t="shared" si="42"/>
        <v>8.165322580645161E-2</v>
      </c>
      <c r="G508" s="12">
        <f t="shared" si="43"/>
        <v>0.44642857142857145</v>
      </c>
      <c r="H508" s="15">
        <f t="shared" si="44"/>
        <v>3.0712530712530713E-2</v>
      </c>
    </row>
    <row r="509" spans="2:8" ht="15" x14ac:dyDescent="0.2">
      <c r="B509" s="5" t="s">
        <v>456</v>
      </c>
      <c r="C509" s="8">
        <v>115</v>
      </c>
      <c r="D509" s="8">
        <v>66</v>
      </c>
      <c r="E509" s="13">
        <f t="shared" si="41"/>
        <v>0.14127764127764128</v>
      </c>
      <c r="F509" s="13">
        <f t="shared" si="42"/>
        <v>6.6532258064516125E-2</v>
      </c>
      <c r="G509" s="12">
        <f t="shared" si="43"/>
        <v>-0.42608695652173911</v>
      </c>
      <c r="H509" s="15">
        <f t="shared" si="44"/>
        <v>-6.0196560196560195E-2</v>
      </c>
    </row>
    <row r="510" spans="2:8" ht="15" x14ac:dyDescent="0.2">
      <c r="B510" s="5" t="s">
        <v>188</v>
      </c>
      <c r="C510" s="8">
        <v>58</v>
      </c>
      <c r="D510" s="8">
        <v>18</v>
      </c>
      <c r="E510" s="13">
        <f t="shared" si="41"/>
        <v>7.125307125307126E-2</v>
      </c>
      <c r="F510" s="13">
        <f t="shared" si="42"/>
        <v>1.8145161290322582E-2</v>
      </c>
      <c r="G510" s="12">
        <f t="shared" si="43"/>
        <v>-0.68965517241379315</v>
      </c>
      <c r="H510" s="15">
        <f t="shared" si="44"/>
        <v>-4.9140049140049151E-2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8</v>
      </c>
      <c r="D512" s="8">
        <v>6</v>
      </c>
      <c r="E512" s="13">
        <f t="shared" si="41"/>
        <v>9.8280098280098278E-3</v>
      </c>
      <c r="F512" s="13">
        <f t="shared" si="42"/>
        <v>6.0483870967741934E-3</v>
      </c>
      <c r="G512" s="12">
        <f t="shared" si="43"/>
        <v>-0.25</v>
      </c>
      <c r="H512" s="15">
        <f t="shared" si="44"/>
        <v>-2.4570024570024569E-3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1</v>
      </c>
      <c r="E514" s="13">
        <f t="shared" si="41"/>
        <v>3.6855036855036856E-3</v>
      </c>
      <c r="F514" s="13">
        <f t="shared" si="42"/>
        <v>1.0080645161290322E-3</v>
      </c>
      <c r="G514" s="12">
        <f t="shared" si="43"/>
        <v>-0.66666666666666663</v>
      </c>
      <c r="H514" s="15">
        <f t="shared" si="44"/>
        <v>-2.4570024570024569E-3</v>
      </c>
    </row>
    <row r="515" spans="2:8" ht="15" x14ac:dyDescent="0.2">
      <c r="B515" s="5" t="s">
        <v>569</v>
      </c>
      <c r="C515" s="8">
        <v>54</v>
      </c>
      <c r="D515" s="8">
        <v>3</v>
      </c>
      <c r="E515" s="13">
        <f t="shared" si="41"/>
        <v>6.6339066339066333E-2</v>
      </c>
      <c r="F515" s="13">
        <f t="shared" si="42"/>
        <v>3.0241935483870967E-3</v>
      </c>
      <c r="G515" s="12">
        <f t="shared" si="43"/>
        <v>-0.94444444444444442</v>
      </c>
      <c r="H515" s="15">
        <f t="shared" si="44"/>
        <v>-6.2653562653562644E-2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52</v>
      </c>
      <c r="D517" s="8">
        <v>44</v>
      </c>
      <c r="E517" s="13">
        <f t="shared" si="41"/>
        <v>6.3882063882063883E-2</v>
      </c>
      <c r="F517" s="13">
        <f t="shared" si="42"/>
        <v>4.4354838709677422E-2</v>
      </c>
      <c r="G517" s="12">
        <f t="shared" si="43"/>
        <v>-0.15384615384615385</v>
      </c>
      <c r="H517" s="15">
        <f t="shared" si="44"/>
        <v>-9.8280098280098295E-3</v>
      </c>
    </row>
    <row r="518" spans="2:8" ht="15" x14ac:dyDescent="0.2">
      <c r="B518" s="5" t="s">
        <v>190</v>
      </c>
      <c r="C518" s="8">
        <v>186</v>
      </c>
      <c r="D518" s="8">
        <v>105</v>
      </c>
      <c r="E518" s="13">
        <f t="shared" si="41"/>
        <v>0.2285012285012285</v>
      </c>
      <c r="F518" s="13">
        <f t="shared" si="42"/>
        <v>0.10584677419354839</v>
      </c>
      <c r="G518" s="12">
        <f t="shared" si="43"/>
        <v>-0.43548387096774194</v>
      </c>
      <c r="H518" s="15">
        <f t="shared" si="44"/>
        <v>-9.9508599508599513E-2</v>
      </c>
    </row>
    <row r="519" spans="2:8" ht="15" x14ac:dyDescent="0.2">
      <c r="B519" s="5" t="s">
        <v>192</v>
      </c>
      <c r="C519" s="8">
        <v>1</v>
      </c>
      <c r="D519" s="8">
        <v>17</v>
      </c>
      <c r="E519" s="13">
        <f t="shared" si="41"/>
        <v>1.2285012285012285E-3</v>
      </c>
      <c r="F519" s="13">
        <f t="shared" si="42"/>
        <v>1.7137096774193547E-2</v>
      </c>
      <c r="G519" s="12">
        <f t="shared" si="43"/>
        <v>16</v>
      </c>
      <c r="H519" s="15">
        <f t="shared" si="44"/>
        <v>1.9656019656019656E-2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1.2285012285012285E-3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90</v>
      </c>
      <c r="D521" s="8">
        <v>338</v>
      </c>
      <c r="E521" s="13">
        <f t="shared" si="41"/>
        <v>0.11056511056511056</v>
      </c>
      <c r="F521" s="13">
        <f t="shared" si="42"/>
        <v>0.34072580645161288</v>
      </c>
      <c r="G521" s="12">
        <f t="shared" si="43"/>
        <v>2.7555555555555555</v>
      </c>
      <c r="H521" s="15">
        <f t="shared" si="44"/>
        <v>0.30466830466830463</v>
      </c>
    </row>
    <row r="522" spans="2:8" ht="25.5" customHeight="1" x14ac:dyDescent="0.2">
      <c r="B522" s="5" t="s">
        <v>193</v>
      </c>
      <c r="C522" s="8">
        <v>86</v>
      </c>
      <c r="D522" s="8">
        <v>87</v>
      </c>
      <c r="E522" s="13">
        <f t="shared" si="41"/>
        <v>0.10565110565110565</v>
      </c>
      <c r="F522" s="13">
        <f t="shared" si="42"/>
        <v>8.7701612903225812E-2</v>
      </c>
      <c r="G522" s="12">
        <f t="shared" si="43"/>
        <v>1.1627906976744186E-2</v>
      </c>
      <c r="H522" s="15">
        <f t="shared" si="44"/>
        <v>1.2285012285012285E-3</v>
      </c>
    </row>
    <row r="523" spans="2:8" ht="13.5" customHeight="1" x14ac:dyDescent="0.2">
      <c r="B523" s="5" t="s">
        <v>462</v>
      </c>
      <c r="C523" s="8">
        <v>0</v>
      </c>
      <c r="D523" s="8">
        <v>3</v>
      </c>
      <c r="E523" s="13" t="str">
        <f t="shared" si="41"/>
        <v/>
      </c>
      <c r="F523" s="13">
        <f t="shared" si="42"/>
        <v>3.0241935483870967E-3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2</v>
      </c>
      <c r="D524" s="8">
        <v>158</v>
      </c>
      <c r="E524" s="13">
        <f t="shared" si="41"/>
        <v>2.4570024570024569E-3</v>
      </c>
      <c r="F524" s="13">
        <f t="shared" si="42"/>
        <v>0.15927419354838709</v>
      </c>
      <c r="G524" s="12">
        <f t="shared" si="43"/>
        <v>78</v>
      </c>
      <c r="H524" s="15">
        <f t="shared" si="44"/>
        <v>0.19164619164619165</v>
      </c>
    </row>
    <row r="525" spans="2:8" ht="13.5" customHeight="1" x14ac:dyDescent="0.2">
      <c r="B525" s="5" t="s">
        <v>195</v>
      </c>
      <c r="C525" s="8">
        <v>0</v>
      </c>
      <c r="D525" s="8">
        <v>1</v>
      </c>
      <c r="E525" s="13" t="str">
        <f t="shared" si="41"/>
        <v/>
      </c>
      <c r="F525" s="13">
        <f t="shared" si="42"/>
        <v>1.0080645161290322E-3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20</v>
      </c>
      <c r="D526" s="8">
        <v>20</v>
      </c>
      <c r="E526" s="13">
        <f t="shared" si="41"/>
        <v>2.4570024570024569E-2</v>
      </c>
      <c r="F526" s="13">
        <f t="shared" si="42"/>
        <v>2.0161290322580645E-2</v>
      </c>
      <c r="G526" s="12">
        <f t="shared" si="43"/>
        <v>0</v>
      </c>
      <c r="H526" s="15">
        <f t="shared" si="44"/>
        <v>0</v>
      </c>
    </row>
    <row r="527" spans="2:8" ht="15" x14ac:dyDescent="0.2">
      <c r="B527" s="5" t="s">
        <v>464</v>
      </c>
      <c r="C527" s="8">
        <v>1</v>
      </c>
      <c r="D527" s="8">
        <v>1</v>
      </c>
      <c r="E527" s="13">
        <f t="shared" si="41"/>
        <v>1.2285012285012285E-3</v>
      </c>
      <c r="F527" s="13">
        <f t="shared" si="42"/>
        <v>1.0080645161290322E-3</v>
      </c>
      <c r="G527" s="12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51</v>
      </c>
      <c r="D529" s="8">
        <v>5</v>
      </c>
      <c r="E529" s="13">
        <f t="shared" si="41"/>
        <v>6.2653562653562658E-2</v>
      </c>
      <c r="F529" s="13">
        <f t="shared" si="42"/>
        <v>5.0403225806451612E-3</v>
      </c>
      <c r="G529" s="12">
        <f t="shared" si="43"/>
        <v>-0.90196078431372551</v>
      </c>
      <c r="H529" s="15">
        <f t="shared" si="44"/>
        <v>-5.6511056511056514E-2</v>
      </c>
    </row>
    <row r="530" spans="2:8" ht="15" x14ac:dyDescent="0.2">
      <c r="B530" s="5" t="s">
        <v>467</v>
      </c>
      <c r="C530" s="8">
        <v>3</v>
      </c>
      <c r="D530" s="8">
        <v>6</v>
      </c>
      <c r="E530" s="13">
        <f t="shared" si="41"/>
        <v>3.6855036855036856E-3</v>
      </c>
      <c r="F530" s="13">
        <f t="shared" si="42"/>
        <v>6.0483870967741934E-3</v>
      </c>
      <c r="G530" s="12">
        <f t="shared" si="43"/>
        <v>1</v>
      </c>
      <c r="H530" s="15">
        <f t="shared" si="44"/>
        <v>3.6855036855036856E-3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  <row r="533" spans="2:8" x14ac:dyDescent="0.2">
      <c r="C533" s="10"/>
      <c r="D533" s="10"/>
    </row>
    <row r="534" spans="2:8" x14ac:dyDescent="0.2">
      <c r="C534" s="10"/>
      <c r="D534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496</v>
      </c>
      <c r="C8" s="33">
        <f>+C18+C70+C151+C294+C505</f>
        <v>4652</v>
      </c>
      <c r="D8" s="33">
        <f>+D18+D70+D151+D294+D505</f>
        <v>7829</v>
      </c>
      <c r="E8" s="34">
        <f>+C8/C$8</f>
        <v>1</v>
      </c>
      <c r="F8" s="34">
        <f>+D8/D$8</f>
        <v>1</v>
      </c>
      <c r="G8" s="34">
        <f>+(D8-C8)/C8</f>
        <v>0.68293207222699914</v>
      </c>
      <c r="H8" s="35">
        <f>+E8*G8</f>
        <v>0.68293207222699914</v>
      </c>
    </row>
    <row r="9" spans="2:8" x14ac:dyDescent="0.2">
      <c r="B9" s="30" t="str">
        <f>+B18</f>
        <v>Total Vacantes en ocupaciones de nivel Directivo</v>
      </c>
      <c r="C9" s="26">
        <f>+C18</f>
        <v>106</v>
      </c>
      <c r="D9" s="26">
        <f>+D18</f>
        <v>115</v>
      </c>
      <c r="E9" s="27">
        <f t="shared" ref="E9:E13" si="0">C9/$C$8</f>
        <v>2.2785898538263114E-2</v>
      </c>
      <c r="F9" s="27">
        <f>D9/$D$8</f>
        <v>1.4688976880827691E-2</v>
      </c>
      <c r="G9" s="12">
        <f>+IF(OR(AND(D9=0),(C9=0)),"0",((D9-C9)/C9))</f>
        <v>8.4905660377358486E-2</v>
      </c>
      <c r="H9" s="15">
        <f>+IF(OR(AND(E9=""),(G9="")),"",E9*G9)</f>
        <v>1.934651762682717E-3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488</v>
      </c>
      <c r="D10" s="26">
        <f>+D70</f>
        <v>823</v>
      </c>
      <c r="E10" s="27">
        <f t="shared" si="0"/>
        <v>0.10490111779879621</v>
      </c>
      <c r="F10" s="27">
        <f>D10/$D$8</f>
        <v>0.10512198237322774</v>
      </c>
      <c r="G10" s="12">
        <f>+IF(OR(AND(D10=0),(C10=0)),"0",((D10-C10)/C10))</f>
        <v>0.68647540983606559</v>
      </c>
      <c r="H10" s="15">
        <f>+IF(OR(AND(E10=""),(G10="")),"",E10*G10)</f>
        <v>7.2012037833190018E-2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516</v>
      </c>
      <c r="D11" s="26">
        <f>+D151</f>
        <v>725</v>
      </c>
      <c r="E11" s="27">
        <f t="shared" si="0"/>
        <v>0.11092003439380911</v>
      </c>
      <c r="F11" s="27">
        <f>D11/$D$8</f>
        <v>9.260441946608762E-2</v>
      </c>
      <c r="G11" s="12">
        <f>+IF(OR(AND(D11=0),(C11=0)),"0",((D11-C11)/C11))</f>
        <v>0.40503875968992248</v>
      </c>
      <c r="H11" s="15">
        <f>+IF(OR(AND(E11=""),(G11="")),"",E11*G11)</f>
        <v>4.4926913155631985E-2</v>
      </c>
    </row>
    <row r="12" spans="2:8" x14ac:dyDescent="0.2">
      <c r="B12" s="30" t="str">
        <f>+B294</f>
        <v>Total Vacantes  en ocupaciones de nivel Calificados</v>
      </c>
      <c r="C12" s="26">
        <f>+C294</f>
        <v>2926</v>
      </c>
      <c r="D12" s="26">
        <f>+D294</f>
        <v>5112</v>
      </c>
      <c r="E12" s="27">
        <f t="shared" si="0"/>
        <v>0.62897678417884784</v>
      </c>
      <c r="F12" s="27">
        <f>D12/$D$8</f>
        <v>0.65295695491122752</v>
      </c>
      <c r="G12" s="12">
        <f>+IF(OR(AND(D12=0),(C12=0)),"0",((D12-C12)/C12))</f>
        <v>0.74709501025290503</v>
      </c>
      <c r="H12" s="15">
        <f>+IF(OR(AND(E12=""),(G12="")),"",E12*G12)</f>
        <v>0.46990541702493555</v>
      </c>
    </row>
    <row r="13" spans="2:8" x14ac:dyDescent="0.2">
      <c r="B13" s="30" t="str">
        <f>+B505</f>
        <v>Total Vacantes en ocupaciones de nivel Elemental</v>
      </c>
      <c r="C13" s="26">
        <f>+C505</f>
        <v>616</v>
      </c>
      <c r="D13" s="26">
        <f>+D505</f>
        <v>1054</v>
      </c>
      <c r="E13" s="27">
        <f t="shared" si="0"/>
        <v>0.13241616509028376</v>
      </c>
      <c r="F13" s="27">
        <f>D13/$D$8</f>
        <v>0.13462766636862947</v>
      </c>
      <c r="G13" s="12">
        <f>+IF(OR(AND(D13=0),(C13=0)),"0",((D13-C13)/C13))</f>
        <v>0.71103896103896103</v>
      </c>
      <c r="H13" s="15">
        <f>+IF(OR(AND(E13=""),(G13="")),"",E13*G13)</f>
        <v>9.4153052450558897E-2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106</v>
      </c>
      <c r="D18" s="33">
        <f>SUM(D19:D64)</f>
        <v>115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8.4905660377358486E-2</v>
      </c>
      <c r="H18" s="35">
        <f>+IF(OR(AND(E18=""),(G18="")),"",E18*G18)</f>
        <v>8.4905660377358486E-2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9.433962264150943E-3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8.6956521739130436E-3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2</v>
      </c>
      <c r="E24" s="11" t="str">
        <f t="shared" si="1"/>
        <v/>
      </c>
      <c r="F24" s="11">
        <f t="shared" si="2"/>
        <v>1.7391304347826087E-2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6</v>
      </c>
      <c r="D25" s="8">
        <v>6</v>
      </c>
      <c r="E25" s="11">
        <f t="shared" si="1"/>
        <v>5.6603773584905662E-2</v>
      </c>
      <c r="F25" s="11">
        <f t="shared" si="2"/>
        <v>5.2173913043478258E-2</v>
      </c>
      <c r="G25" s="12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13</v>
      </c>
      <c r="D26" s="8">
        <v>9</v>
      </c>
      <c r="E26" s="11">
        <f t="shared" si="1"/>
        <v>0.12264150943396226</v>
      </c>
      <c r="F26" s="11">
        <f t="shared" si="2"/>
        <v>7.8260869565217397E-2</v>
      </c>
      <c r="G26" s="12">
        <f t="shared" si="3"/>
        <v>-0.30769230769230771</v>
      </c>
      <c r="H26" s="15">
        <f t="shared" si="4"/>
        <v>-3.7735849056603779E-2</v>
      </c>
    </row>
    <row r="27" spans="2:8" ht="20.100000000000001" customHeight="1" x14ac:dyDescent="0.2">
      <c r="B27" s="5" t="s">
        <v>3</v>
      </c>
      <c r="C27" s="8">
        <v>2</v>
      </c>
      <c r="D27" s="8">
        <v>5</v>
      </c>
      <c r="E27" s="11">
        <f t="shared" si="1"/>
        <v>1.8867924528301886E-2</v>
      </c>
      <c r="F27" s="11">
        <f t="shared" si="2"/>
        <v>4.3478260869565216E-2</v>
      </c>
      <c r="G27" s="12">
        <f t="shared" si="3"/>
        <v>1.5</v>
      </c>
      <c r="H27" s="15">
        <f t="shared" si="4"/>
        <v>2.8301886792452831E-2</v>
      </c>
    </row>
    <row r="28" spans="2:8" ht="20.100000000000001" customHeight="1" x14ac:dyDescent="0.2">
      <c r="B28" s="5" t="s">
        <v>5</v>
      </c>
      <c r="C28" s="8">
        <v>8</v>
      </c>
      <c r="D28" s="8">
        <v>10</v>
      </c>
      <c r="E28" s="11">
        <f t="shared" si="1"/>
        <v>7.5471698113207544E-2</v>
      </c>
      <c r="F28" s="11">
        <f t="shared" si="2"/>
        <v>8.6956521739130432E-2</v>
      </c>
      <c r="G28" s="12">
        <f t="shared" si="3"/>
        <v>0.25</v>
      </c>
      <c r="H28" s="15">
        <f t="shared" si="4"/>
        <v>1.8867924528301886E-2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1</v>
      </c>
      <c r="E30" s="11">
        <f t="shared" si="1"/>
        <v>9.433962264150943E-3</v>
      </c>
      <c r="F30" s="11">
        <f t="shared" si="2"/>
        <v>8.6956521739130436E-3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2</v>
      </c>
      <c r="E32" s="11" t="str">
        <f t="shared" si="1"/>
        <v/>
      </c>
      <c r="F32" s="11">
        <f t="shared" si="2"/>
        <v>1.7391304347826087E-2</v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1</v>
      </c>
      <c r="D33" s="8">
        <v>0</v>
      </c>
      <c r="E33" s="11">
        <f t="shared" si="1"/>
        <v>9.433962264150943E-3</v>
      </c>
      <c r="F33" s="11" t="str">
        <f t="shared" si="2"/>
        <v/>
      </c>
      <c r="G33" s="12" t="str">
        <f t="shared" si="3"/>
        <v>0</v>
      </c>
      <c r="H33" s="15">
        <f t="shared" si="4"/>
        <v>0</v>
      </c>
    </row>
    <row r="34" spans="2:8" ht="20.100000000000001" customHeight="1" x14ac:dyDescent="0.2">
      <c r="B34" s="5" t="s">
        <v>203</v>
      </c>
      <c r="C34" s="8">
        <v>2</v>
      </c>
      <c r="D34" s="8">
        <v>1</v>
      </c>
      <c r="E34" s="11">
        <f t="shared" si="1"/>
        <v>1.8867924528301886E-2</v>
      </c>
      <c r="F34" s="11">
        <f t="shared" si="2"/>
        <v>8.6956521739130436E-3</v>
      </c>
      <c r="G34" s="12">
        <f t="shared" si="3"/>
        <v>-0.5</v>
      </c>
      <c r="H34" s="15">
        <f t="shared" si="4"/>
        <v>-9.433962264150943E-3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9.433962264150943E-3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1</v>
      </c>
      <c r="D37" s="8">
        <v>2</v>
      </c>
      <c r="E37" s="11">
        <f t="shared" si="1"/>
        <v>9.433962264150943E-3</v>
      </c>
      <c r="F37" s="11">
        <f t="shared" si="2"/>
        <v>1.7391304347826087E-2</v>
      </c>
      <c r="G37" s="12">
        <f t="shared" si="3"/>
        <v>1</v>
      </c>
      <c r="H37" s="15">
        <f t="shared" si="4"/>
        <v>9.433962264150943E-3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1</v>
      </c>
      <c r="E40" s="11">
        <f t="shared" si="1"/>
        <v>9.433962264150943E-3</v>
      </c>
      <c r="F40" s="11">
        <f t="shared" si="2"/>
        <v>8.6956521739130436E-3</v>
      </c>
      <c r="G40" s="12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2</v>
      </c>
      <c r="D43" s="8">
        <v>7</v>
      </c>
      <c r="E43" s="11">
        <f t="shared" si="1"/>
        <v>1.8867924528301886E-2</v>
      </c>
      <c r="F43" s="11">
        <f t="shared" si="2"/>
        <v>6.0869565217391307E-2</v>
      </c>
      <c r="G43" s="12">
        <f t="shared" si="3"/>
        <v>2.5</v>
      </c>
      <c r="H43" s="15">
        <f t="shared" si="4"/>
        <v>4.7169811320754713E-2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26</v>
      </c>
      <c r="D48" s="8">
        <v>35</v>
      </c>
      <c r="E48" s="11">
        <f t="shared" si="1"/>
        <v>0.24528301886792453</v>
      </c>
      <c r="F48" s="11">
        <f t="shared" si="2"/>
        <v>0.30434782608695654</v>
      </c>
      <c r="G48" s="12">
        <f t="shared" si="3"/>
        <v>0.34615384615384615</v>
      </c>
      <c r="H48" s="15">
        <f t="shared" si="4"/>
        <v>8.4905660377358486E-2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4</v>
      </c>
      <c r="D50" s="8">
        <v>2</v>
      </c>
      <c r="E50" s="11">
        <f t="shared" si="1"/>
        <v>3.7735849056603772E-2</v>
      </c>
      <c r="F50" s="11">
        <f t="shared" si="2"/>
        <v>1.7391304347826087E-2</v>
      </c>
      <c r="G50" s="12">
        <f t="shared" si="3"/>
        <v>-0.5</v>
      </c>
      <c r="H50" s="15">
        <f t="shared" si="4"/>
        <v>-1.8867924528301886E-2</v>
      </c>
    </row>
    <row r="51" spans="2:8" ht="20.100000000000001" customHeight="1" x14ac:dyDescent="0.2">
      <c r="B51" s="5" t="s">
        <v>13</v>
      </c>
      <c r="C51" s="8">
        <v>1</v>
      </c>
      <c r="D51" s="8">
        <v>3</v>
      </c>
      <c r="E51" s="11">
        <f t="shared" si="1"/>
        <v>9.433962264150943E-3</v>
      </c>
      <c r="F51" s="11">
        <f t="shared" si="2"/>
        <v>2.6086956521739129E-2</v>
      </c>
      <c r="G51" s="12">
        <f t="shared" si="3"/>
        <v>2</v>
      </c>
      <c r="H51" s="15">
        <f t="shared" si="4"/>
        <v>1.8867924528301886E-2</v>
      </c>
    </row>
    <row r="52" spans="2:8" ht="20.100000000000001" customHeight="1" x14ac:dyDescent="0.2">
      <c r="B52" s="5" t="s">
        <v>14</v>
      </c>
      <c r="C52" s="8">
        <v>10</v>
      </c>
      <c r="D52" s="8">
        <v>12</v>
      </c>
      <c r="E52" s="11">
        <f t="shared" si="1"/>
        <v>9.4339622641509441E-2</v>
      </c>
      <c r="F52" s="11">
        <f t="shared" si="2"/>
        <v>0.10434782608695652</v>
      </c>
      <c r="G52" s="12">
        <f t="shared" si="3"/>
        <v>0.2</v>
      </c>
      <c r="H52" s="15">
        <f t="shared" si="4"/>
        <v>1.886792452830189E-2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1</v>
      </c>
      <c r="E55" s="11" t="str">
        <f t="shared" si="1"/>
        <v/>
      </c>
      <c r="F55" s="11">
        <f t="shared" si="2"/>
        <v>8.6956521739130436E-3</v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8.6956521739130436E-3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1</v>
      </c>
      <c r="E58" s="11">
        <f t="shared" si="1"/>
        <v>9.433962264150943E-3</v>
      </c>
      <c r="F58" s="11">
        <f t="shared" si="2"/>
        <v>8.6956521739130436E-3</v>
      </c>
      <c r="G58" s="12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1</v>
      </c>
      <c r="D59" s="8">
        <v>0</v>
      </c>
      <c r="E59" s="11">
        <f t="shared" si="1"/>
        <v>9.433962264150943E-3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19</v>
      </c>
      <c r="D60" s="8">
        <v>4</v>
      </c>
      <c r="E60" s="11">
        <f t="shared" si="1"/>
        <v>0.17924528301886791</v>
      </c>
      <c r="F60" s="11">
        <f t="shared" si="2"/>
        <v>3.4782608695652174E-2</v>
      </c>
      <c r="G60" s="12">
        <f t="shared" si="3"/>
        <v>-0.78947368421052633</v>
      </c>
      <c r="H60" s="15">
        <f t="shared" si="4"/>
        <v>-0.14150943396226415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8.6956521739130436E-3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2</v>
      </c>
      <c r="D62" s="8">
        <v>4</v>
      </c>
      <c r="E62" s="11">
        <f t="shared" si="1"/>
        <v>1.8867924528301886E-2</v>
      </c>
      <c r="F62" s="11">
        <f t="shared" si="2"/>
        <v>3.4782608695652174E-2</v>
      </c>
      <c r="G62" s="12">
        <f t="shared" si="3"/>
        <v>1</v>
      </c>
      <c r="H62" s="15">
        <f t="shared" si="4"/>
        <v>1.8867924528301886E-2</v>
      </c>
    </row>
    <row r="63" spans="2:8" ht="20.100000000000001" customHeight="1" x14ac:dyDescent="0.2">
      <c r="B63" s="5" t="s">
        <v>220</v>
      </c>
      <c r="C63" s="8">
        <v>3</v>
      </c>
      <c r="D63" s="8">
        <v>4</v>
      </c>
      <c r="E63" s="11">
        <f t="shared" si="1"/>
        <v>2.8301886792452831E-2</v>
      </c>
      <c r="F63" s="11">
        <f t="shared" si="2"/>
        <v>3.4782608695652174E-2</v>
      </c>
      <c r="G63" s="12">
        <f t="shared" si="3"/>
        <v>0.33333333333333331</v>
      </c>
      <c r="H63" s="15">
        <f t="shared" si="4"/>
        <v>9.433962264150943E-3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488</v>
      </c>
      <c r="D70" s="33">
        <f>SUM(D71:D145)</f>
        <v>823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0.68647540983606559</v>
      </c>
      <c r="H70" s="35">
        <f>+IF(OR(AND(E70=""),(G70="")),"",E70*G70)</f>
        <v>0.68647540983606559</v>
      </c>
    </row>
    <row r="71" spans="2:8" ht="15" x14ac:dyDescent="0.2">
      <c r="B71" s="5" t="s">
        <v>20</v>
      </c>
      <c r="C71" s="8">
        <v>24</v>
      </c>
      <c r="D71" s="8">
        <v>35</v>
      </c>
      <c r="E71" s="13">
        <f>+IF(C71=0,"",C71/C$70)</f>
        <v>4.9180327868852458E-2</v>
      </c>
      <c r="F71" s="13">
        <f>+IF(D71=0,"",D71/D$70)</f>
        <v>4.25273390036452E-2</v>
      </c>
      <c r="G71" s="12">
        <f>+IF(OR(AND(D71=0),(C71=0)),"0",((D71-C71)/C71))</f>
        <v>0.45833333333333331</v>
      </c>
      <c r="H71" s="15">
        <f>+IF(OR(AND(E71=""),(G71="")),"",E71*G71)</f>
        <v>2.2540983606557374E-2</v>
      </c>
    </row>
    <row r="72" spans="2:8" ht="15" x14ac:dyDescent="0.2">
      <c r="B72" s="5" t="s">
        <v>21</v>
      </c>
      <c r="C72" s="8">
        <v>0</v>
      </c>
      <c r="D72" s="8">
        <v>4</v>
      </c>
      <c r="E72" s="13" t="str">
        <f t="shared" ref="E72:E135" si="5">+IF(C72=0,"",C72/C$70)</f>
        <v/>
      </c>
      <c r="F72" s="13">
        <f t="shared" ref="F72:F135" si="6">+IF(D72=0,"",D72/D$70)</f>
        <v>4.8602673147023082E-3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16</v>
      </c>
      <c r="D73" s="8">
        <v>17</v>
      </c>
      <c r="E73" s="13">
        <f t="shared" si="5"/>
        <v>3.2786885245901641E-2</v>
      </c>
      <c r="F73" s="13">
        <f t="shared" si="6"/>
        <v>2.0656136087484813E-2</v>
      </c>
      <c r="G73" s="12">
        <f t="shared" si="7"/>
        <v>6.25E-2</v>
      </c>
      <c r="H73" s="15">
        <f t="shared" si="8"/>
        <v>2.0491803278688526E-3</v>
      </c>
    </row>
    <row r="74" spans="2:8" ht="15" x14ac:dyDescent="0.2">
      <c r="B74" s="5" t="s">
        <v>222</v>
      </c>
      <c r="C74" s="8">
        <v>12</v>
      </c>
      <c r="D74" s="8">
        <v>23</v>
      </c>
      <c r="E74" s="13">
        <f t="shared" si="5"/>
        <v>2.4590163934426229E-2</v>
      </c>
      <c r="F74" s="13">
        <f t="shared" si="6"/>
        <v>2.7946537059538274E-2</v>
      </c>
      <c r="G74" s="12">
        <f t="shared" si="7"/>
        <v>0.91666666666666663</v>
      </c>
      <c r="H74" s="15">
        <f t="shared" si="8"/>
        <v>2.2540983606557374E-2</v>
      </c>
    </row>
    <row r="75" spans="2:8" ht="15" x14ac:dyDescent="0.2">
      <c r="B75" s="5" t="s">
        <v>23</v>
      </c>
      <c r="C75" s="8">
        <v>15</v>
      </c>
      <c r="D75" s="8">
        <v>9</v>
      </c>
      <c r="E75" s="13">
        <f t="shared" si="5"/>
        <v>3.0737704918032786E-2</v>
      </c>
      <c r="F75" s="13">
        <f t="shared" si="6"/>
        <v>1.0935601458080195E-2</v>
      </c>
      <c r="G75" s="12">
        <f t="shared" si="7"/>
        <v>-0.4</v>
      </c>
      <c r="H75" s="15">
        <f t="shared" si="8"/>
        <v>-1.2295081967213115E-2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3</v>
      </c>
      <c r="E77" s="13">
        <f t="shared" si="5"/>
        <v>2.0491803278688526E-3</v>
      </c>
      <c r="F77" s="13">
        <f t="shared" si="6"/>
        <v>3.6452004860267314E-3</v>
      </c>
      <c r="G77" s="12">
        <f t="shared" si="7"/>
        <v>2</v>
      </c>
      <c r="H77" s="15">
        <f t="shared" si="8"/>
        <v>4.0983606557377051E-3</v>
      </c>
    </row>
    <row r="78" spans="2:8" ht="15" x14ac:dyDescent="0.2">
      <c r="B78" s="5" t="s">
        <v>225</v>
      </c>
      <c r="C78" s="8">
        <v>1</v>
      </c>
      <c r="D78" s="8">
        <v>2</v>
      </c>
      <c r="E78" s="13">
        <f t="shared" si="5"/>
        <v>2.0491803278688526E-3</v>
      </c>
      <c r="F78" s="13">
        <f t="shared" si="6"/>
        <v>2.4301336573511541E-3</v>
      </c>
      <c r="G78" s="12">
        <f t="shared" si="7"/>
        <v>1</v>
      </c>
      <c r="H78" s="15">
        <f t="shared" si="8"/>
        <v>2.0491803278688526E-3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7</v>
      </c>
      <c r="E80" s="13">
        <f t="shared" si="5"/>
        <v>6.1475409836065573E-3</v>
      </c>
      <c r="F80" s="13">
        <f t="shared" si="6"/>
        <v>8.5054678007290396E-3</v>
      </c>
      <c r="G80" s="12">
        <f t="shared" si="7"/>
        <v>1.3333333333333333</v>
      </c>
      <c r="H80" s="15">
        <f t="shared" si="8"/>
        <v>8.1967213114754085E-3</v>
      </c>
    </row>
    <row r="81" spans="2:8" ht="15" x14ac:dyDescent="0.2">
      <c r="B81" s="5" t="s">
        <v>24</v>
      </c>
      <c r="C81" s="8">
        <v>2</v>
      </c>
      <c r="D81" s="8">
        <v>1</v>
      </c>
      <c r="E81" s="13">
        <f t="shared" si="5"/>
        <v>4.0983606557377051E-3</v>
      </c>
      <c r="F81" s="13">
        <f t="shared" si="6"/>
        <v>1.215066828675577E-3</v>
      </c>
      <c r="G81" s="12">
        <f t="shared" si="7"/>
        <v>-0.5</v>
      </c>
      <c r="H81" s="15">
        <f t="shared" si="8"/>
        <v>-2.0491803278688526E-3</v>
      </c>
    </row>
    <row r="82" spans="2:8" ht="15" x14ac:dyDescent="0.2">
      <c r="B82" s="5" t="s">
        <v>228</v>
      </c>
      <c r="C82" s="8">
        <v>12</v>
      </c>
      <c r="D82" s="8">
        <v>13</v>
      </c>
      <c r="E82" s="13">
        <f t="shared" si="5"/>
        <v>2.4590163934426229E-2</v>
      </c>
      <c r="F82" s="13">
        <f t="shared" si="6"/>
        <v>1.5795868772782502E-2</v>
      </c>
      <c r="G82" s="12">
        <f t="shared" si="7"/>
        <v>8.3333333333333329E-2</v>
      </c>
      <c r="H82" s="15">
        <f t="shared" si="8"/>
        <v>2.0491803278688521E-3</v>
      </c>
    </row>
    <row r="83" spans="2:8" ht="15" x14ac:dyDescent="0.2">
      <c r="B83" s="5" t="s">
        <v>229</v>
      </c>
      <c r="C83" s="8">
        <v>9</v>
      </c>
      <c r="D83" s="8">
        <v>29</v>
      </c>
      <c r="E83" s="13">
        <f t="shared" si="5"/>
        <v>1.8442622950819672E-2</v>
      </c>
      <c r="F83" s="13">
        <f t="shared" si="6"/>
        <v>3.5236938031591739E-2</v>
      </c>
      <c r="G83" s="12">
        <f t="shared" si="7"/>
        <v>2.2222222222222223</v>
      </c>
      <c r="H83" s="15">
        <f t="shared" si="8"/>
        <v>4.0983606557377053E-2</v>
      </c>
    </row>
    <row r="84" spans="2:8" ht="15" x14ac:dyDescent="0.2">
      <c r="B84" s="5" t="s">
        <v>230</v>
      </c>
      <c r="C84" s="8">
        <v>10</v>
      </c>
      <c r="D84" s="8">
        <v>8</v>
      </c>
      <c r="E84" s="13">
        <f t="shared" si="5"/>
        <v>2.0491803278688523E-2</v>
      </c>
      <c r="F84" s="13">
        <f t="shared" si="6"/>
        <v>9.7205346294046164E-3</v>
      </c>
      <c r="G84" s="12">
        <f t="shared" si="7"/>
        <v>-0.2</v>
      </c>
      <c r="H84" s="15">
        <f t="shared" si="8"/>
        <v>-4.0983606557377051E-3</v>
      </c>
    </row>
    <row r="85" spans="2:8" ht="15" x14ac:dyDescent="0.2">
      <c r="B85" s="5" t="s">
        <v>28</v>
      </c>
      <c r="C85" s="8">
        <v>7</v>
      </c>
      <c r="D85" s="8">
        <v>6</v>
      </c>
      <c r="E85" s="13">
        <f t="shared" si="5"/>
        <v>1.4344262295081968E-2</v>
      </c>
      <c r="F85" s="13">
        <f t="shared" si="6"/>
        <v>7.2904009720534627E-3</v>
      </c>
      <c r="G85" s="12">
        <f t="shared" si="7"/>
        <v>-0.14285714285714285</v>
      </c>
      <c r="H85" s="15">
        <f t="shared" si="8"/>
        <v>-2.0491803278688526E-3</v>
      </c>
    </row>
    <row r="86" spans="2:8" ht="15" x14ac:dyDescent="0.2">
      <c r="B86" s="5" t="s">
        <v>231</v>
      </c>
      <c r="C86" s="8">
        <v>6</v>
      </c>
      <c r="D86" s="8">
        <v>1</v>
      </c>
      <c r="E86" s="13">
        <f t="shared" si="5"/>
        <v>1.2295081967213115E-2</v>
      </c>
      <c r="F86" s="13">
        <f t="shared" si="6"/>
        <v>1.215066828675577E-3</v>
      </c>
      <c r="G86" s="12">
        <f t="shared" si="7"/>
        <v>-0.83333333333333337</v>
      </c>
      <c r="H86" s="15">
        <f t="shared" si="8"/>
        <v>-1.0245901639344263E-2</v>
      </c>
    </row>
    <row r="87" spans="2:8" ht="15" x14ac:dyDescent="0.2">
      <c r="B87" s="5" t="s">
        <v>232</v>
      </c>
      <c r="C87" s="8">
        <v>3</v>
      </c>
      <c r="D87" s="8">
        <v>9</v>
      </c>
      <c r="E87" s="13">
        <f t="shared" si="5"/>
        <v>6.1475409836065573E-3</v>
      </c>
      <c r="F87" s="13">
        <f t="shared" si="6"/>
        <v>1.0935601458080195E-2</v>
      </c>
      <c r="G87" s="12">
        <f t="shared" si="7"/>
        <v>2</v>
      </c>
      <c r="H87" s="15">
        <f t="shared" si="8"/>
        <v>1.2295081967213115E-2</v>
      </c>
    </row>
    <row r="88" spans="2:8" ht="15" x14ac:dyDescent="0.2">
      <c r="B88" s="5" t="s">
        <v>233</v>
      </c>
      <c r="C88" s="8">
        <v>8</v>
      </c>
      <c r="D88" s="8">
        <v>11</v>
      </c>
      <c r="E88" s="13">
        <f t="shared" si="5"/>
        <v>1.6393442622950821E-2</v>
      </c>
      <c r="F88" s="13">
        <f t="shared" si="6"/>
        <v>1.3365735115431349E-2</v>
      </c>
      <c r="G88" s="12">
        <f t="shared" si="7"/>
        <v>0.375</v>
      </c>
      <c r="H88" s="15">
        <f t="shared" si="8"/>
        <v>6.1475409836065573E-3</v>
      </c>
    </row>
    <row r="89" spans="2:8" ht="15" x14ac:dyDescent="0.2">
      <c r="B89" s="5" t="s">
        <v>26</v>
      </c>
      <c r="C89" s="8">
        <v>0</v>
      </c>
      <c r="D89" s="8">
        <v>1</v>
      </c>
      <c r="E89" s="13" t="str">
        <f t="shared" si="5"/>
        <v/>
      </c>
      <c r="F89" s="13">
        <f t="shared" si="6"/>
        <v>1.215066828675577E-3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</v>
      </c>
      <c r="D92" s="8">
        <v>10</v>
      </c>
      <c r="E92" s="13">
        <f t="shared" si="5"/>
        <v>6.1475409836065573E-3</v>
      </c>
      <c r="F92" s="13">
        <f t="shared" si="6"/>
        <v>1.2150668286755772E-2</v>
      </c>
      <c r="G92" s="12">
        <f t="shared" si="7"/>
        <v>2.3333333333333335</v>
      </c>
      <c r="H92" s="15">
        <f t="shared" si="8"/>
        <v>1.4344262295081968E-2</v>
      </c>
    </row>
    <row r="93" spans="2:8" ht="15" x14ac:dyDescent="0.2">
      <c r="B93" s="5" t="s">
        <v>564</v>
      </c>
      <c r="C93" s="8">
        <v>17</v>
      </c>
      <c r="D93" s="8">
        <v>15</v>
      </c>
      <c r="E93" s="13">
        <f t="shared" si="5"/>
        <v>3.4836065573770489E-2</v>
      </c>
      <c r="F93" s="13">
        <f t="shared" si="6"/>
        <v>1.8226002430133656E-2</v>
      </c>
      <c r="G93" s="12">
        <f t="shared" si="7"/>
        <v>-0.11764705882352941</v>
      </c>
      <c r="H93" s="15">
        <f t="shared" si="8"/>
        <v>-4.0983606557377043E-3</v>
      </c>
    </row>
    <row r="94" spans="2:8" ht="15" x14ac:dyDescent="0.2">
      <c r="B94" s="5" t="s">
        <v>25</v>
      </c>
      <c r="C94" s="8">
        <v>4</v>
      </c>
      <c r="D94" s="8">
        <v>6</v>
      </c>
      <c r="E94" s="13">
        <f t="shared" si="5"/>
        <v>8.1967213114754103E-3</v>
      </c>
      <c r="F94" s="13">
        <f t="shared" si="6"/>
        <v>7.2904009720534627E-3</v>
      </c>
      <c r="G94" s="12">
        <f t="shared" si="7"/>
        <v>0.5</v>
      </c>
      <c r="H94" s="15">
        <f t="shared" si="8"/>
        <v>4.0983606557377051E-3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2</v>
      </c>
      <c r="D96" s="8">
        <v>3</v>
      </c>
      <c r="E96" s="13">
        <f t="shared" si="5"/>
        <v>4.0983606557377051E-3</v>
      </c>
      <c r="F96" s="13">
        <f t="shared" si="6"/>
        <v>3.6452004860267314E-3</v>
      </c>
      <c r="G96" s="12">
        <f t="shared" si="7"/>
        <v>0.5</v>
      </c>
      <c r="H96" s="15">
        <f t="shared" si="8"/>
        <v>2.0491803278688526E-3</v>
      </c>
    </row>
    <row r="97" spans="2:8" ht="15" x14ac:dyDescent="0.2">
      <c r="B97" s="5" t="s">
        <v>237</v>
      </c>
      <c r="C97" s="8">
        <v>0</v>
      </c>
      <c r="D97" s="8">
        <v>2</v>
      </c>
      <c r="E97" s="13" t="str">
        <f t="shared" si="5"/>
        <v/>
      </c>
      <c r="F97" s="13">
        <f t="shared" si="6"/>
        <v>2.4301336573511541E-3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2</v>
      </c>
      <c r="D98" s="8">
        <v>6</v>
      </c>
      <c r="E98" s="13">
        <f t="shared" si="5"/>
        <v>4.0983606557377051E-3</v>
      </c>
      <c r="F98" s="13">
        <f t="shared" si="6"/>
        <v>7.2904009720534627E-3</v>
      </c>
      <c r="G98" s="12">
        <f t="shared" si="7"/>
        <v>2</v>
      </c>
      <c r="H98" s="15">
        <f t="shared" si="8"/>
        <v>8.1967213114754103E-3</v>
      </c>
    </row>
    <row r="99" spans="2:8" ht="15" x14ac:dyDescent="0.2">
      <c r="B99" s="5" t="s">
        <v>239</v>
      </c>
      <c r="C99" s="8">
        <v>0</v>
      </c>
      <c r="D99" s="8">
        <v>1</v>
      </c>
      <c r="E99" s="13" t="str">
        <f t="shared" si="5"/>
        <v/>
      </c>
      <c r="F99" s="13">
        <f t="shared" si="6"/>
        <v>1.215066828675577E-3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2</v>
      </c>
      <c r="D100" s="8">
        <v>0</v>
      </c>
      <c r="E100" s="13">
        <f t="shared" si="5"/>
        <v>4.0983606557377051E-3</v>
      </c>
      <c r="F100" s="13" t="str">
        <f t="shared" si="6"/>
        <v/>
      </c>
      <c r="G100" s="12" t="str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5</v>
      </c>
      <c r="D101" s="8">
        <v>6</v>
      </c>
      <c r="E101" s="13">
        <f t="shared" si="5"/>
        <v>1.0245901639344262E-2</v>
      </c>
      <c r="F101" s="13">
        <f t="shared" si="6"/>
        <v>7.2904009720534627E-3</v>
      </c>
      <c r="G101" s="12">
        <f t="shared" si="7"/>
        <v>0.2</v>
      </c>
      <c r="H101" s="15">
        <f t="shared" si="8"/>
        <v>2.0491803278688526E-3</v>
      </c>
    </row>
    <row r="102" spans="2:8" ht="15" x14ac:dyDescent="0.2">
      <c r="B102" s="5" t="s">
        <v>242</v>
      </c>
      <c r="C102" s="8">
        <v>14</v>
      </c>
      <c r="D102" s="8">
        <v>17</v>
      </c>
      <c r="E102" s="13">
        <f t="shared" si="5"/>
        <v>2.8688524590163935E-2</v>
      </c>
      <c r="F102" s="13">
        <f t="shared" si="6"/>
        <v>2.0656136087484813E-2</v>
      </c>
      <c r="G102" s="12">
        <f t="shared" si="7"/>
        <v>0.21428571428571427</v>
      </c>
      <c r="H102" s="15">
        <f t="shared" si="8"/>
        <v>6.1475409836065573E-3</v>
      </c>
    </row>
    <row r="103" spans="2:8" ht="15" x14ac:dyDescent="0.2">
      <c r="B103" s="5" t="s">
        <v>243</v>
      </c>
      <c r="C103" s="8">
        <v>4</v>
      </c>
      <c r="D103" s="8">
        <v>5</v>
      </c>
      <c r="E103" s="13">
        <f t="shared" si="5"/>
        <v>8.1967213114754103E-3</v>
      </c>
      <c r="F103" s="13">
        <f t="shared" si="6"/>
        <v>6.0753341433778859E-3</v>
      </c>
      <c r="G103" s="12">
        <f t="shared" si="7"/>
        <v>0.25</v>
      </c>
      <c r="H103" s="15">
        <f t="shared" si="8"/>
        <v>2.0491803278688526E-3</v>
      </c>
    </row>
    <row r="104" spans="2:8" ht="15" x14ac:dyDescent="0.2">
      <c r="B104" s="5" t="s">
        <v>34</v>
      </c>
      <c r="C104" s="8">
        <v>4</v>
      </c>
      <c r="D104" s="8">
        <v>14</v>
      </c>
      <c r="E104" s="13">
        <f t="shared" si="5"/>
        <v>8.1967213114754103E-3</v>
      </c>
      <c r="F104" s="13">
        <f t="shared" si="6"/>
        <v>1.7010935601458079E-2</v>
      </c>
      <c r="G104" s="12">
        <f t="shared" si="7"/>
        <v>2.5</v>
      </c>
      <c r="H104" s="15">
        <f t="shared" si="8"/>
        <v>2.0491803278688527E-2</v>
      </c>
    </row>
    <row r="105" spans="2:8" ht="15" x14ac:dyDescent="0.2">
      <c r="B105" s="5" t="s">
        <v>244</v>
      </c>
      <c r="C105" s="8">
        <v>5</v>
      </c>
      <c r="D105" s="8">
        <v>6</v>
      </c>
      <c r="E105" s="13">
        <f t="shared" si="5"/>
        <v>1.0245901639344262E-2</v>
      </c>
      <c r="F105" s="13">
        <f t="shared" si="6"/>
        <v>7.2904009720534627E-3</v>
      </c>
      <c r="G105" s="12">
        <f t="shared" si="7"/>
        <v>0.2</v>
      </c>
      <c r="H105" s="15">
        <f t="shared" si="8"/>
        <v>2.0491803278688526E-3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5</v>
      </c>
      <c r="E107" s="13" t="str">
        <f t="shared" si="5"/>
        <v/>
      </c>
      <c r="F107" s="13">
        <f t="shared" si="6"/>
        <v>6.0753341433778859E-3</v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4</v>
      </c>
      <c r="D108" s="8">
        <v>32</v>
      </c>
      <c r="E108" s="13">
        <f t="shared" si="5"/>
        <v>8.1967213114754103E-3</v>
      </c>
      <c r="F108" s="13">
        <f t="shared" si="6"/>
        <v>3.8882138517618466E-2</v>
      </c>
      <c r="G108" s="12">
        <f t="shared" si="7"/>
        <v>7</v>
      </c>
      <c r="H108" s="15">
        <f t="shared" si="8"/>
        <v>5.737704918032787E-2</v>
      </c>
    </row>
    <row r="109" spans="2:8" ht="15" x14ac:dyDescent="0.2">
      <c r="B109" s="5" t="s">
        <v>247</v>
      </c>
      <c r="C109" s="8">
        <v>9</v>
      </c>
      <c r="D109" s="8">
        <v>12</v>
      </c>
      <c r="E109" s="13">
        <f t="shared" si="5"/>
        <v>1.8442622950819672E-2</v>
      </c>
      <c r="F109" s="13">
        <f t="shared" si="6"/>
        <v>1.4580801944106925E-2</v>
      </c>
      <c r="G109" s="12">
        <f t="shared" si="7"/>
        <v>0.33333333333333331</v>
      </c>
      <c r="H109" s="15">
        <f t="shared" si="8"/>
        <v>6.1475409836065573E-3</v>
      </c>
    </row>
    <row r="110" spans="2:8" ht="15" x14ac:dyDescent="0.2">
      <c r="B110" s="5" t="s">
        <v>32</v>
      </c>
      <c r="C110" s="8">
        <v>3</v>
      </c>
      <c r="D110" s="8">
        <v>7</v>
      </c>
      <c r="E110" s="13">
        <f t="shared" si="5"/>
        <v>6.1475409836065573E-3</v>
      </c>
      <c r="F110" s="13">
        <f t="shared" si="6"/>
        <v>8.5054678007290396E-3</v>
      </c>
      <c r="G110" s="12">
        <f t="shared" si="7"/>
        <v>1.3333333333333333</v>
      </c>
      <c r="H110" s="15">
        <f t="shared" si="8"/>
        <v>8.1967213114754085E-3</v>
      </c>
    </row>
    <row r="111" spans="2:8" ht="15" x14ac:dyDescent="0.2">
      <c r="B111" s="5" t="s">
        <v>30</v>
      </c>
      <c r="C111" s="8">
        <v>6</v>
      </c>
      <c r="D111" s="8">
        <v>8</v>
      </c>
      <c r="E111" s="13">
        <f t="shared" si="5"/>
        <v>1.2295081967213115E-2</v>
      </c>
      <c r="F111" s="13">
        <f t="shared" si="6"/>
        <v>9.7205346294046164E-3</v>
      </c>
      <c r="G111" s="12">
        <f t="shared" si="7"/>
        <v>0.33333333333333331</v>
      </c>
      <c r="H111" s="15">
        <f t="shared" si="8"/>
        <v>4.0983606557377043E-3</v>
      </c>
    </row>
    <row r="112" spans="2:8" ht="15" x14ac:dyDescent="0.2">
      <c r="B112" s="5" t="s">
        <v>33</v>
      </c>
      <c r="C112" s="8">
        <v>14</v>
      </c>
      <c r="D112" s="8">
        <v>28</v>
      </c>
      <c r="E112" s="13">
        <f t="shared" si="5"/>
        <v>2.8688524590163935E-2</v>
      </c>
      <c r="F112" s="13">
        <f t="shared" si="6"/>
        <v>3.4021871202916158E-2</v>
      </c>
      <c r="G112" s="12">
        <f t="shared" si="7"/>
        <v>1</v>
      </c>
      <c r="H112" s="15">
        <f t="shared" si="8"/>
        <v>2.8688524590163935E-2</v>
      </c>
    </row>
    <row r="113" spans="2:8" ht="15" x14ac:dyDescent="0.2">
      <c r="B113" s="5" t="s">
        <v>248</v>
      </c>
      <c r="C113" s="8">
        <v>31</v>
      </c>
      <c r="D113" s="8">
        <v>65</v>
      </c>
      <c r="E113" s="13">
        <f t="shared" si="5"/>
        <v>6.3524590163934427E-2</v>
      </c>
      <c r="F113" s="13">
        <f t="shared" si="6"/>
        <v>7.8979343863912518E-2</v>
      </c>
      <c r="G113" s="12">
        <f t="shared" si="7"/>
        <v>1.096774193548387</v>
      </c>
      <c r="H113" s="15">
        <f t="shared" si="8"/>
        <v>6.9672131147540978E-2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9</v>
      </c>
      <c r="D115" s="8">
        <v>5</v>
      </c>
      <c r="E115" s="13">
        <f t="shared" si="5"/>
        <v>1.8442622950819672E-2</v>
      </c>
      <c r="F115" s="13">
        <f t="shared" si="6"/>
        <v>6.0753341433778859E-3</v>
      </c>
      <c r="G115" s="12">
        <f t="shared" si="7"/>
        <v>-0.44444444444444442</v>
      </c>
      <c r="H115" s="15">
        <f t="shared" si="8"/>
        <v>-8.1967213114754085E-3</v>
      </c>
    </row>
    <row r="116" spans="2:8" ht="15" x14ac:dyDescent="0.2">
      <c r="B116" s="5" t="s">
        <v>249</v>
      </c>
      <c r="C116" s="8">
        <v>21</v>
      </c>
      <c r="D116" s="8">
        <v>27</v>
      </c>
      <c r="E116" s="13">
        <f t="shared" si="5"/>
        <v>4.3032786885245901E-2</v>
      </c>
      <c r="F116" s="13">
        <f t="shared" si="6"/>
        <v>3.2806804374240585E-2</v>
      </c>
      <c r="G116" s="12">
        <f t="shared" si="7"/>
        <v>0.2857142857142857</v>
      </c>
      <c r="H116" s="15">
        <f t="shared" si="8"/>
        <v>1.2295081967213115E-2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120</v>
      </c>
      <c r="D118" s="8">
        <v>242</v>
      </c>
      <c r="E118" s="13">
        <f t="shared" si="5"/>
        <v>0.24590163934426229</v>
      </c>
      <c r="F118" s="13">
        <f t="shared" si="6"/>
        <v>0.29404617253948967</v>
      </c>
      <c r="G118" s="12">
        <f t="shared" si="7"/>
        <v>1.0166666666666666</v>
      </c>
      <c r="H118" s="15">
        <f t="shared" si="8"/>
        <v>0.24999999999999997</v>
      </c>
    </row>
    <row r="119" spans="2:8" ht="15" x14ac:dyDescent="0.2">
      <c r="B119" s="5" t="s">
        <v>252</v>
      </c>
      <c r="C119" s="8">
        <v>19</v>
      </c>
      <c r="D119" s="8">
        <v>24</v>
      </c>
      <c r="E119" s="13">
        <f t="shared" si="5"/>
        <v>3.8934426229508198E-2</v>
      </c>
      <c r="F119" s="13">
        <f t="shared" si="6"/>
        <v>2.9161603888213851E-2</v>
      </c>
      <c r="G119" s="12">
        <f t="shared" si="7"/>
        <v>0.26315789473684209</v>
      </c>
      <c r="H119" s="15">
        <f t="shared" si="8"/>
        <v>1.0245901639344262E-2</v>
      </c>
    </row>
    <row r="120" spans="2:8" ht="15" x14ac:dyDescent="0.2">
      <c r="B120" s="5" t="s">
        <v>253</v>
      </c>
      <c r="C120" s="8">
        <v>17</v>
      </c>
      <c r="D120" s="8">
        <v>41</v>
      </c>
      <c r="E120" s="13">
        <f t="shared" si="5"/>
        <v>3.4836065573770489E-2</v>
      </c>
      <c r="F120" s="13">
        <f t="shared" si="6"/>
        <v>4.9817739975698661E-2</v>
      </c>
      <c r="G120" s="12">
        <f t="shared" si="7"/>
        <v>1.411764705882353</v>
      </c>
      <c r="H120" s="15">
        <f t="shared" si="8"/>
        <v>4.9180327868852458E-2</v>
      </c>
    </row>
    <row r="121" spans="2:8" ht="15" x14ac:dyDescent="0.2">
      <c r="B121" s="5" t="s">
        <v>35</v>
      </c>
      <c r="C121" s="8">
        <v>8</v>
      </c>
      <c r="D121" s="8">
        <v>24</v>
      </c>
      <c r="E121" s="13">
        <f t="shared" si="5"/>
        <v>1.6393442622950821E-2</v>
      </c>
      <c r="F121" s="13">
        <f t="shared" si="6"/>
        <v>2.9161603888213851E-2</v>
      </c>
      <c r="G121" s="12">
        <f t="shared" si="7"/>
        <v>2</v>
      </c>
      <c r="H121" s="15">
        <f t="shared" si="8"/>
        <v>3.2786885245901641E-2</v>
      </c>
    </row>
    <row r="122" spans="2:8" ht="15" x14ac:dyDescent="0.2">
      <c r="B122" s="5" t="s">
        <v>39</v>
      </c>
      <c r="C122" s="8">
        <v>0</v>
      </c>
      <c r="D122" s="8">
        <v>9</v>
      </c>
      <c r="E122" s="13" t="str">
        <f t="shared" si="5"/>
        <v/>
      </c>
      <c r="F122" s="13">
        <f t="shared" si="6"/>
        <v>1.0935601458080195E-2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11</v>
      </c>
      <c r="D123" s="8">
        <v>8</v>
      </c>
      <c r="E123" s="13">
        <f t="shared" si="5"/>
        <v>2.2540983606557378E-2</v>
      </c>
      <c r="F123" s="13">
        <f t="shared" si="6"/>
        <v>9.7205346294046164E-3</v>
      </c>
      <c r="G123" s="12">
        <f t="shared" si="7"/>
        <v>-0.27272727272727271</v>
      </c>
      <c r="H123" s="15">
        <f t="shared" si="8"/>
        <v>-6.1475409836065573E-3</v>
      </c>
    </row>
    <row r="124" spans="2:8" ht="15" x14ac:dyDescent="0.2">
      <c r="B124" s="5" t="s">
        <v>36</v>
      </c>
      <c r="C124" s="8">
        <v>1</v>
      </c>
      <c r="D124" s="8">
        <v>0</v>
      </c>
      <c r="E124" s="13">
        <f t="shared" si="5"/>
        <v>2.0491803278688526E-3</v>
      </c>
      <c r="F124" s="13" t="str">
        <f t="shared" si="6"/>
        <v/>
      </c>
      <c r="G124" s="12" t="str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2</v>
      </c>
      <c r="D125" s="8">
        <v>2</v>
      </c>
      <c r="E125" s="13">
        <f t="shared" si="5"/>
        <v>4.0983606557377051E-3</v>
      </c>
      <c r="F125" s="13">
        <f t="shared" si="6"/>
        <v>2.4301336573511541E-3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1.215066828675577E-3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2</v>
      </c>
      <c r="D127" s="8">
        <v>1</v>
      </c>
      <c r="E127" s="13">
        <f t="shared" si="5"/>
        <v>4.0983606557377051E-3</v>
      </c>
      <c r="F127" s="13">
        <f t="shared" si="6"/>
        <v>1.215066828675577E-3</v>
      </c>
      <c r="G127" s="12">
        <f t="shared" si="7"/>
        <v>-0.5</v>
      </c>
      <c r="H127" s="15">
        <f t="shared" si="8"/>
        <v>-2.0491803278688526E-3</v>
      </c>
    </row>
    <row r="128" spans="2:8" ht="15" x14ac:dyDescent="0.2">
      <c r="B128" s="5" t="s">
        <v>257</v>
      </c>
      <c r="C128" s="8">
        <v>3</v>
      </c>
      <c r="D128" s="8">
        <v>3</v>
      </c>
      <c r="E128" s="13">
        <f t="shared" si="5"/>
        <v>6.1475409836065573E-3</v>
      </c>
      <c r="F128" s="13">
        <f t="shared" si="6"/>
        <v>3.6452004860267314E-3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6</v>
      </c>
      <c r="D129" s="8">
        <v>1</v>
      </c>
      <c r="E129" s="13">
        <f t="shared" si="5"/>
        <v>1.2295081967213115E-2</v>
      </c>
      <c r="F129" s="13">
        <f t="shared" si="6"/>
        <v>1.215066828675577E-3</v>
      </c>
      <c r="G129" s="12">
        <f t="shared" si="7"/>
        <v>-0.83333333333333337</v>
      </c>
      <c r="H129" s="15">
        <f t="shared" si="8"/>
        <v>-1.0245901639344263E-2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1</v>
      </c>
      <c r="E131" s="13" t="str">
        <f t="shared" si="5"/>
        <v/>
      </c>
      <c r="F131" s="13">
        <f t="shared" si="6"/>
        <v>1.215066828675577E-3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4</v>
      </c>
      <c r="D134" s="8">
        <v>1</v>
      </c>
      <c r="E134" s="13">
        <f t="shared" si="5"/>
        <v>8.1967213114754103E-3</v>
      </c>
      <c r="F134" s="13">
        <f t="shared" si="6"/>
        <v>1.215066828675577E-3</v>
      </c>
      <c r="G134" s="12">
        <f t="shared" si="7"/>
        <v>-0.75</v>
      </c>
      <c r="H134" s="15">
        <f t="shared" si="8"/>
        <v>-6.1475409836065573E-3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3</v>
      </c>
      <c r="E137" s="13">
        <f t="shared" si="9"/>
        <v>2.0491803278688526E-3</v>
      </c>
      <c r="F137" s="13">
        <f t="shared" si="10"/>
        <v>3.6452004860267314E-3</v>
      </c>
      <c r="G137" s="12">
        <f t="shared" si="11"/>
        <v>2</v>
      </c>
      <c r="H137" s="15">
        <f t="shared" si="12"/>
        <v>4.0983606557377051E-3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2</v>
      </c>
      <c r="D142" s="8">
        <v>0</v>
      </c>
      <c r="E142" s="13">
        <f t="shared" si="9"/>
        <v>4.0983606557377051E-3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4</v>
      </c>
      <c r="D143" s="8">
        <v>2</v>
      </c>
      <c r="E143" s="13">
        <f t="shared" si="9"/>
        <v>8.1967213114754103E-3</v>
      </c>
      <c r="F143" s="13">
        <f t="shared" si="10"/>
        <v>2.4301336573511541E-3</v>
      </c>
      <c r="G143" s="12">
        <f t="shared" si="11"/>
        <v>-0.5</v>
      </c>
      <c r="H143" s="15">
        <f t="shared" si="12"/>
        <v>-4.0983606557377051E-3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1.215066828675577E-3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516</v>
      </c>
      <c r="D151" s="33">
        <f>SUM(D152:D288)</f>
        <v>725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0.40503875968992248</v>
      </c>
      <c r="H151" s="35">
        <f>+IF(OR(AND(E151=""),(G151="")),"",E151*G151)</f>
        <v>0.40503875968992248</v>
      </c>
    </row>
    <row r="152" spans="2:8" ht="15" x14ac:dyDescent="0.2">
      <c r="B152" s="7" t="s">
        <v>54</v>
      </c>
      <c r="C152" s="8">
        <v>4</v>
      </c>
      <c r="D152" s="8">
        <v>5</v>
      </c>
      <c r="E152" s="13">
        <f>+IF(C152=0,"",C152/C$151)</f>
        <v>7.7519379844961239E-3</v>
      </c>
      <c r="F152" s="13">
        <f>+IF(D152=0,"",D152/D$151)</f>
        <v>6.8965517241379309E-3</v>
      </c>
      <c r="G152" s="12">
        <f>+IF(OR(AND(D152=0),(C152=0)),"0",((D152-C152)/C152))</f>
        <v>0.25</v>
      </c>
      <c r="H152" s="15">
        <f>+IF(OR(AND(E152=""),(G152="")),"",E152*G152)</f>
        <v>1.937984496124031E-3</v>
      </c>
    </row>
    <row r="153" spans="2:8" ht="15" x14ac:dyDescent="0.2">
      <c r="B153" s="7" t="s">
        <v>58</v>
      </c>
      <c r="C153" s="8">
        <v>3</v>
      </c>
      <c r="D153" s="8">
        <v>3</v>
      </c>
      <c r="E153" s="13">
        <f t="shared" ref="E153:E216" si="13">+IF(C153=0,"",C153/C$151)</f>
        <v>5.8139534883720929E-3</v>
      </c>
      <c r="F153" s="13">
        <f t="shared" ref="F153:F216" si="14">+IF(D153=0,"",D153/D$151)</f>
        <v>4.1379310344827587E-3</v>
      </c>
      <c r="G153" s="12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5</v>
      </c>
      <c r="E154" s="13">
        <f t="shared" si="13"/>
        <v>1.937984496124031E-3</v>
      </c>
      <c r="F154" s="13">
        <f t="shared" si="14"/>
        <v>6.8965517241379309E-3</v>
      </c>
      <c r="G154" s="12">
        <f t="shared" si="15"/>
        <v>4</v>
      </c>
      <c r="H154" s="15">
        <f t="shared" si="16"/>
        <v>7.7519379844961239E-3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6</v>
      </c>
      <c r="D156" s="8">
        <v>10</v>
      </c>
      <c r="E156" s="13">
        <f t="shared" si="13"/>
        <v>1.1627906976744186E-2</v>
      </c>
      <c r="F156" s="13">
        <f t="shared" si="14"/>
        <v>1.3793103448275862E-2</v>
      </c>
      <c r="G156" s="12">
        <f t="shared" si="15"/>
        <v>0.66666666666666663</v>
      </c>
      <c r="H156" s="15">
        <f t="shared" si="16"/>
        <v>7.7519379844961239E-3</v>
      </c>
    </row>
    <row r="157" spans="2:8" ht="15" x14ac:dyDescent="0.2">
      <c r="B157" s="7" t="s">
        <v>53</v>
      </c>
      <c r="C157" s="8">
        <v>22</v>
      </c>
      <c r="D157" s="8">
        <v>29</v>
      </c>
      <c r="E157" s="13">
        <f t="shared" si="13"/>
        <v>4.2635658914728682E-2</v>
      </c>
      <c r="F157" s="13">
        <f t="shared" si="14"/>
        <v>0.04</v>
      </c>
      <c r="G157" s="12">
        <f t="shared" si="15"/>
        <v>0.31818181818181818</v>
      </c>
      <c r="H157" s="15">
        <f t="shared" si="16"/>
        <v>1.3565891472868217E-2</v>
      </c>
    </row>
    <row r="158" spans="2:8" ht="15" x14ac:dyDescent="0.2">
      <c r="B158" s="7" t="s">
        <v>59</v>
      </c>
      <c r="C158" s="8">
        <v>1</v>
      </c>
      <c r="D158" s="8">
        <v>1</v>
      </c>
      <c r="E158" s="13">
        <f t="shared" si="13"/>
        <v>1.937984496124031E-3</v>
      </c>
      <c r="F158" s="13">
        <f t="shared" si="14"/>
        <v>1.3793103448275861E-3</v>
      </c>
      <c r="G158" s="12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3</v>
      </c>
      <c r="D159" s="8">
        <v>9</v>
      </c>
      <c r="E159" s="13">
        <f t="shared" si="13"/>
        <v>5.8139534883720929E-3</v>
      </c>
      <c r="F159" s="13">
        <f t="shared" si="14"/>
        <v>1.2413793103448275E-2</v>
      </c>
      <c r="G159" s="12">
        <f t="shared" si="15"/>
        <v>2</v>
      </c>
      <c r="H159" s="15">
        <f t="shared" si="16"/>
        <v>1.1627906976744186E-2</v>
      </c>
    </row>
    <row r="160" spans="2:8" ht="15" x14ac:dyDescent="0.2">
      <c r="B160" s="7" t="s">
        <v>55</v>
      </c>
      <c r="C160" s="8">
        <v>3</v>
      </c>
      <c r="D160" s="8">
        <v>2</v>
      </c>
      <c r="E160" s="13">
        <f t="shared" si="13"/>
        <v>5.8139534883720929E-3</v>
      </c>
      <c r="F160" s="13">
        <f t="shared" si="14"/>
        <v>2.7586206896551722E-3</v>
      </c>
      <c r="G160" s="12">
        <f t="shared" si="15"/>
        <v>-0.33333333333333331</v>
      </c>
      <c r="H160" s="15">
        <f t="shared" si="16"/>
        <v>-1.937984496124031E-3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5</v>
      </c>
      <c r="E164" s="13">
        <f t="shared" si="13"/>
        <v>1.937984496124031E-3</v>
      </c>
      <c r="F164" s="13">
        <f t="shared" si="14"/>
        <v>6.8965517241379309E-3</v>
      </c>
      <c r="G164" s="12">
        <f t="shared" si="15"/>
        <v>4</v>
      </c>
      <c r="H164" s="15">
        <f t="shared" si="16"/>
        <v>7.7519379844961239E-3</v>
      </c>
    </row>
    <row r="165" spans="2:8" ht="15" x14ac:dyDescent="0.2">
      <c r="B165" s="7" t="s">
        <v>57</v>
      </c>
      <c r="C165" s="8">
        <v>16</v>
      </c>
      <c r="D165" s="8">
        <v>10</v>
      </c>
      <c r="E165" s="13">
        <f t="shared" si="13"/>
        <v>3.1007751937984496E-2</v>
      </c>
      <c r="F165" s="13">
        <f t="shared" si="14"/>
        <v>1.3793103448275862E-2</v>
      </c>
      <c r="G165" s="12">
        <f t="shared" si="15"/>
        <v>-0.375</v>
      </c>
      <c r="H165" s="15">
        <f t="shared" si="16"/>
        <v>-1.1627906976744186E-2</v>
      </c>
    </row>
    <row r="166" spans="2:8" ht="15" x14ac:dyDescent="0.2">
      <c r="B166" s="7" t="s">
        <v>270</v>
      </c>
      <c r="C166" s="8">
        <v>3</v>
      </c>
      <c r="D166" s="8">
        <v>4</v>
      </c>
      <c r="E166" s="13">
        <f t="shared" si="13"/>
        <v>5.8139534883720929E-3</v>
      </c>
      <c r="F166" s="13">
        <f t="shared" si="14"/>
        <v>5.5172413793103444E-3</v>
      </c>
      <c r="G166" s="12">
        <f t="shared" si="15"/>
        <v>0.33333333333333331</v>
      </c>
      <c r="H166" s="15">
        <f t="shared" si="16"/>
        <v>1.937984496124031E-3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19</v>
      </c>
      <c r="D169" s="8">
        <v>23</v>
      </c>
      <c r="E169" s="13">
        <f t="shared" si="13"/>
        <v>3.6821705426356592E-2</v>
      </c>
      <c r="F169" s="13">
        <f t="shared" si="14"/>
        <v>3.1724137931034485E-2</v>
      </c>
      <c r="G169" s="12">
        <f t="shared" si="15"/>
        <v>0.21052631578947367</v>
      </c>
      <c r="H169" s="15">
        <f t="shared" si="16"/>
        <v>7.7519379844961239E-3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2</v>
      </c>
      <c r="E172" s="13" t="str">
        <f t="shared" si="13"/>
        <v/>
      </c>
      <c r="F172" s="13">
        <f t="shared" si="14"/>
        <v>2.7586206896551722E-3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6</v>
      </c>
      <c r="D173" s="8">
        <v>9</v>
      </c>
      <c r="E173" s="13">
        <f t="shared" si="13"/>
        <v>1.1627906976744186E-2</v>
      </c>
      <c r="F173" s="13">
        <f t="shared" si="14"/>
        <v>1.2413793103448275E-2</v>
      </c>
      <c r="G173" s="12">
        <f t="shared" si="15"/>
        <v>0.5</v>
      </c>
      <c r="H173" s="15">
        <f t="shared" si="16"/>
        <v>5.8139534883720929E-3</v>
      </c>
    </row>
    <row r="174" spans="2:8" ht="15" x14ac:dyDescent="0.2">
      <c r="B174" s="7" t="s">
        <v>276</v>
      </c>
      <c r="C174" s="8">
        <v>8</v>
      </c>
      <c r="D174" s="8">
        <v>18</v>
      </c>
      <c r="E174" s="13">
        <f t="shared" si="13"/>
        <v>1.5503875968992248E-2</v>
      </c>
      <c r="F174" s="13">
        <f t="shared" si="14"/>
        <v>2.4827586206896551E-2</v>
      </c>
      <c r="G174" s="12">
        <f t="shared" si="15"/>
        <v>1.25</v>
      </c>
      <c r="H174" s="15">
        <f t="shared" si="16"/>
        <v>1.937984496124031E-2</v>
      </c>
    </row>
    <row r="175" spans="2:8" ht="15" x14ac:dyDescent="0.2">
      <c r="B175" s="7" t="s">
        <v>277</v>
      </c>
      <c r="C175" s="8">
        <v>21</v>
      </c>
      <c r="D175" s="8">
        <v>25</v>
      </c>
      <c r="E175" s="13">
        <f t="shared" si="13"/>
        <v>4.0697674418604654E-2</v>
      </c>
      <c r="F175" s="13">
        <f t="shared" si="14"/>
        <v>3.4482758620689655E-2</v>
      </c>
      <c r="G175" s="12">
        <f t="shared" si="15"/>
        <v>0.19047619047619047</v>
      </c>
      <c r="H175" s="15">
        <f t="shared" si="16"/>
        <v>7.7519379844961239E-3</v>
      </c>
    </row>
    <row r="176" spans="2:8" ht="15" x14ac:dyDescent="0.2">
      <c r="B176" s="7" t="s">
        <v>278</v>
      </c>
      <c r="C176" s="8">
        <v>13</v>
      </c>
      <c r="D176" s="8">
        <v>21</v>
      </c>
      <c r="E176" s="13">
        <f t="shared" si="13"/>
        <v>2.5193798449612403E-2</v>
      </c>
      <c r="F176" s="13">
        <f t="shared" si="14"/>
        <v>2.8965517241379312E-2</v>
      </c>
      <c r="G176" s="12">
        <f t="shared" si="15"/>
        <v>0.61538461538461542</v>
      </c>
      <c r="H176" s="15">
        <f t="shared" si="16"/>
        <v>1.5503875968992248E-2</v>
      </c>
    </row>
    <row r="177" spans="2:8" ht="15" x14ac:dyDescent="0.2">
      <c r="B177" s="7" t="s">
        <v>279</v>
      </c>
      <c r="C177" s="8">
        <v>14</v>
      </c>
      <c r="D177" s="8">
        <v>29</v>
      </c>
      <c r="E177" s="13">
        <f t="shared" si="13"/>
        <v>2.7131782945736434E-2</v>
      </c>
      <c r="F177" s="13">
        <f t="shared" si="14"/>
        <v>0.04</v>
      </c>
      <c r="G177" s="12">
        <f t="shared" si="15"/>
        <v>1.0714285714285714</v>
      </c>
      <c r="H177" s="15">
        <f t="shared" si="16"/>
        <v>2.9069767441860465E-2</v>
      </c>
    </row>
    <row r="178" spans="2:8" ht="15" x14ac:dyDescent="0.2">
      <c r="B178" s="7" t="s">
        <v>280</v>
      </c>
      <c r="C178" s="8">
        <v>15</v>
      </c>
      <c r="D178" s="8">
        <v>26</v>
      </c>
      <c r="E178" s="13">
        <f t="shared" si="13"/>
        <v>2.9069767441860465E-2</v>
      </c>
      <c r="F178" s="13">
        <f t="shared" si="14"/>
        <v>3.5862068965517239E-2</v>
      </c>
      <c r="G178" s="12">
        <f t="shared" si="15"/>
        <v>0.73333333333333328</v>
      </c>
      <c r="H178" s="15">
        <f t="shared" si="16"/>
        <v>2.1317829457364341E-2</v>
      </c>
    </row>
    <row r="179" spans="2:8" ht="15" x14ac:dyDescent="0.2">
      <c r="B179" s="7" t="s">
        <v>281</v>
      </c>
      <c r="C179" s="8">
        <v>0</v>
      </c>
      <c r="D179" s="8">
        <v>3</v>
      </c>
      <c r="E179" s="13" t="str">
        <f t="shared" si="13"/>
        <v/>
      </c>
      <c r="F179" s="13">
        <f t="shared" si="14"/>
        <v>4.1379310344827587E-3</v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1</v>
      </c>
      <c r="D180" s="8">
        <v>0</v>
      </c>
      <c r="E180" s="13">
        <f t="shared" si="13"/>
        <v>1.937984496124031E-3</v>
      </c>
      <c r="F180" s="13" t="str">
        <f t="shared" si="14"/>
        <v/>
      </c>
      <c r="G180" s="12" t="str">
        <f t="shared" si="15"/>
        <v>0</v>
      </c>
      <c r="H180" s="15">
        <f t="shared" si="16"/>
        <v>0</v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14</v>
      </c>
      <c r="D182" s="8">
        <v>22</v>
      </c>
      <c r="E182" s="13">
        <f t="shared" si="13"/>
        <v>2.7131782945736434E-2</v>
      </c>
      <c r="F182" s="13">
        <f t="shared" si="14"/>
        <v>3.0344827586206897E-2</v>
      </c>
      <c r="G182" s="12">
        <f t="shared" si="15"/>
        <v>0.5714285714285714</v>
      </c>
      <c r="H182" s="15">
        <f t="shared" si="16"/>
        <v>1.5503875968992248E-2</v>
      </c>
    </row>
    <row r="183" spans="2:8" ht="15" x14ac:dyDescent="0.2">
      <c r="B183" s="7" t="s">
        <v>285</v>
      </c>
      <c r="C183" s="8">
        <v>9</v>
      </c>
      <c r="D183" s="8">
        <v>22</v>
      </c>
      <c r="E183" s="13">
        <f t="shared" si="13"/>
        <v>1.7441860465116279E-2</v>
      </c>
      <c r="F183" s="13">
        <f t="shared" si="14"/>
        <v>3.0344827586206897E-2</v>
      </c>
      <c r="G183" s="12">
        <f t="shared" si="15"/>
        <v>1.4444444444444444</v>
      </c>
      <c r="H183" s="15">
        <f t="shared" si="16"/>
        <v>2.5193798449612403E-2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32</v>
      </c>
      <c r="D186" s="8">
        <v>56</v>
      </c>
      <c r="E186" s="13">
        <f t="shared" si="13"/>
        <v>6.2015503875968991E-2</v>
      </c>
      <c r="F186" s="13">
        <f t="shared" si="14"/>
        <v>7.7241379310344832E-2</v>
      </c>
      <c r="G186" s="12">
        <f t="shared" si="15"/>
        <v>0.75</v>
      </c>
      <c r="H186" s="15">
        <f t="shared" si="16"/>
        <v>4.6511627906976744E-2</v>
      </c>
    </row>
    <row r="187" spans="2:8" ht="15" x14ac:dyDescent="0.2">
      <c r="B187" s="7" t="s">
        <v>287</v>
      </c>
      <c r="C187" s="8">
        <v>3</v>
      </c>
      <c r="D187" s="8">
        <v>3</v>
      </c>
      <c r="E187" s="13">
        <f t="shared" si="13"/>
        <v>5.8139534883720929E-3</v>
      </c>
      <c r="F187" s="13">
        <f t="shared" si="14"/>
        <v>4.1379310344827587E-3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2</v>
      </c>
      <c r="D188" s="8">
        <v>0</v>
      </c>
      <c r="E188" s="13">
        <f t="shared" si="13"/>
        <v>3.875968992248062E-3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4</v>
      </c>
      <c r="D189" s="8">
        <v>1</v>
      </c>
      <c r="E189" s="13">
        <f t="shared" si="13"/>
        <v>7.7519379844961239E-3</v>
      </c>
      <c r="F189" s="13">
        <f t="shared" si="14"/>
        <v>1.3793103448275861E-3</v>
      </c>
      <c r="G189" s="12">
        <f t="shared" si="15"/>
        <v>-0.75</v>
      </c>
      <c r="H189" s="15">
        <f t="shared" si="16"/>
        <v>-5.8139534883720929E-3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1</v>
      </c>
      <c r="D191" s="8">
        <v>0</v>
      </c>
      <c r="E191" s="13">
        <f t="shared" si="13"/>
        <v>1.937984496124031E-3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21</v>
      </c>
      <c r="D196" s="8">
        <v>56</v>
      </c>
      <c r="E196" s="13">
        <f t="shared" si="13"/>
        <v>4.0697674418604654E-2</v>
      </c>
      <c r="F196" s="13">
        <f t="shared" si="14"/>
        <v>7.7241379310344832E-2</v>
      </c>
      <c r="G196" s="12">
        <f t="shared" si="15"/>
        <v>1.6666666666666667</v>
      </c>
      <c r="H196" s="15">
        <f t="shared" si="16"/>
        <v>6.7829457364341095E-2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3</v>
      </c>
      <c r="E198" s="13" t="str">
        <f t="shared" si="13"/>
        <v/>
      </c>
      <c r="F198" s="13">
        <f t="shared" si="14"/>
        <v>4.1379310344827587E-3</v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1</v>
      </c>
      <c r="D199" s="8">
        <v>1</v>
      </c>
      <c r="E199" s="13">
        <f t="shared" si="13"/>
        <v>1.937984496124031E-3</v>
      </c>
      <c r="F199" s="13">
        <f t="shared" si="14"/>
        <v>1.3793103448275861E-3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1.3793103448275861E-3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1.937984496124031E-3</v>
      </c>
      <c r="F201" s="13">
        <f t="shared" si="14"/>
        <v>1.3793103448275861E-3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1</v>
      </c>
      <c r="D202" s="8">
        <v>0</v>
      </c>
      <c r="E202" s="13">
        <f t="shared" si="13"/>
        <v>1.937984496124031E-3</v>
      </c>
      <c r="F202" s="13" t="str">
        <f t="shared" si="14"/>
        <v/>
      </c>
      <c r="G202" s="12" t="str">
        <f t="shared" si="15"/>
        <v>0</v>
      </c>
      <c r="H202" s="15">
        <f t="shared" si="16"/>
        <v>0</v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1.3793103448275861E-3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0</v>
      </c>
      <c r="E206" s="13">
        <f t="shared" si="13"/>
        <v>1.937984496124031E-3</v>
      </c>
      <c r="F206" s="13" t="str">
        <f t="shared" si="14"/>
        <v/>
      </c>
      <c r="G206" s="12" t="str">
        <f t="shared" si="15"/>
        <v>0</v>
      </c>
      <c r="H206" s="15">
        <f t="shared" si="16"/>
        <v>0</v>
      </c>
    </row>
    <row r="207" spans="2:8" ht="15" x14ac:dyDescent="0.2">
      <c r="B207" s="7" t="s">
        <v>565</v>
      </c>
      <c r="C207" s="8">
        <v>1</v>
      </c>
      <c r="D207" s="8">
        <v>0</v>
      </c>
      <c r="E207" s="13">
        <f t="shared" si="13"/>
        <v>1.937984496124031E-3</v>
      </c>
      <c r="F207" s="13" t="str">
        <f t="shared" si="14"/>
        <v/>
      </c>
      <c r="G207" s="12" t="str">
        <f t="shared" si="15"/>
        <v>0</v>
      </c>
      <c r="H207" s="15">
        <f t="shared" si="16"/>
        <v>0</v>
      </c>
    </row>
    <row r="208" spans="2:8" ht="15" x14ac:dyDescent="0.2">
      <c r="B208" s="7" t="s">
        <v>72</v>
      </c>
      <c r="C208" s="8">
        <v>4</v>
      </c>
      <c r="D208" s="8">
        <v>0</v>
      </c>
      <c r="E208" s="13">
        <f t="shared" si="13"/>
        <v>7.7519379844961239E-3</v>
      </c>
      <c r="F208" s="13" t="str">
        <f t="shared" si="14"/>
        <v/>
      </c>
      <c r="G208" s="12" t="str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6</v>
      </c>
      <c r="D209" s="8">
        <v>2</v>
      </c>
      <c r="E209" s="13">
        <f t="shared" si="13"/>
        <v>1.1627906976744186E-2</v>
      </c>
      <c r="F209" s="13">
        <f t="shared" si="14"/>
        <v>2.7586206896551722E-3</v>
      </c>
      <c r="G209" s="12">
        <f t="shared" si="15"/>
        <v>-0.66666666666666663</v>
      </c>
      <c r="H209" s="15">
        <f t="shared" si="16"/>
        <v>-7.7519379844961239E-3</v>
      </c>
    </row>
    <row r="210" spans="2:8" ht="15" x14ac:dyDescent="0.2">
      <c r="B210" s="7" t="s">
        <v>73</v>
      </c>
      <c r="C210" s="8">
        <v>1</v>
      </c>
      <c r="D210" s="8">
        <v>1</v>
      </c>
      <c r="E210" s="13">
        <f t="shared" si="13"/>
        <v>1.937984496124031E-3</v>
      </c>
      <c r="F210" s="13">
        <f t="shared" si="14"/>
        <v>1.3793103448275861E-3</v>
      </c>
      <c r="G210" s="12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2</v>
      </c>
      <c r="D211" s="8">
        <v>1</v>
      </c>
      <c r="E211" s="13">
        <f t="shared" si="13"/>
        <v>3.875968992248062E-3</v>
      </c>
      <c r="F211" s="13">
        <f t="shared" si="14"/>
        <v>1.3793103448275861E-3</v>
      </c>
      <c r="G211" s="12">
        <f t="shared" si="15"/>
        <v>-0.5</v>
      </c>
      <c r="H211" s="15">
        <f t="shared" si="16"/>
        <v>-1.937984496124031E-3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1</v>
      </c>
      <c r="E213" s="13" t="str">
        <f t="shared" si="13"/>
        <v/>
      </c>
      <c r="F213" s="13">
        <f t="shared" si="14"/>
        <v>1.3793103448275861E-3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1</v>
      </c>
      <c r="D214" s="8">
        <v>0</v>
      </c>
      <c r="E214" s="13">
        <f t="shared" si="13"/>
        <v>1.937984496124031E-3</v>
      </c>
      <c r="F214" s="13" t="str">
        <f t="shared" si="14"/>
        <v/>
      </c>
      <c r="G214" s="12" t="str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1</v>
      </c>
      <c r="E216" s="13" t="str">
        <f t="shared" si="13"/>
        <v/>
      </c>
      <c r="F216" s="13">
        <f t="shared" si="14"/>
        <v>1.3793103448275861E-3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1.937984496124031E-3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1</v>
      </c>
      <c r="D227" s="8">
        <v>0</v>
      </c>
      <c r="E227" s="13">
        <f t="shared" si="17"/>
        <v>1.937984496124031E-3</v>
      </c>
      <c r="F227" s="13" t="str">
        <f t="shared" si="18"/>
        <v/>
      </c>
      <c r="G227" s="12" t="str">
        <f t="shared" si="19"/>
        <v>0</v>
      </c>
      <c r="H227" s="15">
        <f t="shared" si="20"/>
        <v>0</v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10</v>
      </c>
      <c r="D229" s="8">
        <v>16</v>
      </c>
      <c r="E229" s="13">
        <f t="shared" si="17"/>
        <v>1.937984496124031E-2</v>
      </c>
      <c r="F229" s="13">
        <f t="shared" si="18"/>
        <v>2.2068965517241378E-2</v>
      </c>
      <c r="G229" s="12">
        <f t="shared" si="19"/>
        <v>0.6</v>
      </c>
      <c r="H229" s="15">
        <f t="shared" si="20"/>
        <v>1.1627906976744186E-2</v>
      </c>
    </row>
    <row r="230" spans="2:8" ht="15" x14ac:dyDescent="0.2">
      <c r="B230" s="7" t="s">
        <v>312</v>
      </c>
      <c r="C230" s="8">
        <v>0</v>
      </c>
      <c r="D230" s="8">
        <v>1</v>
      </c>
      <c r="E230" s="13" t="str">
        <f t="shared" si="17"/>
        <v/>
      </c>
      <c r="F230" s="13">
        <f t="shared" si="18"/>
        <v>1.3793103448275861E-3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2</v>
      </c>
      <c r="E231" s="13" t="str">
        <f t="shared" si="17"/>
        <v/>
      </c>
      <c r="F231" s="13">
        <f t="shared" si="18"/>
        <v>2.7586206896551722E-3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</v>
      </c>
      <c r="D232" s="8">
        <v>0</v>
      </c>
      <c r="E232" s="13">
        <f t="shared" si="17"/>
        <v>3.875968992248062E-3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19</v>
      </c>
      <c r="D235" s="8">
        <v>36</v>
      </c>
      <c r="E235" s="13">
        <f t="shared" si="17"/>
        <v>3.6821705426356592E-2</v>
      </c>
      <c r="F235" s="13">
        <f t="shared" si="18"/>
        <v>4.9655172413793101E-2</v>
      </c>
      <c r="G235" s="12">
        <f t="shared" si="19"/>
        <v>0.89473684210526316</v>
      </c>
      <c r="H235" s="15">
        <f t="shared" si="20"/>
        <v>3.294573643410853E-2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16</v>
      </c>
      <c r="D237" s="8">
        <v>17</v>
      </c>
      <c r="E237" s="13">
        <f t="shared" si="17"/>
        <v>3.1007751937984496E-2</v>
      </c>
      <c r="F237" s="13">
        <f t="shared" si="18"/>
        <v>2.3448275862068966E-2</v>
      </c>
      <c r="G237" s="12">
        <f t="shared" si="19"/>
        <v>6.25E-2</v>
      </c>
      <c r="H237" s="15">
        <f t="shared" si="20"/>
        <v>1.937984496124031E-3</v>
      </c>
    </row>
    <row r="238" spans="2:8" ht="15" x14ac:dyDescent="0.2">
      <c r="B238" s="7" t="s">
        <v>85</v>
      </c>
      <c r="C238" s="8">
        <v>34</v>
      </c>
      <c r="D238" s="8">
        <v>50</v>
      </c>
      <c r="E238" s="13">
        <f t="shared" si="17"/>
        <v>6.589147286821706E-2</v>
      </c>
      <c r="F238" s="13">
        <f t="shared" si="18"/>
        <v>6.8965517241379309E-2</v>
      </c>
      <c r="G238" s="12">
        <f t="shared" si="19"/>
        <v>0.47058823529411764</v>
      </c>
      <c r="H238" s="15">
        <f t="shared" si="20"/>
        <v>3.1007751937984499E-2</v>
      </c>
    </row>
    <row r="239" spans="2:8" ht="15" x14ac:dyDescent="0.2">
      <c r="B239" s="7" t="s">
        <v>81</v>
      </c>
      <c r="C239" s="8">
        <v>8</v>
      </c>
      <c r="D239" s="8">
        <v>35</v>
      </c>
      <c r="E239" s="13">
        <f t="shared" si="17"/>
        <v>1.5503875968992248E-2</v>
      </c>
      <c r="F239" s="13">
        <f t="shared" si="18"/>
        <v>4.8275862068965517E-2</v>
      </c>
      <c r="G239" s="12">
        <f t="shared" si="19"/>
        <v>3.375</v>
      </c>
      <c r="H239" s="15">
        <f t="shared" si="20"/>
        <v>5.2325581395348833E-2</v>
      </c>
    </row>
    <row r="240" spans="2:8" ht="15" x14ac:dyDescent="0.2">
      <c r="B240" s="7" t="s">
        <v>316</v>
      </c>
      <c r="C240" s="8">
        <v>8</v>
      </c>
      <c r="D240" s="8">
        <v>8</v>
      </c>
      <c r="E240" s="13">
        <f t="shared" si="17"/>
        <v>1.5503875968992248E-2</v>
      </c>
      <c r="F240" s="13">
        <f t="shared" si="18"/>
        <v>1.1034482758620689E-2</v>
      </c>
      <c r="G240" s="12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</v>
      </c>
      <c r="D244" s="8">
        <v>4</v>
      </c>
      <c r="E244" s="13">
        <f t="shared" si="17"/>
        <v>3.875968992248062E-3</v>
      </c>
      <c r="F244" s="13">
        <f t="shared" si="18"/>
        <v>5.5172413793103444E-3</v>
      </c>
      <c r="G244" s="12">
        <f t="shared" si="19"/>
        <v>1</v>
      </c>
      <c r="H244" s="15">
        <f t="shared" si="20"/>
        <v>3.875968992248062E-3</v>
      </c>
    </row>
    <row r="245" spans="2:8" ht="15" x14ac:dyDescent="0.2">
      <c r="B245" s="7" t="s">
        <v>84</v>
      </c>
      <c r="C245" s="8">
        <v>1</v>
      </c>
      <c r="D245" s="8">
        <v>1</v>
      </c>
      <c r="E245" s="13">
        <f t="shared" si="17"/>
        <v>1.937984496124031E-3</v>
      </c>
      <c r="F245" s="13">
        <f t="shared" si="18"/>
        <v>1.3793103448275861E-3</v>
      </c>
      <c r="G245" s="12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9</v>
      </c>
      <c r="D246" s="8">
        <v>10</v>
      </c>
      <c r="E246" s="13">
        <f t="shared" si="17"/>
        <v>1.7441860465116279E-2</v>
      </c>
      <c r="F246" s="13">
        <f t="shared" si="18"/>
        <v>1.3793103448275862E-2</v>
      </c>
      <c r="G246" s="12">
        <f t="shared" si="19"/>
        <v>0.1111111111111111</v>
      </c>
      <c r="H246" s="15">
        <f t="shared" si="20"/>
        <v>1.937984496124031E-3</v>
      </c>
    </row>
    <row r="247" spans="2:8" ht="15" x14ac:dyDescent="0.2">
      <c r="B247" s="7" t="s">
        <v>319</v>
      </c>
      <c r="C247" s="8">
        <v>23</v>
      </c>
      <c r="D247" s="8">
        <v>18</v>
      </c>
      <c r="E247" s="13">
        <f t="shared" si="17"/>
        <v>4.4573643410852716E-2</v>
      </c>
      <c r="F247" s="13">
        <f t="shared" si="18"/>
        <v>2.4827586206896551E-2</v>
      </c>
      <c r="G247" s="12">
        <f t="shared" si="19"/>
        <v>-0.21739130434782608</v>
      </c>
      <c r="H247" s="15">
        <f t="shared" si="20"/>
        <v>-9.6899224806201549E-3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64</v>
      </c>
      <c r="D249" s="8">
        <v>62</v>
      </c>
      <c r="E249" s="13">
        <f t="shared" si="17"/>
        <v>0.12403100775193798</v>
      </c>
      <c r="F249" s="13">
        <f t="shared" si="18"/>
        <v>8.5517241379310341E-2</v>
      </c>
      <c r="G249" s="12">
        <f t="shared" si="19"/>
        <v>-3.125E-2</v>
      </c>
      <c r="H249" s="15">
        <f t="shared" si="20"/>
        <v>-3.875968992248062E-3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5</v>
      </c>
      <c r="D252" s="8">
        <v>6</v>
      </c>
      <c r="E252" s="13">
        <f t="shared" si="17"/>
        <v>9.6899224806201549E-3</v>
      </c>
      <c r="F252" s="13">
        <f t="shared" si="18"/>
        <v>8.2758620689655175E-3</v>
      </c>
      <c r="G252" s="12">
        <f t="shared" si="19"/>
        <v>0.2</v>
      </c>
      <c r="H252" s="15">
        <f t="shared" si="20"/>
        <v>1.937984496124031E-3</v>
      </c>
    </row>
    <row r="253" spans="2:8" ht="15" x14ac:dyDescent="0.2">
      <c r="B253" s="7" t="s">
        <v>322</v>
      </c>
      <c r="C253" s="8">
        <v>12</v>
      </c>
      <c r="D253" s="8">
        <v>10</v>
      </c>
      <c r="E253" s="13">
        <f t="shared" si="17"/>
        <v>2.3255813953488372E-2</v>
      </c>
      <c r="F253" s="13">
        <f t="shared" si="18"/>
        <v>1.3793103448275862E-2</v>
      </c>
      <c r="G253" s="12">
        <f t="shared" si="19"/>
        <v>-0.16666666666666666</v>
      </c>
      <c r="H253" s="15">
        <f t="shared" si="20"/>
        <v>-3.875968992248062E-3</v>
      </c>
    </row>
    <row r="254" spans="2:8" ht="15" x14ac:dyDescent="0.2">
      <c r="B254" s="7" t="s">
        <v>323</v>
      </c>
      <c r="C254" s="8">
        <v>1</v>
      </c>
      <c r="D254" s="8">
        <v>1</v>
      </c>
      <c r="E254" s="13">
        <f t="shared" si="17"/>
        <v>1.937984496124031E-3</v>
      </c>
      <c r="F254" s="13">
        <f t="shared" si="18"/>
        <v>1.3793103448275861E-3</v>
      </c>
      <c r="G254" s="12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1</v>
      </c>
      <c r="E255" s="13" t="str">
        <f t="shared" si="17"/>
        <v/>
      </c>
      <c r="F255" s="13">
        <f t="shared" si="18"/>
        <v>1.3793103448275861E-3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11</v>
      </c>
      <c r="D256" s="8">
        <v>10</v>
      </c>
      <c r="E256" s="13">
        <f t="shared" si="17"/>
        <v>2.1317829457364341E-2</v>
      </c>
      <c r="F256" s="13">
        <f t="shared" si="18"/>
        <v>1.3793103448275862E-2</v>
      </c>
      <c r="G256" s="12">
        <f t="shared" si="19"/>
        <v>-9.0909090909090912E-2</v>
      </c>
      <c r="H256" s="15">
        <f t="shared" si="20"/>
        <v>-1.937984496124031E-3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2</v>
      </c>
      <c r="E258" s="13" t="str">
        <f t="shared" si="17"/>
        <v/>
      </c>
      <c r="F258" s="13">
        <f t="shared" si="18"/>
        <v>2.7586206896551722E-3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2</v>
      </c>
      <c r="E262" s="13" t="str">
        <f t="shared" si="17"/>
        <v/>
      </c>
      <c r="F262" s="13">
        <f t="shared" si="18"/>
        <v>2.7586206896551722E-3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3</v>
      </c>
      <c r="D266" s="8">
        <v>9</v>
      </c>
      <c r="E266" s="13">
        <f t="shared" si="17"/>
        <v>5.8139534883720929E-3</v>
      </c>
      <c r="F266" s="13">
        <f t="shared" si="18"/>
        <v>1.2413793103448275E-2</v>
      </c>
      <c r="G266" s="12">
        <f t="shared" si="19"/>
        <v>2</v>
      </c>
      <c r="H266" s="15">
        <f t="shared" si="20"/>
        <v>1.1627906976744186E-2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11</v>
      </c>
      <c r="D268" s="8">
        <v>5</v>
      </c>
      <c r="E268" s="13">
        <f t="shared" si="17"/>
        <v>2.1317829457364341E-2</v>
      </c>
      <c r="F268" s="13">
        <f t="shared" si="18"/>
        <v>6.8965517241379309E-3</v>
      </c>
      <c r="G268" s="12">
        <f t="shared" si="19"/>
        <v>-0.54545454545454541</v>
      </c>
      <c r="H268" s="15">
        <f t="shared" si="20"/>
        <v>-1.1627906976744186E-2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3</v>
      </c>
      <c r="D270" s="8">
        <v>2</v>
      </c>
      <c r="E270" s="13">
        <f t="shared" si="17"/>
        <v>5.8139534883720929E-3</v>
      </c>
      <c r="F270" s="13">
        <f t="shared" si="18"/>
        <v>2.7586206896551722E-3</v>
      </c>
      <c r="G270" s="12">
        <f t="shared" si="19"/>
        <v>-0.33333333333333331</v>
      </c>
      <c r="H270" s="15">
        <f t="shared" si="20"/>
        <v>-1.937984496124031E-3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1.3793103448275861E-3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4</v>
      </c>
      <c r="D273" s="8">
        <v>2</v>
      </c>
      <c r="E273" s="13">
        <f t="shared" si="17"/>
        <v>7.7519379844961239E-3</v>
      </c>
      <c r="F273" s="13">
        <f t="shared" si="18"/>
        <v>2.7586206896551722E-3</v>
      </c>
      <c r="G273" s="12">
        <f t="shared" si="19"/>
        <v>-0.5</v>
      </c>
      <c r="H273" s="15">
        <f t="shared" si="20"/>
        <v>-3.875968992248062E-3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0</v>
      </c>
      <c r="E280" s="13">
        <f t="shared" si="17"/>
        <v>1.937984496124031E-3</v>
      </c>
      <c r="F280" s="13" t="str">
        <f t="shared" si="18"/>
        <v/>
      </c>
      <c r="G280" s="12" t="str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0</v>
      </c>
      <c r="D281" s="8">
        <v>1</v>
      </c>
      <c r="E281" s="13" t="str">
        <f t="shared" ref="E281:E288" si="21">+IF(C281=0,"",C281/C$151)</f>
        <v/>
      </c>
      <c r="F281" s="13">
        <f t="shared" ref="F281:F288" si="22">+IF(D281=0,"",D281/D$151)</f>
        <v>1.3793103448275861E-3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0</v>
      </c>
      <c r="E283" s="13">
        <f t="shared" si="21"/>
        <v>1.937984496124031E-3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1</v>
      </c>
      <c r="E286" s="13">
        <f t="shared" si="21"/>
        <v>1.937984496124031E-3</v>
      </c>
      <c r="F286" s="13">
        <f t="shared" si="22"/>
        <v>1.3793103448275861E-3</v>
      </c>
      <c r="G286" s="12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2926</v>
      </c>
      <c r="D294" s="33">
        <f>SUM(D295:D499)</f>
        <v>5112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0.74709501025290503</v>
      </c>
      <c r="H294" s="35">
        <f>+IF(OR(AND(E294=""),(G294="")),"",E294*G294)</f>
        <v>0.74709501025290503</v>
      </c>
    </row>
    <row r="295" spans="2:8" ht="15" x14ac:dyDescent="0.2">
      <c r="B295" s="5" t="s">
        <v>100</v>
      </c>
      <c r="C295" s="8">
        <v>165</v>
      </c>
      <c r="D295" s="8">
        <v>168</v>
      </c>
      <c r="E295" s="13">
        <f>+IF(C295=0,"",C295/C$294)</f>
        <v>5.6390977443609019E-2</v>
      </c>
      <c r="F295" s="13">
        <f>+IF(D295=0,"",D295/D$294)</f>
        <v>3.2863849765258218E-2</v>
      </c>
      <c r="G295" s="12">
        <f>+IF(OR(AND(D295=0),(C295=0)),"0",((D295-C295)/C295))</f>
        <v>1.8181818181818181E-2</v>
      </c>
      <c r="H295" s="15">
        <f>+IF(OR(AND(E295=""),(G295="")),"",E295*G295)</f>
        <v>1.0252904989747093E-3</v>
      </c>
    </row>
    <row r="296" spans="2:8" ht="15" x14ac:dyDescent="0.2">
      <c r="B296" s="5" t="s">
        <v>113</v>
      </c>
      <c r="C296" s="8">
        <v>6</v>
      </c>
      <c r="D296" s="8">
        <v>7</v>
      </c>
      <c r="E296" s="13">
        <f t="shared" ref="E296:E359" si="25">+IF(C296=0,"",C296/C$294)</f>
        <v>2.050580997949419E-3</v>
      </c>
      <c r="F296" s="13">
        <f t="shared" ref="F296:F359" si="26">+IF(D296=0,"",D296/D$294)</f>
        <v>1.3693270735524257E-3</v>
      </c>
      <c r="G296" s="12">
        <f t="shared" ref="G296:G359" si="27">+IF(OR(AND(D296=0),(C296=0)),"0",((D296-C296)/C296))</f>
        <v>0.16666666666666666</v>
      </c>
      <c r="H296" s="15">
        <f t="shared" ref="H296:H359" si="28">+IF(OR(AND(E296=""),(G296="")),"",E296*G296)</f>
        <v>3.4176349965823647E-4</v>
      </c>
    </row>
    <row r="297" spans="2:8" ht="15" x14ac:dyDescent="0.2">
      <c r="B297" s="5" t="s">
        <v>104</v>
      </c>
      <c r="C297" s="8">
        <v>10</v>
      </c>
      <c r="D297" s="8">
        <v>33</v>
      </c>
      <c r="E297" s="13">
        <f t="shared" si="25"/>
        <v>3.4176349965823649E-3</v>
      </c>
      <c r="F297" s="13">
        <f t="shared" si="26"/>
        <v>6.4553990610328642E-3</v>
      </c>
      <c r="G297" s="12">
        <f t="shared" si="27"/>
        <v>2.2999999999999998</v>
      </c>
      <c r="H297" s="15">
        <f t="shared" si="28"/>
        <v>7.8605604921394394E-3</v>
      </c>
    </row>
    <row r="298" spans="2:8" ht="15" x14ac:dyDescent="0.2">
      <c r="B298" s="5" t="s">
        <v>95</v>
      </c>
      <c r="C298" s="8">
        <v>14</v>
      </c>
      <c r="D298" s="8">
        <v>732</v>
      </c>
      <c r="E298" s="13">
        <f t="shared" si="25"/>
        <v>4.7846889952153108E-3</v>
      </c>
      <c r="F298" s="13">
        <f t="shared" si="26"/>
        <v>0.14319248826291081</v>
      </c>
      <c r="G298" s="12">
        <f t="shared" si="27"/>
        <v>51.285714285714285</v>
      </c>
      <c r="H298" s="15">
        <f t="shared" si="28"/>
        <v>0.24538619275461379</v>
      </c>
    </row>
    <row r="299" spans="2:8" ht="15" x14ac:dyDescent="0.2">
      <c r="B299" s="5" t="s">
        <v>112</v>
      </c>
      <c r="C299" s="8">
        <v>2</v>
      </c>
      <c r="D299" s="8">
        <v>0</v>
      </c>
      <c r="E299" s="13">
        <f t="shared" si="25"/>
        <v>6.8352699931647305E-4</v>
      </c>
      <c r="F299" s="13" t="str">
        <f t="shared" si="26"/>
        <v/>
      </c>
      <c r="G299" s="12" t="str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3</v>
      </c>
      <c r="D300" s="8">
        <v>0</v>
      </c>
      <c r="E300" s="13">
        <f t="shared" si="25"/>
        <v>1.0252904989747095E-3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198</v>
      </c>
      <c r="D301" s="8">
        <v>285</v>
      </c>
      <c r="E301" s="13">
        <f t="shared" si="25"/>
        <v>6.7669172932330823E-2</v>
      </c>
      <c r="F301" s="13">
        <f t="shared" si="26"/>
        <v>5.5751173708920188E-2</v>
      </c>
      <c r="G301" s="12">
        <f t="shared" si="27"/>
        <v>0.43939393939393939</v>
      </c>
      <c r="H301" s="15">
        <f t="shared" si="28"/>
        <v>2.9733424470266574E-2</v>
      </c>
    </row>
    <row r="302" spans="2:8" ht="15" x14ac:dyDescent="0.2">
      <c r="B302" s="5" t="s">
        <v>109</v>
      </c>
      <c r="C302" s="8">
        <v>3</v>
      </c>
      <c r="D302" s="8">
        <v>5</v>
      </c>
      <c r="E302" s="13">
        <f t="shared" si="25"/>
        <v>1.0252904989747095E-3</v>
      </c>
      <c r="F302" s="13">
        <f t="shared" si="26"/>
        <v>9.7809076682316121E-4</v>
      </c>
      <c r="G302" s="12">
        <f t="shared" si="27"/>
        <v>0.66666666666666663</v>
      </c>
      <c r="H302" s="15">
        <f t="shared" si="28"/>
        <v>6.8352699931647294E-4</v>
      </c>
    </row>
    <row r="303" spans="2:8" ht="15" x14ac:dyDescent="0.2">
      <c r="B303" s="5" t="s">
        <v>108</v>
      </c>
      <c r="C303" s="8">
        <v>1</v>
      </c>
      <c r="D303" s="8">
        <v>6</v>
      </c>
      <c r="E303" s="13">
        <f t="shared" si="25"/>
        <v>3.4176349965823653E-4</v>
      </c>
      <c r="F303" s="13">
        <f t="shared" si="26"/>
        <v>1.1737089201877935E-3</v>
      </c>
      <c r="G303" s="12">
        <f t="shared" si="27"/>
        <v>5</v>
      </c>
      <c r="H303" s="15">
        <f t="shared" si="28"/>
        <v>1.7088174982911827E-3</v>
      </c>
    </row>
    <row r="304" spans="2:8" ht="15" x14ac:dyDescent="0.2">
      <c r="B304" s="5" t="s">
        <v>107</v>
      </c>
      <c r="C304" s="8">
        <v>39</v>
      </c>
      <c r="D304" s="8">
        <v>45</v>
      </c>
      <c r="E304" s="13">
        <f t="shared" si="25"/>
        <v>1.3328776486671223E-2</v>
      </c>
      <c r="F304" s="13">
        <f t="shared" si="26"/>
        <v>8.8028169014084511E-3</v>
      </c>
      <c r="G304" s="12">
        <f t="shared" si="27"/>
        <v>0.15384615384615385</v>
      </c>
      <c r="H304" s="15">
        <f t="shared" si="28"/>
        <v>2.050580997949419E-3</v>
      </c>
    </row>
    <row r="305" spans="2:8" ht="15" x14ac:dyDescent="0.2">
      <c r="B305" s="5" t="s">
        <v>351</v>
      </c>
      <c r="C305" s="8">
        <v>4</v>
      </c>
      <c r="D305" s="8">
        <v>2</v>
      </c>
      <c r="E305" s="13">
        <f t="shared" si="25"/>
        <v>1.3670539986329461E-3</v>
      </c>
      <c r="F305" s="13">
        <f t="shared" si="26"/>
        <v>3.9123630672926448E-4</v>
      </c>
      <c r="G305" s="12">
        <f t="shared" si="27"/>
        <v>-0.5</v>
      </c>
      <c r="H305" s="15">
        <f t="shared" si="28"/>
        <v>-6.8352699931647305E-4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79</v>
      </c>
      <c r="D307" s="8">
        <v>120</v>
      </c>
      <c r="E307" s="13">
        <f t="shared" si="25"/>
        <v>2.6999316473000683E-2</v>
      </c>
      <c r="F307" s="13">
        <f t="shared" si="26"/>
        <v>2.3474178403755867E-2</v>
      </c>
      <c r="G307" s="12">
        <f t="shared" si="27"/>
        <v>0.51898734177215189</v>
      </c>
      <c r="H307" s="15">
        <f t="shared" si="28"/>
        <v>1.4012303485987697E-2</v>
      </c>
    </row>
    <row r="308" spans="2:8" ht="15" x14ac:dyDescent="0.2">
      <c r="B308" s="5" t="s">
        <v>99</v>
      </c>
      <c r="C308" s="8">
        <v>11</v>
      </c>
      <c r="D308" s="8">
        <v>17</v>
      </c>
      <c r="E308" s="13">
        <f t="shared" si="25"/>
        <v>3.7593984962406013E-3</v>
      </c>
      <c r="F308" s="13">
        <f t="shared" si="26"/>
        <v>3.3255086071987479E-3</v>
      </c>
      <c r="G308" s="12">
        <f t="shared" si="27"/>
        <v>0.54545454545454541</v>
      </c>
      <c r="H308" s="15">
        <f t="shared" si="28"/>
        <v>2.0505809979494186E-3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47</v>
      </c>
      <c r="D310" s="8">
        <v>130</v>
      </c>
      <c r="E310" s="13">
        <f t="shared" si="25"/>
        <v>1.6062884483937116E-2</v>
      </c>
      <c r="F310" s="13">
        <f t="shared" si="26"/>
        <v>2.543035993740219E-2</v>
      </c>
      <c r="G310" s="12">
        <f t="shared" si="27"/>
        <v>1.7659574468085106</v>
      </c>
      <c r="H310" s="15">
        <f t="shared" si="28"/>
        <v>2.836637047163363E-2</v>
      </c>
    </row>
    <row r="311" spans="2:8" ht="15" x14ac:dyDescent="0.2">
      <c r="B311" s="5" t="s">
        <v>102</v>
      </c>
      <c r="C311" s="8">
        <v>2</v>
      </c>
      <c r="D311" s="8">
        <v>1</v>
      </c>
      <c r="E311" s="13">
        <f t="shared" si="25"/>
        <v>6.8352699931647305E-4</v>
      </c>
      <c r="F311" s="13">
        <f t="shared" si="26"/>
        <v>1.9561815336463224E-4</v>
      </c>
      <c r="G311" s="12">
        <f t="shared" si="27"/>
        <v>-0.5</v>
      </c>
      <c r="H311" s="15">
        <f t="shared" si="28"/>
        <v>-3.4176349965823653E-4</v>
      </c>
    </row>
    <row r="312" spans="2:8" ht="15" x14ac:dyDescent="0.2">
      <c r="B312" s="5" t="s">
        <v>97</v>
      </c>
      <c r="C312" s="8">
        <v>0</v>
      </c>
      <c r="D312" s="8">
        <v>1</v>
      </c>
      <c r="E312" s="13" t="str">
        <f t="shared" si="25"/>
        <v/>
      </c>
      <c r="F312" s="13">
        <f t="shared" si="26"/>
        <v>1.9561815336463224E-4</v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76</v>
      </c>
      <c r="D314" s="8">
        <v>464</v>
      </c>
      <c r="E314" s="13">
        <f t="shared" si="25"/>
        <v>2.5974025974025976E-2</v>
      </c>
      <c r="F314" s="13">
        <f t="shared" si="26"/>
        <v>9.0766823161189364E-2</v>
      </c>
      <c r="G314" s="12">
        <f t="shared" si="27"/>
        <v>5.1052631578947372</v>
      </c>
      <c r="H314" s="15">
        <f t="shared" si="28"/>
        <v>0.13260423786739578</v>
      </c>
    </row>
    <row r="315" spans="2:8" ht="15" x14ac:dyDescent="0.2">
      <c r="B315" s="5" t="s">
        <v>354</v>
      </c>
      <c r="C315" s="8">
        <v>3</v>
      </c>
      <c r="D315" s="8">
        <v>23</v>
      </c>
      <c r="E315" s="13">
        <f t="shared" si="25"/>
        <v>1.0252904989747095E-3</v>
      </c>
      <c r="F315" s="13">
        <f t="shared" si="26"/>
        <v>4.4992175273865414E-3</v>
      </c>
      <c r="G315" s="12">
        <f t="shared" si="27"/>
        <v>6.666666666666667</v>
      </c>
      <c r="H315" s="15">
        <f t="shared" si="28"/>
        <v>6.8352699931647307E-3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33</v>
      </c>
      <c r="D317" s="8">
        <v>45</v>
      </c>
      <c r="E317" s="13">
        <f t="shared" si="25"/>
        <v>1.1278195488721804E-2</v>
      </c>
      <c r="F317" s="13">
        <f t="shared" si="26"/>
        <v>8.8028169014084511E-3</v>
      </c>
      <c r="G317" s="12">
        <f t="shared" si="27"/>
        <v>0.36363636363636365</v>
      </c>
      <c r="H317" s="15">
        <f t="shared" si="28"/>
        <v>4.1011619958988381E-3</v>
      </c>
    </row>
    <row r="318" spans="2:8" ht="15" x14ac:dyDescent="0.2">
      <c r="B318" s="5" t="s">
        <v>355</v>
      </c>
      <c r="C318" s="8">
        <v>139</v>
      </c>
      <c r="D318" s="8">
        <v>151</v>
      </c>
      <c r="E318" s="13">
        <f t="shared" si="25"/>
        <v>4.7505126452494877E-2</v>
      </c>
      <c r="F318" s="13">
        <f t="shared" si="26"/>
        <v>2.9538341158059468E-2</v>
      </c>
      <c r="G318" s="12">
        <f t="shared" si="27"/>
        <v>8.6330935251798566E-2</v>
      </c>
      <c r="H318" s="15">
        <f t="shared" si="28"/>
        <v>4.1011619958988381E-3</v>
      </c>
    </row>
    <row r="319" spans="2:8" ht="15" x14ac:dyDescent="0.2">
      <c r="B319" s="5" t="s">
        <v>115</v>
      </c>
      <c r="C319" s="8">
        <v>5</v>
      </c>
      <c r="D319" s="8">
        <v>146</v>
      </c>
      <c r="E319" s="13">
        <f t="shared" si="25"/>
        <v>1.7088174982911825E-3</v>
      </c>
      <c r="F319" s="13">
        <f t="shared" si="26"/>
        <v>2.8560250391236306E-2</v>
      </c>
      <c r="G319" s="12">
        <f t="shared" si="27"/>
        <v>28.2</v>
      </c>
      <c r="H319" s="15">
        <f t="shared" si="28"/>
        <v>4.8188653451811343E-2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1.9561815336463224E-4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2</v>
      </c>
      <c r="D321" s="8">
        <v>2</v>
      </c>
      <c r="E321" s="13">
        <f t="shared" si="25"/>
        <v>6.8352699931647305E-4</v>
      </c>
      <c r="F321" s="13">
        <f t="shared" si="26"/>
        <v>3.9123630672926448E-4</v>
      </c>
      <c r="G321" s="12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1</v>
      </c>
      <c r="E323" s="13">
        <f t="shared" si="25"/>
        <v>3.4176349965823653E-4</v>
      </c>
      <c r="F323" s="13">
        <f t="shared" si="26"/>
        <v>1.9561815336463224E-4</v>
      </c>
      <c r="G323" s="12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2</v>
      </c>
      <c r="D324" s="8">
        <v>0</v>
      </c>
      <c r="E324" s="13">
        <f t="shared" si="25"/>
        <v>6.8352699931647305E-4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23</v>
      </c>
      <c r="D326" s="8">
        <v>52</v>
      </c>
      <c r="E326" s="13">
        <f t="shared" si="25"/>
        <v>7.8605604921394394E-3</v>
      </c>
      <c r="F326" s="13">
        <f t="shared" si="26"/>
        <v>1.0172143974960876E-2</v>
      </c>
      <c r="G326" s="12">
        <f t="shared" si="27"/>
        <v>1.2608695652173914</v>
      </c>
      <c r="H326" s="15">
        <f t="shared" si="28"/>
        <v>9.9111414900888584E-3</v>
      </c>
    </row>
    <row r="327" spans="2:8" ht="15" x14ac:dyDescent="0.2">
      <c r="B327" s="5" t="s">
        <v>358</v>
      </c>
      <c r="C327" s="8">
        <v>7</v>
      </c>
      <c r="D327" s="8">
        <v>4</v>
      </c>
      <c r="E327" s="13">
        <f t="shared" si="25"/>
        <v>2.3923444976076554E-3</v>
      </c>
      <c r="F327" s="13">
        <f t="shared" si="26"/>
        <v>7.8247261345852897E-4</v>
      </c>
      <c r="G327" s="12">
        <f t="shared" si="27"/>
        <v>-0.42857142857142855</v>
      </c>
      <c r="H327" s="15">
        <f t="shared" si="28"/>
        <v>-1.0252904989747093E-3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2</v>
      </c>
      <c r="E329" s="13">
        <f t="shared" si="25"/>
        <v>3.4176349965823653E-4</v>
      </c>
      <c r="F329" s="13">
        <f t="shared" si="26"/>
        <v>3.9123630672926448E-4</v>
      </c>
      <c r="G329" s="12">
        <f t="shared" si="27"/>
        <v>1</v>
      </c>
      <c r="H329" s="15">
        <f t="shared" si="28"/>
        <v>3.4176349965823653E-4</v>
      </c>
    </row>
    <row r="330" spans="2:8" ht="15" x14ac:dyDescent="0.2">
      <c r="B330" s="5" t="s">
        <v>360</v>
      </c>
      <c r="C330" s="8">
        <v>25</v>
      </c>
      <c r="D330" s="8">
        <v>28</v>
      </c>
      <c r="E330" s="13">
        <f t="shared" si="25"/>
        <v>8.544087491455913E-3</v>
      </c>
      <c r="F330" s="13">
        <f t="shared" si="26"/>
        <v>5.4773082942097028E-3</v>
      </c>
      <c r="G330" s="12">
        <f t="shared" si="27"/>
        <v>0.12</v>
      </c>
      <c r="H330" s="15">
        <f t="shared" si="28"/>
        <v>1.0252904989747095E-3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323</v>
      </c>
      <c r="D332" s="8">
        <v>473</v>
      </c>
      <c r="E332" s="13">
        <f t="shared" si="25"/>
        <v>0.11038961038961038</v>
      </c>
      <c r="F332" s="13">
        <f t="shared" si="26"/>
        <v>9.2527386541471052E-2</v>
      </c>
      <c r="G332" s="12">
        <f t="shared" si="27"/>
        <v>0.46439628482972134</v>
      </c>
      <c r="H332" s="15">
        <f t="shared" si="28"/>
        <v>5.1264524948735471E-2</v>
      </c>
    </row>
    <row r="333" spans="2:8" ht="15" x14ac:dyDescent="0.2">
      <c r="B333" s="5" t="s">
        <v>130</v>
      </c>
      <c r="C333" s="8">
        <v>403</v>
      </c>
      <c r="D333" s="8">
        <v>325</v>
      </c>
      <c r="E333" s="13">
        <f t="shared" si="25"/>
        <v>0.13773069036226931</v>
      </c>
      <c r="F333" s="13">
        <f t="shared" si="26"/>
        <v>6.3575899843505479E-2</v>
      </c>
      <c r="G333" s="12">
        <f t="shared" si="27"/>
        <v>-0.19354838709677419</v>
      </c>
      <c r="H333" s="15">
        <f t="shared" si="28"/>
        <v>-2.6657552973342446E-2</v>
      </c>
    </row>
    <row r="334" spans="2:8" ht="15" x14ac:dyDescent="0.2">
      <c r="B334" s="5" t="s">
        <v>119</v>
      </c>
      <c r="C334" s="8">
        <v>97</v>
      </c>
      <c r="D334" s="8">
        <v>101</v>
      </c>
      <c r="E334" s="13">
        <f t="shared" si="25"/>
        <v>3.3151059466848938E-2</v>
      </c>
      <c r="F334" s="13">
        <f t="shared" si="26"/>
        <v>1.9757433489827857E-2</v>
      </c>
      <c r="G334" s="12">
        <f t="shared" si="27"/>
        <v>4.1237113402061855E-2</v>
      </c>
      <c r="H334" s="15">
        <f t="shared" si="28"/>
        <v>1.3670539986329459E-3</v>
      </c>
    </row>
    <row r="335" spans="2:8" ht="15" x14ac:dyDescent="0.2">
      <c r="B335" s="5" t="s">
        <v>128</v>
      </c>
      <c r="C335" s="8">
        <v>113</v>
      </c>
      <c r="D335" s="8">
        <v>190</v>
      </c>
      <c r="E335" s="13">
        <f t="shared" si="25"/>
        <v>3.8619275461380727E-2</v>
      </c>
      <c r="F335" s="13">
        <f t="shared" si="26"/>
        <v>3.7167449139280127E-2</v>
      </c>
      <c r="G335" s="12">
        <f t="shared" si="27"/>
        <v>0.68141592920353977</v>
      </c>
      <c r="H335" s="15">
        <f t="shared" si="28"/>
        <v>2.6315789473684209E-2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3</v>
      </c>
      <c r="D337" s="8">
        <v>3</v>
      </c>
      <c r="E337" s="13">
        <f t="shared" si="25"/>
        <v>1.0252904989747095E-3</v>
      </c>
      <c r="F337" s="13">
        <f t="shared" si="26"/>
        <v>5.8685446009389673E-4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1</v>
      </c>
      <c r="E338" s="13">
        <f t="shared" si="25"/>
        <v>3.4176349965823653E-4</v>
      </c>
      <c r="F338" s="13">
        <f t="shared" si="26"/>
        <v>1.9561815336463224E-4</v>
      </c>
      <c r="G338" s="12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45</v>
      </c>
      <c r="D339" s="8">
        <v>65</v>
      </c>
      <c r="E339" s="13">
        <f t="shared" si="25"/>
        <v>1.5379357484620642E-2</v>
      </c>
      <c r="F339" s="13">
        <f t="shared" si="26"/>
        <v>1.2715179968701095E-2</v>
      </c>
      <c r="G339" s="12">
        <f t="shared" si="27"/>
        <v>0.44444444444444442</v>
      </c>
      <c r="H339" s="15">
        <f t="shared" si="28"/>
        <v>6.835269993164729E-3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10</v>
      </c>
      <c r="D341" s="8">
        <v>8</v>
      </c>
      <c r="E341" s="13">
        <f t="shared" si="25"/>
        <v>3.4176349965823649E-3</v>
      </c>
      <c r="F341" s="13">
        <f t="shared" si="26"/>
        <v>1.5649452269170579E-3</v>
      </c>
      <c r="G341" s="12">
        <f t="shared" si="27"/>
        <v>-0.2</v>
      </c>
      <c r="H341" s="15">
        <f t="shared" si="28"/>
        <v>-6.8352699931647305E-4</v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1.9561815336463224E-4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19</v>
      </c>
      <c r="D343" s="8">
        <v>19</v>
      </c>
      <c r="E343" s="13">
        <f t="shared" si="25"/>
        <v>6.4935064935064939E-3</v>
      </c>
      <c r="F343" s="13">
        <f t="shared" si="26"/>
        <v>3.7167449139280124E-3</v>
      </c>
      <c r="G343" s="12">
        <f t="shared" si="27"/>
        <v>0</v>
      </c>
      <c r="H343" s="15">
        <f t="shared" si="28"/>
        <v>0</v>
      </c>
    </row>
    <row r="344" spans="2:8" ht="15" x14ac:dyDescent="0.2">
      <c r="B344" s="5" t="s">
        <v>131</v>
      </c>
      <c r="C344" s="8">
        <v>66</v>
      </c>
      <c r="D344" s="8">
        <v>76</v>
      </c>
      <c r="E344" s="13">
        <f t="shared" si="25"/>
        <v>2.2556390977443608E-2</v>
      </c>
      <c r="F344" s="13">
        <f t="shared" si="26"/>
        <v>1.486697965571205E-2</v>
      </c>
      <c r="G344" s="12">
        <f t="shared" si="27"/>
        <v>0.15151515151515152</v>
      </c>
      <c r="H344" s="15">
        <f t="shared" si="28"/>
        <v>3.4176349965823649E-3</v>
      </c>
    </row>
    <row r="345" spans="2:8" ht="15" x14ac:dyDescent="0.2">
      <c r="B345" s="5" t="s">
        <v>366</v>
      </c>
      <c r="C345" s="8">
        <v>211</v>
      </c>
      <c r="D345" s="8">
        <v>278</v>
      </c>
      <c r="E345" s="13">
        <f t="shared" si="25"/>
        <v>7.2112098427887905E-2</v>
      </c>
      <c r="F345" s="13">
        <f t="shared" si="26"/>
        <v>5.4381846635367763E-2</v>
      </c>
      <c r="G345" s="12">
        <f t="shared" si="27"/>
        <v>0.31753554502369669</v>
      </c>
      <c r="H345" s="15">
        <f t="shared" si="28"/>
        <v>2.2898154477101848E-2</v>
      </c>
    </row>
    <row r="346" spans="2:8" ht="15" x14ac:dyDescent="0.2">
      <c r="B346" s="5" t="s">
        <v>122</v>
      </c>
      <c r="C346" s="8">
        <v>19</v>
      </c>
      <c r="D346" s="8">
        <v>13</v>
      </c>
      <c r="E346" s="13">
        <f t="shared" si="25"/>
        <v>6.4935064935064939E-3</v>
      </c>
      <c r="F346" s="13">
        <f t="shared" si="26"/>
        <v>2.5430359937402189E-3</v>
      </c>
      <c r="G346" s="12">
        <f t="shared" si="27"/>
        <v>-0.31578947368421051</v>
      </c>
      <c r="H346" s="15">
        <f t="shared" si="28"/>
        <v>-2.050580997949419E-3</v>
      </c>
    </row>
    <row r="347" spans="2:8" ht="15" x14ac:dyDescent="0.2">
      <c r="B347" s="5" t="s">
        <v>121</v>
      </c>
      <c r="C347" s="8">
        <v>144</v>
      </c>
      <c r="D347" s="8">
        <v>173</v>
      </c>
      <c r="E347" s="13">
        <f t="shared" si="25"/>
        <v>4.9213943950786057E-2</v>
      </c>
      <c r="F347" s="13">
        <f t="shared" si="26"/>
        <v>3.384194053208138E-2</v>
      </c>
      <c r="G347" s="12">
        <f t="shared" si="27"/>
        <v>0.2013888888888889</v>
      </c>
      <c r="H347" s="15">
        <f t="shared" si="28"/>
        <v>9.9111414900888584E-3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1</v>
      </c>
      <c r="E351" s="13">
        <f t="shared" si="25"/>
        <v>3.4176349965823653E-4</v>
      </c>
      <c r="F351" s="13">
        <f t="shared" si="26"/>
        <v>1.9561815336463224E-4</v>
      </c>
      <c r="G351" s="12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36</v>
      </c>
      <c r="D354" s="8">
        <v>49</v>
      </c>
      <c r="E354" s="13">
        <f t="shared" si="25"/>
        <v>1.2303485987696514E-2</v>
      </c>
      <c r="F354" s="13">
        <f t="shared" si="26"/>
        <v>9.5852895148669792E-3</v>
      </c>
      <c r="G354" s="12">
        <f t="shared" si="27"/>
        <v>0.3611111111111111</v>
      </c>
      <c r="H354" s="15">
        <f t="shared" si="28"/>
        <v>4.4429254955570749E-3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4</v>
      </c>
      <c r="D356" s="8">
        <v>0</v>
      </c>
      <c r="E356" s="13">
        <f t="shared" si="25"/>
        <v>1.3670539986329461E-3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8</v>
      </c>
      <c r="D357" s="8">
        <v>16</v>
      </c>
      <c r="E357" s="13">
        <f t="shared" si="25"/>
        <v>2.7341079972658922E-3</v>
      </c>
      <c r="F357" s="13">
        <f t="shared" si="26"/>
        <v>3.1298904538341159E-3</v>
      </c>
      <c r="G357" s="12">
        <f t="shared" si="27"/>
        <v>1</v>
      </c>
      <c r="H357" s="15">
        <f t="shared" si="28"/>
        <v>2.7341079972658922E-3</v>
      </c>
    </row>
    <row r="358" spans="2:8" ht="15" x14ac:dyDescent="0.2">
      <c r="B358" s="5" t="s">
        <v>127</v>
      </c>
      <c r="C358" s="8">
        <v>15</v>
      </c>
      <c r="D358" s="8">
        <v>14</v>
      </c>
      <c r="E358" s="13">
        <f t="shared" si="25"/>
        <v>5.1264524948735476E-3</v>
      </c>
      <c r="F358" s="13">
        <f t="shared" si="26"/>
        <v>2.7386541471048514E-3</v>
      </c>
      <c r="G358" s="12">
        <f t="shared" si="27"/>
        <v>-6.6666666666666666E-2</v>
      </c>
      <c r="H358" s="15">
        <f t="shared" si="28"/>
        <v>-3.4176349965823653E-4</v>
      </c>
    </row>
    <row r="359" spans="2:8" ht="15" x14ac:dyDescent="0.2">
      <c r="B359" s="5" t="s">
        <v>123</v>
      </c>
      <c r="C359" s="8">
        <v>1</v>
      </c>
      <c r="D359" s="8">
        <v>2</v>
      </c>
      <c r="E359" s="13">
        <f t="shared" si="25"/>
        <v>3.4176349965823653E-4</v>
      </c>
      <c r="F359" s="13">
        <f t="shared" si="26"/>
        <v>3.9123630672926448E-4</v>
      </c>
      <c r="G359" s="12">
        <f t="shared" si="27"/>
        <v>1</v>
      </c>
      <c r="H359" s="15">
        <f t="shared" si="28"/>
        <v>3.4176349965823653E-4</v>
      </c>
    </row>
    <row r="360" spans="2:8" ht="15" x14ac:dyDescent="0.2">
      <c r="B360" s="5" t="s">
        <v>373</v>
      </c>
      <c r="C360" s="8">
        <v>5</v>
      </c>
      <c r="D360" s="8">
        <v>0</v>
      </c>
      <c r="E360" s="13">
        <f t="shared" ref="E360:E423" si="29">+IF(C360=0,"",C360/C$294)</f>
        <v>1.7088174982911825E-3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3</v>
      </c>
      <c r="D363" s="8">
        <v>2</v>
      </c>
      <c r="E363" s="13">
        <f t="shared" si="29"/>
        <v>1.0252904989747095E-3</v>
      </c>
      <c r="F363" s="13">
        <f t="shared" si="30"/>
        <v>3.9123630672926448E-4</v>
      </c>
      <c r="G363" s="12">
        <f t="shared" si="31"/>
        <v>-0.33333333333333331</v>
      </c>
      <c r="H363" s="15">
        <f t="shared" si="32"/>
        <v>-3.4176349965823647E-4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1</v>
      </c>
      <c r="E367" s="13" t="str">
        <f t="shared" si="29"/>
        <v/>
      </c>
      <c r="F367" s="13">
        <f t="shared" si="30"/>
        <v>1.9561815336463224E-4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1.9561815336463224E-4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12</v>
      </c>
      <c r="D369" s="8">
        <v>48</v>
      </c>
      <c r="E369" s="13">
        <f t="shared" si="29"/>
        <v>4.1011619958988381E-3</v>
      </c>
      <c r="F369" s="13">
        <f t="shared" si="30"/>
        <v>9.3896713615023476E-3</v>
      </c>
      <c r="G369" s="12">
        <f t="shared" si="31"/>
        <v>3</v>
      </c>
      <c r="H369" s="15">
        <f t="shared" si="32"/>
        <v>1.2303485987696514E-2</v>
      </c>
    </row>
    <row r="370" spans="2:8" ht="15" x14ac:dyDescent="0.2">
      <c r="B370" s="5" t="s">
        <v>135</v>
      </c>
      <c r="C370" s="8">
        <v>3</v>
      </c>
      <c r="D370" s="8">
        <v>5</v>
      </c>
      <c r="E370" s="13">
        <f t="shared" si="29"/>
        <v>1.0252904989747095E-3</v>
      </c>
      <c r="F370" s="13">
        <f t="shared" si="30"/>
        <v>9.7809076682316121E-4</v>
      </c>
      <c r="G370" s="12">
        <f t="shared" si="31"/>
        <v>0.66666666666666663</v>
      </c>
      <c r="H370" s="15">
        <f t="shared" si="32"/>
        <v>6.8352699931647294E-4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21</v>
      </c>
      <c r="D372" s="8">
        <v>25</v>
      </c>
      <c r="E372" s="13">
        <f t="shared" si="29"/>
        <v>7.1770334928229667E-3</v>
      </c>
      <c r="F372" s="13">
        <f t="shared" si="30"/>
        <v>4.8904538341158063E-3</v>
      </c>
      <c r="G372" s="12">
        <f t="shared" si="31"/>
        <v>0.19047619047619047</v>
      </c>
      <c r="H372" s="15">
        <f t="shared" si="32"/>
        <v>1.3670539986329459E-3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8</v>
      </c>
      <c r="D377" s="8">
        <v>11</v>
      </c>
      <c r="E377" s="13">
        <f t="shared" si="29"/>
        <v>2.7341079972658922E-3</v>
      </c>
      <c r="F377" s="13">
        <f t="shared" si="30"/>
        <v>2.1517996870109544E-3</v>
      </c>
      <c r="G377" s="12">
        <f t="shared" si="31"/>
        <v>0.375</v>
      </c>
      <c r="H377" s="15">
        <f t="shared" si="32"/>
        <v>1.0252904989747095E-3</v>
      </c>
    </row>
    <row r="378" spans="2:8" ht="15" x14ac:dyDescent="0.2">
      <c r="B378" s="5" t="s">
        <v>149</v>
      </c>
      <c r="C378" s="8">
        <v>26</v>
      </c>
      <c r="D378" s="8">
        <v>28</v>
      </c>
      <c r="E378" s="13">
        <f t="shared" si="29"/>
        <v>8.8858509911141498E-3</v>
      </c>
      <c r="F378" s="13">
        <f t="shared" si="30"/>
        <v>5.4773082942097028E-3</v>
      </c>
      <c r="G378" s="12">
        <f t="shared" si="31"/>
        <v>7.6923076923076927E-2</v>
      </c>
      <c r="H378" s="15">
        <f t="shared" si="32"/>
        <v>6.8352699931647305E-4</v>
      </c>
    </row>
    <row r="379" spans="2:8" ht="15" x14ac:dyDescent="0.2">
      <c r="B379" s="5" t="s">
        <v>384</v>
      </c>
      <c r="C379" s="8">
        <v>7</v>
      </c>
      <c r="D379" s="8">
        <v>5</v>
      </c>
      <c r="E379" s="13">
        <f t="shared" si="29"/>
        <v>2.3923444976076554E-3</v>
      </c>
      <c r="F379" s="13">
        <f t="shared" si="30"/>
        <v>9.7809076682316121E-4</v>
      </c>
      <c r="G379" s="12">
        <f t="shared" si="31"/>
        <v>-0.2857142857142857</v>
      </c>
      <c r="H379" s="15">
        <f t="shared" si="32"/>
        <v>-6.8352699931647294E-4</v>
      </c>
    </row>
    <row r="380" spans="2:8" ht="30" x14ac:dyDescent="0.2">
      <c r="B380" s="5" t="s">
        <v>385</v>
      </c>
      <c r="C380" s="8">
        <v>3</v>
      </c>
      <c r="D380" s="8">
        <v>7</v>
      </c>
      <c r="E380" s="13">
        <f t="shared" si="29"/>
        <v>1.0252904989747095E-3</v>
      </c>
      <c r="F380" s="13">
        <f t="shared" si="30"/>
        <v>1.3693270735524257E-3</v>
      </c>
      <c r="G380" s="12">
        <f t="shared" si="31"/>
        <v>1.3333333333333333</v>
      </c>
      <c r="H380" s="15">
        <f t="shared" si="32"/>
        <v>1.3670539986329459E-3</v>
      </c>
    </row>
    <row r="381" spans="2:8" ht="30" x14ac:dyDescent="0.2">
      <c r="B381" s="5" t="s">
        <v>386</v>
      </c>
      <c r="C381" s="8">
        <v>0</v>
      </c>
      <c r="D381" s="8">
        <v>1</v>
      </c>
      <c r="E381" s="13" t="str">
        <f t="shared" si="29"/>
        <v/>
      </c>
      <c r="F381" s="13">
        <f t="shared" si="30"/>
        <v>1.9561815336463224E-4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1</v>
      </c>
      <c r="D382" s="8">
        <v>0</v>
      </c>
      <c r="E382" s="13">
        <f t="shared" si="29"/>
        <v>3.4176349965823653E-4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4</v>
      </c>
      <c r="D383" s="8">
        <v>18</v>
      </c>
      <c r="E383" s="13">
        <f t="shared" si="29"/>
        <v>1.3670539986329461E-3</v>
      </c>
      <c r="F383" s="13">
        <f t="shared" si="30"/>
        <v>3.5211267605633804E-3</v>
      </c>
      <c r="G383" s="12">
        <f t="shared" si="31"/>
        <v>3.5</v>
      </c>
      <c r="H383" s="15">
        <f t="shared" si="32"/>
        <v>4.7846889952153117E-3</v>
      </c>
    </row>
    <row r="384" spans="2:8" ht="15" x14ac:dyDescent="0.2">
      <c r="B384" s="5" t="s">
        <v>388</v>
      </c>
      <c r="C384" s="8">
        <v>6</v>
      </c>
      <c r="D384" s="8">
        <v>0</v>
      </c>
      <c r="E384" s="13">
        <f t="shared" si="29"/>
        <v>2.050580997949419E-3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8</v>
      </c>
      <c r="D385" s="8">
        <v>5</v>
      </c>
      <c r="E385" s="13">
        <f t="shared" si="29"/>
        <v>2.7341079972658922E-3</v>
      </c>
      <c r="F385" s="13">
        <f t="shared" si="30"/>
        <v>9.7809076682316121E-4</v>
      </c>
      <c r="G385" s="12">
        <f t="shared" si="31"/>
        <v>-0.375</v>
      </c>
      <c r="H385" s="15">
        <f t="shared" si="32"/>
        <v>-1.0252904989747095E-3</v>
      </c>
    </row>
    <row r="386" spans="2:8" ht="15" x14ac:dyDescent="0.2">
      <c r="B386" s="5" t="s">
        <v>568</v>
      </c>
      <c r="C386" s="8">
        <v>0</v>
      </c>
      <c r="D386" s="8">
        <v>1</v>
      </c>
      <c r="E386" s="13" t="str">
        <f t="shared" si="29"/>
        <v/>
      </c>
      <c r="F386" s="13">
        <f t="shared" si="30"/>
        <v>1.9561815336463224E-4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22</v>
      </c>
      <c r="D387" s="8">
        <v>41</v>
      </c>
      <c r="E387" s="13">
        <f t="shared" si="29"/>
        <v>7.5187969924812026E-3</v>
      </c>
      <c r="F387" s="13">
        <f t="shared" si="30"/>
        <v>8.0203442879499213E-3</v>
      </c>
      <c r="G387" s="12">
        <f t="shared" si="31"/>
        <v>0.86363636363636365</v>
      </c>
      <c r="H387" s="15">
        <f t="shared" si="32"/>
        <v>6.4935064935064931E-3</v>
      </c>
    </row>
    <row r="388" spans="2:8" ht="15" x14ac:dyDescent="0.2">
      <c r="B388" s="5" t="s">
        <v>389</v>
      </c>
      <c r="C388" s="8">
        <v>3</v>
      </c>
      <c r="D388" s="8">
        <v>2</v>
      </c>
      <c r="E388" s="13">
        <f t="shared" si="29"/>
        <v>1.0252904989747095E-3</v>
      </c>
      <c r="F388" s="13">
        <f t="shared" si="30"/>
        <v>3.9123630672926448E-4</v>
      </c>
      <c r="G388" s="12">
        <f t="shared" si="31"/>
        <v>-0.33333333333333331</v>
      </c>
      <c r="H388" s="15">
        <f t="shared" si="32"/>
        <v>-3.4176349965823647E-4</v>
      </c>
    </row>
    <row r="389" spans="2:8" ht="15" x14ac:dyDescent="0.2">
      <c r="B389" s="5" t="s">
        <v>143</v>
      </c>
      <c r="C389" s="8">
        <v>7</v>
      </c>
      <c r="D389" s="8">
        <v>6</v>
      </c>
      <c r="E389" s="13">
        <f t="shared" si="29"/>
        <v>2.3923444976076554E-3</v>
      </c>
      <c r="F389" s="13">
        <f t="shared" si="30"/>
        <v>1.1737089201877935E-3</v>
      </c>
      <c r="G389" s="12">
        <f t="shared" si="31"/>
        <v>-0.14285714285714285</v>
      </c>
      <c r="H389" s="15">
        <f t="shared" si="32"/>
        <v>-3.4176349965823647E-4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3</v>
      </c>
      <c r="D391" s="8">
        <v>1</v>
      </c>
      <c r="E391" s="13">
        <f t="shared" si="29"/>
        <v>1.0252904989747095E-3</v>
      </c>
      <c r="F391" s="13">
        <f t="shared" si="30"/>
        <v>1.9561815336463224E-4</v>
      </c>
      <c r="G391" s="12">
        <f t="shared" si="31"/>
        <v>-0.66666666666666663</v>
      </c>
      <c r="H391" s="15">
        <f t="shared" si="32"/>
        <v>-6.8352699931647294E-4</v>
      </c>
    </row>
    <row r="392" spans="2:8" ht="15" x14ac:dyDescent="0.2">
      <c r="B392" s="5" t="s">
        <v>140</v>
      </c>
      <c r="C392" s="8">
        <v>4</v>
      </c>
      <c r="D392" s="8">
        <v>1</v>
      </c>
      <c r="E392" s="13">
        <f t="shared" si="29"/>
        <v>1.3670539986329461E-3</v>
      </c>
      <c r="F392" s="13">
        <f t="shared" si="30"/>
        <v>1.9561815336463224E-4</v>
      </c>
      <c r="G392" s="12">
        <f t="shared" si="31"/>
        <v>-0.75</v>
      </c>
      <c r="H392" s="15">
        <f t="shared" si="32"/>
        <v>-1.0252904989747095E-3</v>
      </c>
    </row>
    <row r="393" spans="2:8" ht="15" x14ac:dyDescent="0.2">
      <c r="B393" s="5" t="s">
        <v>390</v>
      </c>
      <c r="C393" s="8">
        <v>46</v>
      </c>
      <c r="D393" s="8">
        <v>30</v>
      </c>
      <c r="E393" s="13">
        <f t="shared" si="29"/>
        <v>1.5721120984278879E-2</v>
      </c>
      <c r="F393" s="13">
        <f t="shared" si="30"/>
        <v>5.8685446009389668E-3</v>
      </c>
      <c r="G393" s="12">
        <f t="shared" si="31"/>
        <v>-0.34782608695652173</v>
      </c>
      <c r="H393" s="15">
        <f t="shared" si="32"/>
        <v>-5.4682159945317835E-3</v>
      </c>
    </row>
    <row r="394" spans="2:8" ht="15" x14ac:dyDescent="0.2">
      <c r="B394" s="5" t="s">
        <v>391</v>
      </c>
      <c r="C394" s="8">
        <v>1</v>
      </c>
      <c r="D394" s="8">
        <v>0</v>
      </c>
      <c r="E394" s="13">
        <f t="shared" si="29"/>
        <v>3.4176349965823653E-4</v>
      </c>
      <c r="F394" s="13" t="str">
        <f t="shared" si="30"/>
        <v/>
      </c>
      <c r="G394" s="12" t="str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</v>
      </c>
      <c r="D397" s="8">
        <v>0</v>
      </c>
      <c r="E397" s="13">
        <f t="shared" si="29"/>
        <v>3.4176349965823653E-4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3</v>
      </c>
      <c r="D398" s="8">
        <v>6</v>
      </c>
      <c r="E398" s="13">
        <f t="shared" si="29"/>
        <v>1.0252904989747095E-3</v>
      </c>
      <c r="F398" s="13">
        <f t="shared" si="30"/>
        <v>1.1737089201877935E-3</v>
      </c>
      <c r="G398" s="12">
        <f t="shared" si="31"/>
        <v>1</v>
      </c>
      <c r="H398" s="15">
        <f t="shared" si="32"/>
        <v>1.0252904989747095E-3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3.4176349965823653E-4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9</v>
      </c>
      <c r="D401" s="8">
        <v>14</v>
      </c>
      <c r="E401" s="13">
        <f t="shared" si="29"/>
        <v>3.0758714969241286E-3</v>
      </c>
      <c r="F401" s="13">
        <f t="shared" si="30"/>
        <v>2.7386541471048514E-3</v>
      </c>
      <c r="G401" s="12">
        <f t="shared" si="31"/>
        <v>0.55555555555555558</v>
      </c>
      <c r="H401" s="15">
        <f t="shared" si="32"/>
        <v>1.7088174982911827E-3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10</v>
      </c>
      <c r="D403" s="8">
        <v>14</v>
      </c>
      <c r="E403" s="13">
        <f t="shared" si="29"/>
        <v>3.4176349965823649E-3</v>
      </c>
      <c r="F403" s="13">
        <f t="shared" si="30"/>
        <v>2.7386541471048514E-3</v>
      </c>
      <c r="G403" s="12">
        <f t="shared" si="31"/>
        <v>0.4</v>
      </c>
      <c r="H403" s="15">
        <f t="shared" si="32"/>
        <v>1.3670539986329461E-3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5</v>
      </c>
      <c r="D405" s="8">
        <v>17</v>
      </c>
      <c r="E405" s="13">
        <f t="shared" si="29"/>
        <v>1.7088174982911825E-3</v>
      </c>
      <c r="F405" s="13">
        <f t="shared" si="30"/>
        <v>3.3255086071987479E-3</v>
      </c>
      <c r="G405" s="12">
        <f t="shared" si="31"/>
        <v>2.4</v>
      </c>
      <c r="H405" s="15">
        <f t="shared" si="32"/>
        <v>4.1011619958988381E-3</v>
      </c>
    </row>
    <row r="406" spans="2:8" ht="15" x14ac:dyDescent="0.2">
      <c r="B406" s="5" t="s">
        <v>397</v>
      </c>
      <c r="C406" s="8">
        <v>38</v>
      </c>
      <c r="D406" s="8">
        <v>39</v>
      </c>
      <c r="E406" s="13">
        <f t="shared" si="29"/>
        <v>1.2987012987012988E-2</v>
      </c>
      <c r="F406" s="13">
        <f t="shared" si="30"/>
        <v>7.6291079812206572E-3</v>
      </c>
      <c r="G406" s="12">
        <f t="shared" si="31"/>
        <v>2.6315789473684209E-2</v>
      </c>
      <c r="H406" s="15">
        <f t="shared" si="32"/>
        <v>3.4176349965823653E-4</v>
      </c>
    </row>
    <row r="407" spans="2:8" ht="15" x14ac:dyDescent="0.2">
      <c r="B407" s="5" t="s">
        <v>398</v>
      </c>
      <c r="C407" s="8">
        <v>6</v>
      </c>
      <c r="D407" s="8">
        <v>5</v>
      </c>
      <c r="E407" s="13">
        <f t="shared" si="29"/>
        <v>2.050580997949419E-3</v>
      </c>
      <c r="F407" s="13">
        <f t="shared" si="30"/>
        <v>9.7809076682316121E-4</v>
      </c>
      <c r="G407" s="12">
        <f t="shared" si="31"/>
        <v>-0.16666666666666666</v>
      </c>
      <c r="H407" s="15">
        <f t="shared" si="32"/>
        <v>-3.4176349965823647E-4</v>
      </c>
    </row>
    <row r="408" spans="2:8" ht="15" x14ac:dyDescent="0.2">
      <c r="B408" s="5" t="s">
        <v>399</v>
      </c>
      <c r="C408" s="8">
        <v>10</v>
      </c>
      <c r="D408" s="8">
        <v>12</v>
      </c>
      <c r="E408" s="13">
        <f t="shared" si="29"/>
        <v>3.4176349965823649E-3</v>
      </c>
      <c r="F408" s="13">
        <f t="shared" si="30"/>
        <v>2.3474178403755869E-3</v>
      </c>
      <c r="G408" s="12">
        <f t="shared" si="31"/>
        <v>0.2</v>
      </c>
      <c r="H408" s="15">
        <f t="shared" si="32"/>
        <v>6.8352699931647305E-4</v>
      </c>
    </row>
    <row r="409" spans="2:8" ht="15" x14ac:dyDescent="0.2">
      <c r="B409" s="5" t="s">
        <v>139</v>
      </c>
      <c r="C409" s="8">
        <v>3</v>
      </c>
      <c r="D409" s="8">
        <v>4</v>
      </c>
      <c r="E409" s="13">
        <f t="shared" si="29"/>
        <v>1.0252904989747095E-3</v>
      </c>
      <c r="F409" s="13">
        <f t="shared" si="30"/>
        <v>7.8247261345852897E-4</v>
      </c>
      <c r="G409" s="12">
        <f t="shared" si="31"/>
        <v>0.33333333333333331</v>
      </c>
      <c r="H409" s="15">
        <f t="shared" si="32"/>
        <v>3.4176349965823647E-4</v>
      </c>
    </row>
    <row r="410" spans="2:8" ht="15" x14ac:dyDescent="0.2">
      <c r="B410" s="5" t="s">
        <v>400</v>
      </c>
      <c r="C410" s="8">
        <v>1</v>
      </c>
      <c r="D410" s="8">
        <v>0</v>
      </c>
      <c r="E410" s="13">
        <f t="shared" si="29"/>
        <v>3.4176349965823653E-4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13</v>
      </c>
      <c r="D411" s="8">
        <v>20</v>
      </c>
      <c r="E411" s="13">
        <f t="shared" si="29"/>
        <v>4.4429254955570749E-3</v>
      </c>
      <c r="F411" s="13">
        <f t="shared" si="30"/>
        <v>3.9123630672926448E-3</v>
      </c>
      <c r="G411" s="12">
        <f t="shared" si="31"/>
        <v>0.53846153846153844</v>
      </c>
      <c r="H411" s="15">
        <f t="shared" si="32"/>
        <v>2.3923444976076554E-3</v>
      </c>
    </row>
    <row r="412" spans="2:8" ht="15" x14ac:dyDescent="0.2">
      <c r="B412" s="5" t="s">
        <v>402</v>
      </c>
      <c r="C412" s="8">
        <v>2</v>
      </c>
      <c r="D412" s="8">
        <v>7</v>
      </c>
      <c r="E412" s="13">
        <f t="shared" si="29"/>
        <v>6.8352699931647305E-4</v>
      </c>
      <c r="F412" s="13">
        <f t="shared" si="30"/>
        <v>1.3693270735524257E-3</v>
      </c>
      <c r="G412" s="12">
        <f t="shared" si="31"/>
        <v>2.5</v>
      </c>
      <c r="H412" s="15">
        <f t="shared" si="32"/>
        <v>1.7088174982911827E-3</v>
      </c>
    </row>
    <row r="413" spans="2:8" ht="15" x14ac:dyDescent="0.2">
      <c r="B413" s="5" t="s">
        <v>403</v>
      </c>
      <c r="C413" s="8">
        <v>1</v>
      </c>
      <c r="D413" s="8">
        <v>0</v>
      </c>
      <c r="E413" s="13">
        <f t="shared" si="29"/>
        <v>3.4176349965823653E-4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4</v>
      </c>
      <c r="E416" s="13" t="str">
        <f t="shared" si="29"/>
        <v/>
      </c>
      <c r="F416" s="13">
        <f t="shared" si="30"/>
        <v>7.8247261345852897E-4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1</v>
      </c>
      <c r="D418" s="8">
        <v>1</v>
      </c>
      <c r="E418" s="13">
        <f t="shared" si="29"/>
        <v>3.4176349965823653E-4</v>
      </c>
      <c r="F418" s="13">
        <f t="shared" si="30"/>
        <v>1.9561815336463224E-4</v>
      </c>
      <c r="G418" s="12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1</v>
      </c>
      <c r="E419" s="13" t="str">
        <f t="shared" si="29"/>
        <v/>
      </c>
      <c r="F419" s="13">
        <f t="shared" si="30"/>
        <v>1.9561815336463224E-4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8</v>
      </c>
      <c r="E422" s="13">
        <f t="shared" si="29"/>
        <v>3.4176349965823653E-4</v>
      </c>
      <c r="F422" s="13">
        <f t="shared" si="30"/>
        <v>1.5649452269170579E-3</v>
      </c>
      <c r="G422" s="12">
        <f t="shared" si="31"/>
        <v>7</v>
      </c>
      <c r="H422" s="15">
        <f t="shared" si="32"/>
        <v>2.3923444976076558E-3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24</v>
      </c>
      <c r="D432" s="8">
        <v>21</v>
      </c>
      <c r="E432" s="13">
        <f t="shared" si="33"/>
        <v>8.2023239917976762E-3</v>
      </c>
      <c r="F432" s="13">
        <f t="shared" si="34"/>
        <v>4.1079812206572773E-3</v>
      </c>
      <c r="G432" s="12">
        <f t="shared" si="35"/>
        <v>-0.125</v>
      </c>
      <c r="H432" s="15">
        <f t="shared" si="36"/>
        <v>-1.0252904989747095E-3</v>
      </c>
    </row>
    <row r="433" spans="2:8" ht="15" x14ac:dyDescent="0.2">
      <c r="B433" s="5" t="s">
        <v>162</v>
      </c>
      <c r="C433" s="8">
        <v>4</v>
      </c>
      <c r="D433" s="8">
        <v>8</v>
      </c>
      <c r="E433" s="13">
        <f t="shared" si="33"/>
        <v>1.3670539986329461E-3</v>
      </c>
      <c r="F433" s="13">
        <f t="shared" si="34"/>
        <v>1.5649452269170579E-3</v>
      </c>
      <c r="G433" s="12">
        <f t="shared" si="35"/>
        <v>1</v>
      </c>
      <c r="H433" s="15">
        <f t="shared" si="36"/>
        <v>1.3670539986329461E-3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4</v>
      </c>
      <c r="D437" s="8">
        <v>9</v>
      </c>
      <c r="E437" s="13">
        <f t="shared" si="33"/>
        <v>1.3670539986329461E-3</v>
      </c>
      <c r="F437" s="13">
        <f t="shared" si="34"/>
        <v>1.7605633802816902E-3</v>
      </c>
      <c r="G437" s="12">
        <f t="shared" si="35"/>
        <v>1.25</v>
      </c>
      <c r="H437" s="15">
        <f t="shared" si="36"/>
        <v>1.7088174982911827E-3</v>
      </c>
    </row>
    <row r="438" spans="2:8" ht="15" x14ac:dyDescent="0.2">
      <c r="B438" s="5" t="s">
        <v>155</v>
      </c>
      <c r="C438" s="8">
        <v>6</v>
      </c>
      <c r="D438" s="8">
        <v>11</v>
      </c>
      <c r="E438" s="13">
        <f t="shared" si="33"/>
        <v>2.050580997949419E-3</v>
      </c>
      <c r="F438" s="13">
        <f t="shared" si="34"/>
        <v>2.1517996870109544E-3</v>
      </c>
      <c r="G438" s="12">
        <f t="shared" si="35"/>
        <v>0.83333333333333337</v>
      </c>
      <c r="H438" s="15">
        <f t="shared" si="36"/>
        <v>1.7088174982911827E-3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1</v>
      </c>
      <c r="E441" s="13" t="str">
        <f t="shared" si="33"/>
        <v/>
      </c>
      <c r="F441" s="13">
        <f t="shared" si="34"/>
        <v>1.9561815336463224E-4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3</v>
      </c>
      <c r="E444" s="13" t="str">
        <f t="shared" si="33"/>
        <v/>
      </c>
      <c r="F444" s="13">
        <f t="shared" si="34"/>
        <v>5.8685446009389673E-4</v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2</v>
      </c>
      <c r="E446" s="13" t="str">
        <f t="shared" si="33"/>
        <v/>
      </c>
      <c r="F446" s="13">
        <f t="shared" si="34"/>
        <v>3.9123630672926448E-4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2</v>
      </c>
      <c r="E449" s="13" t="str">
        <f t="shared" si="33"/>
        <v/>
      </c>
      <c r="F449" s="13">
        <f t="shared" si="34"/>
        <v>3.9123630672926448E-4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1</v>
      </c>
      <c r="D450" s="8">
        <v>1</v>
      </c>
      <c r="E450" s="13">
        <f t="shared" si="33"/>
        <v>3.4176349965823653E-4</v>
      </c>
      <c r="F450" s="13">
        <f t="shared" si="34"/>
        <v>1.9561815336463224E-4</v>
      </c>
      <c r="G450" s="12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2</v>
      </c>
      <c r="D451" s="8">
        <v>0</v>
      </c>
      <c r="E451" s="13">
        <f t="shared" si="33"/>
        <v>6.8352699931647305E-4</v>
      </c>
      <c r="F451" s="13" t="str">
        <f t="shared" si="34"/>
        <v/>
      </c>
      <c r="G451" s="12" t="str">
        <f t="shared" si="35"/>
        <v>0</v>
      </c>
      <c r="H451" s="15">
        <f t="shared" si="36"/>
        <v>0</v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3.4176349965823653E-4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1</v>
      </c>
      <c r="D456" s="8">
        <v>0</v>
      </c>
      <c r="E456" s="13">
        <f t="shared" si="33"/>
        <v>3.4176349965823653E-4</v>
      </c>
      <c r="F456" s="13" t="str">
        <f t="shared" si="34"/>
        <v/>
      </c>
      <c r="G456" s="12" t="str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4</v>
      </c>
      <c r="E458" s="13">
        <f t="shared" si="33"/>
        <v>3.4176349965823653E-4</v>
      </c>
      <c r="F458" s="13">
        <f t="shared" si="34"/>
        <v>7.8247261345852897E-4</v>
      </c>
      <c r="G458" s="12">
        <f t="shared" si="35"/>
        <v>3</v>
      </c>
      <c r="H458" s="15">
        <f t="shared" si="36"/>
        <v>1.0252904989747095E-3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14</v>
      </c>
      <c r="D460" s="8">
        <v>38</v>
      </c>
      <c r="E460" s="13">
        <f t="shared" si="33"/>
        <v>4.7846889952153108E-3</v>
      </c>
      <c r="F460" s="13">
        <f t="shared" si="34"/>
        <v>7.4334898278560248E-3</v>
      </c>
      <c r="G460" s="12">
        <f t="shared" si="35"/>
        <v>1.7142857142857142</v>
      </c>
      <c r="H460" s="15">
        <f t="shared" si="36"/>
        <v>8.2023239917976744E-3</v>
      </c>
    </row>
    <row r="461" spans="2:8" ht="30" x14ac:dyDescent="0.2">
      <c r="B461" s="5" t="s">
        <v>173</v>
      </c>
      <c r="C461" s="8">
        <v>1</v>
      </c>
      <c r="D461" s="8">
        <v>1</v>
      </c>
      <c r="E461" s="13">
        <f t="shared" si="33"/>
        <v>3.4176349965823653E-4</v>
      </c>
      <c r="F461" s="13">
        <f t="shared" si="34"/>
        <v>1.9561815336463224E-4</v>
      </c>
      <c r="G461" s="12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11</v>
      </c>
      <c r="D463" s="8">
        <v>14</v>
      </c>
      <c r="E463" s="13">
        <f t="shared" si="33"/>
        <v>3.7593984962406013E-3</v>
      </c>
      <c r="F463" s="13">
        <f t="shared" si="34"/>
        <v>2.7386541471048514E-3</v>
      </c>
      <c r="G463" s="12">
        <f t="shared" si="35"/>
        <v>0.27272727272727271</v>
      </c>
      <c r="H463" s="15">
        <f t="shared" si="36"/>
        <v>1.0252904989747093E-3</v>
      </c>
    </row>
    <row r="464" spans="2:8" ht="15" x14ac:dyDescent="0.2">
      <c r="B464" s="5" t="s">
        <v>478</v>
      </c>
      <c r="C464" s="8">
        <v>7</v>
      </c>
      <c r="D464" s="8">
        <v>2</v>
      </c>
      <c r="E464" s="13">
        <f t="shared" si="33"/>
        <v>2.3923444976076554E-3</v>
      </c>
      <c r="F464" s="13">
        <f t="shared" si="34"/>
        <v>3.9123630672926448E-4</v>
      </c>
      <c r="G464" s="12">
        <f t="shared" si="35"/>
        <v>-0.7142857142857143</v>
      </c>
      <c r="H464" s="15">
        <f t="shared" si="36"/>
        <v>-1.7088174982911825E-3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1.9561815336463224E-4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2</v>
      </c>
      <c r="D467" s="8">
        <v>1</v>
      </c>
      <c r="E467" s="13">
        <f t="shared" si="33"/>
        <v>6.8352699931647305E-4</v>
      </c>
      <c r="F467" s="13">
        <f t="shared" si="34"/>
        <v>1.9561815336463224E-4</v>
      </c>
      <c r="G467" s="12">
        <f t="shared" si="35"/>
        <v>-0.5</v>
      </c>
      <c r="H467" s="15">
        <f t="shared" si="36"/>
        <v>-3.4176349965823653E-4</v>
      </c>
    </row>
    <row r="468" spans="2:8" ht="15" x14ac:dyDescent="0.2">
      <c r="B468" s="5" t="s">
        <v>182</v>
      </c>
      <c r="C468" s="8">
        <v>1</v>
      </c>
      <c r="D468" s="8">
        <v>2</v>
      </c>
      <c r="E468" s="13">
        <f t="shared" si="33"/>
        <v>3.4176349965823653E-4</v>
      </c>
      <c r="F468" s="13">
        <f t="shared" si="34"/>
        <v>3.9123630672926448E-4</v>
      </c>
      <c r="G468" s="12">
        <f t="shared" si="35"/>
        <v>1</v>
      </c>
      <c r="H468" s="15">
        <f t="shared" si="36"/>
        <v>3.4176349965823653E-4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2</v>
      </c>
      <c r="E473" s="13" t="str">
        <f t="shared" si="33"/>
        <v/>
      </c>
      <c r="F473" s="13">
        <f t="shared" si="34"/>
        <v>3.9123630672926448E-4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2</v>
      </c>
      <c r="D475" s="8">
        <v>3</v>
      </c>
      <c r="E475" s="13">
        <f t="shared" si="33"/>
        <v>6.8352699931647305E-4</v>
      </c>
      <c r="F475" s="13">
        <f t="shared" si="34"/>
        <v>5.8685446009389673E-4</v>
      </c>
      <c r="G475" s="12">
        <f t="shared" si="35"/>
        <v>0.5</v>
      </c>
      <c r="H475" s="15">
        <f t="shared" si="36"/>
        <v>3.4176349965823653E-4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15</v>
      </c>
      <c r="D478" s="8">
        <v>31</v>
      </c>
      <c r="E478" s="13">
        <f t="shared" si="33"/>
        <v>5.1264524948735476E-3</v>
      </c>
      <c r="F478" s="13">
        <f t="shared" si="34"/>
        <v>6.0641627543035993E-3</v>
      </c>
      <c r="G478" s="12">
        <f t="shared" si="35"/>
        <v>1.0666666666666667</v>
      </c>
      <c r="H478" s="15">
        <f t="shared" si="36"/>
        <v>5.4682159945317844E-3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14</v>
      </c>
      <c r="D480" s="8">
        <v>71</v>
      </c>
      <c r="E480" s="13">
        <f t="shared" si="33"/>
        <v>4.7846889952153108E-3</v>
      </c>
      <c r="F480" s="13">
        <f t="shared" si="34"/>
        <v>1.3888888888888888E-2</v>
      </c>
      <c r="G480" s="12">
        <f t="shared" si="35"/>
        <v>4.0714285714285712</v>
      </c>
      <c r="H480" s="15">
        <f t="shared" si="36"/>
        <v>1.948051948051948E-2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21</v>
      </c>
      <c r="D483" s="8">
        <v>65</v>
      </c>
      <c r="E483" s="13">
        <f t="shared" si="33"/>
        <v>7.1770334928229667E-3</v>
      </c>
      <c r="F483" s="13">
        <f t="shared" si="34"/>
        <v>1.2715179968701095E-2</v>
      </c>
      <c r="G483" s="12">
        <f t="shared" si="35"/>
        <v>2.0952380952380953</v>
      </c>
      <c r="H483" s="15">
        <f t="shared" si="36"/>
        <v>1.5037593984962407E-2</v>
      </c>
    </row>
    <row r="484" spans="2:8" ht="30" x14ac:dyDescent="0.2">
      <c r="B484" s="5" t="s">
        <v>184</v>
      </c>
      <c r="C484" s="8">
        <v>1</v>
      </c>
      <c r="D484" s="8">
        <v>19</v>
      </c>
      <c r="E484" s="13">
        <f t="shared" si="33"/>
        <v>3.4176349965823653E-4</v>
      </c>
      <c r="F484" s="13">
        <f t="shared" si="34"/>
        <v>3.7167449139280124E-3</v>
      </c>
      <c r="G484" s="12">
        <f t="shared" si="35"/>
        <v>18</v>
      </c>
      <c r="H484" s="15">
        <f t="shared" si="36"/>
        <v>6.1517429938482571E-3</v>
      </c>
    </row>
    <row r="485" spans="2:8" ht="15" x14ac:dyDescent="0.2">
      <c r="B485" s="5" t="s">
        <v>443</v>
      </c>
      <c r="C485" s="8">
        <v>50</v>
      </c>
      <c r="D485" s="8">
        <v>85</v>
      </c>
      <c r="E485" s="13">
        <f t="shared" si="33"/>
        <v>1.7088174982911826E-2</v>
      </c>
      <c r="F485" s="13">
        <f t="shared" si="34"/>
        <v>1.6627543035993741E-2</v>
      </c>
      <c r="G485" s="12">
        <f t="shared" si="35"/>
        <v>0.7</v>
      </c>
      <c r="H485" s="15">
        <f t="shared" si="36"/>
        <v>1.1961722488038277E-2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2</v>
      </c>
      <c r="E489" s="13" t="str">
        <f t="shared" si="37"/>
        <v/>
      </c>
      <c r="F489" s="13">
        <f t="shared" si="38"/>
        <v>3.9123630672926448E-4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17</v>
      </c>
      <c r="D491" s="8">
        <v>24</v>
      </c>
      <c r="E491" s="13">
        <f t="shared" si="37"/>
        <v>5.8099794941900203E-3</v>
      </c>
      <c r="F491" s="13">
        <f t="shared" si="38"/>
        <v>4.6948356807511738E-3</v>
      </c>
      <c r="G491" s="12">
        <f t="shared" si="39"/>
        <v>0.41176470588235292</v>
      </c>
      <c r="H491" s="15">
        <f t="shared" si="40"/>
        <v>2.3923444976076554E-3</v>
      </c>
    </row>
    <row r="492" spans="2:8" ht="15" x14ac:dyDescent="0.2">
      <c r="B492" s="5" t="s">
        <v>480</v>
      </c>
      <c r="C492" s="8">
        <v>2</v>
      </c>
      <c r="D492" s="8">
        <v>3</v>
      </c>
      <c r="E492" s="13">
        <f t="shared" si="37"/>
        <v>6.8352699931647305E-4</v>
      </c>
      <c r="F492" s="13">
        <f t="shared" si="38"/>
        <v>5.8685446009389673E-4</v>
      </c>
      <c r="G492" s="12">
        <f t="shared" si="39"/>
        <v>0.5</v>
      </c>
      <c r="H492" s="15">
        <f t="shared" si="40"/>
        <v>3.4176349965823653E-4</v>
      </c>
    </row>
    <row r="493" spans="2:8" ht="15" x14ac:dyDescent="0.2">
      <c r="B493" s="5" t="s">
        <v>447</v>
      </c>
      <c r="C493" s="8">
        <v>5</v>
      </c>
      <c r="D493" s="8">
        <v>12</v>
      </c>
      <c r="E493" s="13">
        <f t="shared" si="37"/>
        <v>1.7088174982911825E-3</v>
      </c>
      <c r="F493" s="13">
        <f t="shared" si="38"/>
        <v>2.3474178403755869E-3</v>
      </c>
      <c r="G493" s="12">
        <f t="shared" si="39"/>
        <v>1.4</v>
      </c>
      <c r="H493" s="15">
        <f t="shared" si="40"/>
        <v>2.3923444976076554E-3</v>
      </c>
    </row>
    <row r="494" spans="2:8" ht="15" x14ac:dyDescent="0.2">
      <c r="B494" s="5" t="s">
        <v>448</v>
      </c>
      <c r="C494" s="8">
        <v>0</v>
      </c>
      <c r="D494" s="8">
        <v>1</v>
      </c>
      <c r="E494" s="13" t="str">
        <f t="shared" si="37"/>
        <v/>
      </c>
      <c r="F494" s="13">
        <f t="shared" si="38"/>
        <v>1.9561815336463224E-4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1</v>
      </c>
      <c r="D495" s="8">
        <v>2</v>
      </c>
      <c r="E495" s="13">
        <f t="shared" si="37"/>
        <v>3.4176349965823653E-4</v>
      </c>
      <c r="F495" s="13">
        <f t="shared" si="38"/>
        <v>3.9123630672926448E-4</v>
      </c>
      <c r="G495" s="12">
        <f t="shared" si="39"/>
        <v>1</v>
      </c>
      <c r="H495" s="15">
        <f t="shared" si="40"/>
        <v>3.4176349965823653E-4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1</v>
      </c>
      <c r="E497" s="13" t="str">
        <f t="shared" si="37"/>
        <v/>
      </c>
      <c r="F497" s="13">
        <f t="shared" si="38"/>
        <v>1.9561815336463224E-4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616</v>
      </c>
      <c r="D505" s="33">
        <f>SUM(D506:D530)</f>
        <v>1054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0.71103896103896103</v>
      </c>
      <c r="H505" s="35">
        <f>+IF(OR(AND(E505=""),(G505="")),"",E505*G505)</f>
        <v>0.71103896103896103</v>
      </c>
    </row>
    <row r="506" spans="2:8" ht="15" x14ac:dyDescent="0.2">
      <c r="B506" s="5" t="s">
        <v>454</v>
      </c>
      <c r="C506" s="8">
        <v>4</v>
      </c>
      <c r="D506" s="8">
        <v>10</v>
      </c>
      <c r="E506" s="13">
        <f>+IF(C506=0,"",C506/C$505)</f>
        <v>6.4935064935064939E-3</v>
      </c>
      <c r="F506" s="13">
        <f>+IF(D506=0,"",D506/D$505)</f>
        <v>9.4876660341555973E-3</v>
      </c>
      <c r="G506" s="12">
        <f>+IF(OR(AND(D506=0),(C506=0)),"0",((D506-C506)/C506))</f>
        <v>1.5</v>
      </c>
      <c r="H506" s="15">
        <f>+IF(OR(AND(E506=""),(G506="")),"",E506*G506)</f>
        <v>9.74025974025974E-3</v>
      </c>
    </row>
    <row r="507" spans="2:8" ht="15" x14ac:dyDescent="0.2">
      <c r="B507" s="5" t="s">
        <v>187</v>
      </c>
      <c r="C507" s="8">
        <v>59</v>
      </c>
      <c r="D507" s="8">
        <v>61</v>
      </c>
      <c r="E507" s="13">
        <f t="shared" ref="E507:E530" si="41">+IF(C507=0,"",C507/C$505)</f>
        <v>9.5779220779220783E-2</v>
      </c>
      <c r="F507" s="13">
        <f t="shared" ref="F507:F530" si="42">+IF(D507=0,"",D507/D$505)</f>
        <v>5.7874762808349148E-2</v>
      </c>
      <c r="G507" s="12">
        <f t="shared" ref="G507:G530" si="43">+IF(OR(AND(D507=0),(C507=0)),"0",((D507-C507)/C507))</f>
        <v>3.3898305084745763E-2</v>
      </c>
      <c r="H507" s="15">
        <f t="shared" ref="H507:H530" si="44">+IF(OR(AND(E507=""),(G507="")),"",E507*G507)</f>
        <v>3.246753246753247E-3</v>
      </c>
    </row>
    <row r="508" spans="2:8" ht="15" x14ac:dyDescent="0.2">
      <c r="B508" s="5" t="s">
        <v>455</v>
      </c>
      <c r="C508" s="8">
        <v>205</v>
      </c>
      <c r="D508" s="8">
        <v>283</v>
      </c>
      <c r="E508" s="13">
        <f t="shared" si="41"/>
        <v>0.33279220779220781</v>
      </c>
      <c r="F508" s="13">
        <f t="shared" si="42"/>
        <v>0.26850094876660341</v>
      </c>
      <c r="G508" s="12">
        <f t="shared" si="43"/>
        <v>0.38048780487804879</v>
      </c>
      <c r="H508" s="15">
        <f t="shared" si="44"/>
        <v>0.12662337662337664</v>
      </c>
    </row>
    <row r="509" spans="2:8" ht="15" x14ac:dyDescent="0.2">
      <c r="B509" s="5" t="s">
        <v>456</v>
      </c>
      <c r="C509" s="8">
        <v>147</v>
      </c>
      <c r="D509" s="8">
        <v>190</v>
      </c>
      <c r="E509" s="13">
        <f t="shared" si="41"/>
        <v>0.23863636363636365</v>
      </c>
      <c r="F509" s="13">
        <f t="shared" si="42"/>
        <v>0.18026565464895636</v>
      </c>
      <c r="G509" s="12">
        <f t="shared" si="43"/>
        <v>0.29251700680272108</v>
      </c>
      <c r="H509" s="15">
        <f t="shared" si="44"/>
        <v>6.9805194805194801E-2</v>
      </c>
    </row>
    <row r="510" spans="2:8" ht="15" x14ac:dyDescent="0.2">
      <c r="B510" s="5" t="s">
        <v>188</v>
      </c>
      <c r="C510" s="8">
        <v>9</v>
      </c>
      <c r="D510" s="8">
        <v>12</v>
      </c>
      <c r="E510" s="13">
        <f t="shared" si="41"/>
        <v>1.461038961038961E-2</v>
      </c>
      <c r="F510" s="13">
        <f t="shared" si="42"/>
        <v>1.1385199240986717E-2</v>
      </c>
      <c r="G510" s="12">
        <f t="shared" si="43"/>
        <v>0.33333333333333331</v>
      </c>
      <c r="H510" s="15">
        <f t="shared" si="44"/>
        <v>4.87012987012987E-3</v>
      </c>
    </row>
    <row r="511" spans="2:8" ht="15" x14ac:dyDescent="0.2">
      <c r="B511" s="5" t="s">
        <v>186</v>
      </c>
      <c r="C511" s="8">
        <v>2</v>
      </c>
      <c r="D511" s="8">
        <v>0</v>
      </c>
      <c r="E511" s="13">
        <f t="shared" si="41"/>
        <v>3.246753246753247E-3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6</v>
      </c>
      <c r="D512" s="8">
        <v>15</v>
      </c>
      <c r="E512" s="13">
        <f t="shared" si="41"/>
        <v>9.74025974025974E-3</v>
      </c>
      <c r="F512" s="13">
        <f t="shared" si="42"/>
        <v>1.4231499051233396E-2</v>
      </c>
      <c r="G512" s="12">
        <f t="shared" si="43"/>
        <v>1.5</v>
      </c>
      <c r="H512" s="15">
        <f t="shared" si="44"/>
        <v>1.461038961038961E-2</v>
      </c>
    </row>
    <row r="513" spans="2:8" ht="15" x14ac:dyDescent="0.2">
      <c r="B513" s="5" t="s">
        <v>457</v>
      </c>
      <c r="C513" s="8">
        <v>2</v>
      </c>
      <c r="D513" s="8">
        <v>1</v>
      </c>
      <c r="E513" s="13">
        <f t="shared" si="41"/>
        <v>3.246753246753247E-3</v>
      </c>
      <c r="F513" s="13">
        <f t="shared" si="42"/>
        <v>9.4876660341555979E-4</v>
      </c>
      <c r="G513" s="12">
        <f t="shared" si="43"/>
        <v>-0.5</v>
      </c>
      <c r="H513" s="15">
        <f t="shared" si="44"/>
        <v>-1.6233766233766235E-3</v>
      </c>
    </row>
    <row r="514" spans="2:8" ht="15" x14ac:dyDescent="0.2">
      <c r="B514" s="5" t="s">
        <v>458</v>
      </c>
      <c r="C514" s="8">
        <v>1</v>
      </c>
      <c r="D514" s="8">
        <v>3</v>
      </c>
      <c r="E514" s="13">
        <f t="shared" si="41"/>
        <v>1.6233766233766235E-3</v>
      </c>
      <c r="F514" s="13">
        <f t="shared" si="42"/>
        <v>2.8462998102466793E-3</v>
      </c>
      <c r="G514" s="12">
        <f t="shared" si="43"/>
        <v>2</v>
      </c>
      <c r="H514" s="15">
        <f t="shared" si="44"/>
        <v>3.246753246753247E-3</v>
      </c>
    </row>
    <row r="515" spans="2:8" ht="15" x14ac:dyDescent="0.2">
      <c r="B515" s="5" t="s">
        <v>569</v>
      </c>
      <c r="C515" s="8">
        <v>9</v>
      </c>
      <c r="D515" s="8">
        <v>6</v>
      </c>
      <c r="E515" s="13">
        <f t="shared" si="41"/>
        <v>1.461038961038961E-2</v>
      </c>
      <c r="F515" s="13">
        <f t="shared" si="42"/>
        <v>5.6925996204933585E-3</v>
      </c>
      <c r="G515" s="12">
        <f t="shared" si="43"/>
        <v>-0.33333333333333331</v>
      </c>
      <c r="H515" s="15">
        <f t="shared" si="44"/>
        <v>-4.87012987012987E-3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5</v>
      </c>
      <c r="D517" s="8">
        <v>3</v>
      </c>
      <c r="E517" s="13">
        <f t="shared" si="41"/>
        <v>8.1168831168831161E-3</v>
      </c>
      <c r="F517" s="13">
        <f t="shared" si="42"/>
        <v>2.8462998102466793E-3</v>
      </c>
      <c r="G517" s="12">
        <f t="shared" si="43"/>
        <v>-0.4</v>
      </c>
      <c r="H517" s="15">
        <f t="shared" si="44"/>
        <v>-3.2467532467532465E-3</v>
      </c>
    </row>
    <row r="518" spans="2:8" ht="15" x14ac:dyDescent="0.2">
      <c r="B518" s="5" t="s">
        <v>190</v>
      </c>
      <c r="C518" s="8">
        <v>30</v>
      </c>
      <c r="D518" s="8">
        <v>290</v>
      </c>
      <c r="E518" s="13">
        <f t="shared" si="41"/>
        <v>4.8701298701298704E-2</v>
      </c>
      <c r="F518" s="13">
        <f t="shared" si="42"/>
        <v>0.27514231499051234</v>
      </c>
      <c r="G518" s="12">
        <f t="shared" si="43"/>
        <v>8.6666666666666661</v>
      </c>
      <c r="H518" s="15">
        <f t="shared" si="44"/>
        <v>0.42207792207792205</v>
      </c>
    </row>
    <row r="519" spans="2:8" ht="15" x14ac:dyDescent="0.2">
      <c r="B519" s="5" t="s">
        <v>192</v>
      </c>
      <c r="C519" s="8">
        <v>6</v>
      </c>
      <c r="D519" s="8">
        <v>10</v>
      </c>
      <c r="E519" s="13">
        <f t="shared" si="41"/>
        <v>9.74025974025974E-3</v>
      </c>
      <c r="F519" s="13">
        <f t="shared" si="42"/>
        <v>9.4876660341555973E-3</v>
      </c>
      <c r="G519" s="12">
        <f t="shared" si="43"/>
        <v>0.66666666666666663</v>
      </c>
      <c r="H519" s="15">
        <f t="shared" si="44"/>
        <v>6.4935064935064931E-3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82</v>
      </c>
      <c r="D521" s="8">
        <v>90</v>
      </c>
      <c r="E521" s="13">
        <f t="shared" si="41"/>
        <v>0.13311688311688311</v>
      </c>
      <c r="F521" s="13">
        <f t="shared" si="42"/>
        <v>8.5388994307400379E-2</v>
      </c>
      <c r="G521" s="12">
        <f t="shared" si="43"/>
        <v>9.7560975609756101E-2</v>
      </c>
      <c r="H521" s="15">
        <f t="shared" si="44"/>
        <v>1.2987012987012986E-2</v>
      </c>
    </row>
    <row r="522" spans="2:8" ht="25.5" customHeight="1" x14ac:dyDescent="0.2">
      <c r="B522" s="5" t="s">
        <v>193</v>
      </c>
      <c r="C522" s="8">
        <v>15</v>
      </c>
      <c r="D522" s="8">
        <v>21</v>
      </c>
      <c r="E522" s="13">
        <f t="shared" si="41"/>
        <v>2.4350649350649352E-2</v>
      </c>
      <c r="F522" s="13">
        <f t="shared" si="42"/>
        <v>1.9924098671726755E-2</v>
      </c>
      <c r="G522" s="12">
        <f t="shared" si="43"/>
        <v>0.4</v>
      </c>
      <c r="H522" s="15">
        <f t="shared" si="44"/>
        <v>9.7402597402597418E-3</v>
      </c>
    </row>
    <row r="523" spans="2:8" ht="13.5" customHeight="1" x14ac:dyDescent="0.2">
      <c r="B523" s="5" t="s">
        <v>462</v>
      </c>
      <c r="C523" s="8">
        <v>10</v>
      </c>
      <c r="D523" s="8">
        <v>9</v>
      </c>
      <c r="E523" s="13">
        <f t="shared" si="41"/>
        <v>1.6233766233766232E-2</v>
      </c>
      <c r="F523" s="13">
        <f t="shared" si="42"/>
        <v>8.5388994307400382E-3</v>
      </c>
      <c r="G523" s="12">
        <f t="shared" si="43"/>
        <v>-0.1</v>
      </c>
      <c r="H523" s="15">
        <f t="shared" si="44"/>
        <v>-1.6233766233766233E-3</v>
      </c>
    </row>
    <row r="524" spans="2:8" ht="12" customHeight="1" x14ac:dyDescent="0.2">
      <c r="B524" s="5" t="s">
        <v>194</v>
      </c>
      <c r="C524" s="8">
        <v>4</v>
      </c>
      <c r="D524" s="8">
        <v>9</v>
      </c>
      <c r="E524" s="13">
        <f t="shared" si="41"/>
        <v>6.4935064935064939E-3</v>
      </c>
      <c r="F524" s="13">
        <f t="shared" si="42"/>
        <v>8.5388994307400382E-3</v>
      </c>
      <c r="G524" s="12">
        <f t="shared" si="43"/>
        <v>1.25</v>
      </c>
      <c r="H524" s="15">
        <f t="shared" si="44"/>
        <v>8.1168831168831179E-3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</v>
      </c>
      <c r="D526" s="8">
        <v>17</v>
      </c>
      <c r="E526" s="13">
        <f t="shared" si="41"/>
        <v>1.6233766233766235E-3</v>
      </c>
      <c r="F526" s="13">
        <f t="shared" si="42"/>
        <v>1.6129032258064516E-2</v>
      </c>
      <c r="G526" s="12">
        <f t="shared" si="43"/>
        <v>16</v>
      </c>
      <c r="H526" s="15">
        <f t="shared" si="44"/>
        <v>2.5974025974025976E-2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13</v>
      </c>
      <c r="D529" s="8">
        <v>17</v>
      </c>
      <c r="E529" s="13">
        <f t="shared" si="41"/>
        <v>2.1103896103896104E-2</v>
      </c>
      <c r="F529" s="13">
        <f t="shared" si="42"/>
        <v>1.6129032258064516E-2</v>
      </c>
      <c r="G529" s="12">
        <f t="shared" si="43"/>
        <v>0.30769230769230771</v>
      </c>
      <c r="H529" s="15">
        <f t="shared" si="44"/>
        <v>6.4935064935064939E-3</v>
      </c>
    </row>
    <row r="530" spans="2:8" ht="15" x14ac:dyDescent="0.2">
      <c r="B530" s="5" t="s">
        <v>467</v>
      </c>
      <c r="C530" s="8">
        <v>6</v>
      </c>
      <c r="D530" s="8">
        <v>7</v>
      </c>
      <c r="E530" s="13">
        <f t="shared" si="41"/>
        <v>9.74025974025974E-3</v>
      </c>
      <c r="F530" s="13">
        <f t="shared" si="42"/>
        <v>6.6413662239089184E-3</v>
      </c>
      <c r="G530" s="12">
        <f t="shared" si="43"/>
        <v>0.16666666666666666</v>
      </c>
      <c r="H530" s="15">
        <f t="shared" si="44"/>
        <v>1.6233766233766233E-3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495</v>
      </c>
      <c r="C8" s="33">
        <f>+C18+C70+C151+C294+C505</f>
        <v>4266</v>
      </c>
      <c r="D8" s="33">
        <f>+D18+D70+D151+D294+D505</f>
        <v>5055</v>
      </c>
      <c r="E8" s="34">
        <f>+C8/C$8</f>
        <v>1</v>
      </c>
      <c r="F8" s="34">
        <f>+D8/D$8</f>
        <v>1</v>
      </c>
      <c r="G8" s="34">
        <f>+(D8-C8)/C8</f>
        <v>0.1849507735583685</v>
      </c>
      <c r="H8" s="35">
        <f>+E8*G8</f>
        <v>0.1849507735583685</v>
      </c>
    </row>
    <row r="9" spans="2:8" x14ac:dyDescent="0.2">
      <c r="B9" s="30" t="str">
        <f>+B18</f>
        <v>Total Vacantes en ocupaciones de nivel Directivo</v>
      </c>
      <c r="C9" s="26">
        <f>+C18</f>
        <v>150</v>
      </c>
      <c r="D9" s="26">
        <f>+D18</f>
        <v>102</v>
      </c>
      <c r="E9" s="27">
        <f t="shared" ref="E9:E13" si="0">C9/$C$8</f>
        <v>3.5161744022503515E-2</v>
      </c>
      <c r="F9" s="27">
        <f>D9/$D$8</f>
        <v>2.0178041543026708E-2</v>
      </c>
      <c r="G9" s="12">
        <f>+IF(OR(AND(D9=0),(C9=0)),"0",((D9-C9)/C9))</f>
        <v>-0.32</v>
      </c>
      <c r="H9" s="15">
        <f>+IF(OR(AND(E9=""),(G9="")),"",E9*G9)</f>
        <v>-1.1251758087201125E-2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748</v>
      </c>
      <c r="D10" s="26">
        <f>+D70</f>
        <v>1038</v>
      </c>
      <c r="E10" s="27">
        <f t="shared" si="0"/>
        <v>0.17533989685888421</v>
      </c>
      <c r="F10" s="27">
        <f>D10/$D$8</f>
        <v>0.20534124629080119</v>
      </c>
      <c r="G10" s="12">
        <f>+IF(OR(AND(D10=0),(C10=0)),"0",((D10-C10)/C10))</f>
        <v>0.38770053475935828</v>
      </c>
      <c r="H10" s="15">
        <f>+IF(OR(AND(E10=""),(G10="")),"",E10*G10)</f>
        <v>6.7979371776840131E-2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437</v>
      </c>
      <c r="D11" s="26">
        <f>+D151</f>
        <v>678</v>
      </c>
      <c r="E11" s="27">
        <f t="shared" si="0"/>
        <v>0.10243788091889358</v>
      </c>
      <c r="F11" s="27">
        <f>D11/$D$8</f>
        <v>0.13412462908011868</v>
      </c>
      <c r="G11" s="12">
        <f>+IF(OR(AND(D11=0),(C11=0)),"0",((D11-C11)/C11))</f>
        <v>0.55148741418764302</v>
      </c>
      <c r="H11" s="15">
        <f>+IF(OR(AND(E11=""),(G11="")),"",E11*G11)</f>
        <v>5.6493202062822316E-2</v>
      </c>
    </row>
    <row r="12" spans="2:8" x14ac:dyDescent="0.2">
      <c r="B12" s="30" t="str">
        <f>+B294</f>
        <v>Total Vacantes  en ocupaciones de nivel Calificados</v>
      </c>
      <c r="C12" s="26">
        <f>+C294</f>
        <v>1818</v>
      </c>
      <c r="D12" s="26">
        <f>+D294</f>
        <v>2272</v>
      </c>
      <c r="E12" s="27">
        <f t="shared" si="0"/>
        <v>0.42616033755274263</v>
      </c>
      <c r="F12" s="27">
        <f>D12/$D$8</f>
        <v>0.44945598417408505</v>
      </c>
      <c r="G12" s="12">
        <f>+IF(OR(AND(D12=0),(C12=0)),"0",((D12-C12)/C12))</f>
        <v>0.24972497249724973</v>
      </c>
      <c r="H12" s="15">
        <f>+IF(OR(AND(E12=""),(G12="")),"",E12*G12)</f>
        <v>0.10642287857477732</v>
      </c>
    </row>
    <row r="13" spans="2:8" x14ac:dyDescent="0.2">
      <c r="B13" s="30" t="str">
        <f>+B505</f>
        <v>Total Vacantes en ocupaciones de nivel Elemental</v>
      </c>
      <c r="C13" s="26">
        <f>+C505</f>
        <v>1113</v>
      </c>
      <c r="D13" s="26">
        <f>+D505</f>
        <v>965</v>
      </c>
      <c r="E13" s="27">
        <f t="shared" si="0"/>
        <v>0.26090014064697609</v>
      </c>
      <c r="F13" s="27">
        <f>D13/$D$8</f>
        <v>0.19090009891196835</v>
      </c>
      <c r="G13" s="12">
        <f>+IF(OR(AND(D13=0),(C13=0)),"0",((D13-C13)/C13))</f>
        <v>-0.132973944294699</v>
      </c>
      <c r="H13" s="15">
        <f>+IF(OR(AND(E13=""),(G13="")),"",E13*G13)</f>
        <v>-3.4692920768870129E-2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150</v>
      </c>
      <c r="D18" s="33">
        <f>SUM(D19:D64)</f>
        <v>102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-0.32</v>
      </c>
      <c r="H18" s="35">
        <f>+IF(OR(AND(E18=""),(G18="")),"",E18*G18)</f>
        <v>-0.32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2</v>
      </c>
      <c r="E22" s="11">
        <f t="shared" si="1"/>
        <v>6.6666666666666671E-3</v>
      </c>
      <c r="F22" s="11">
        <f t="shared" si="2"/>
        <v>1.9607843137254902E-2</v>
      </c>
      <c r="G22" s="12">
        <f t="shared" si="3"/>
        <v>1</v>
      </c>
      <c r="H22" s="15">
        <f t="shared" si="4"/>
        <v>6.6666666666666671E-3</v>
      </c>
    </row>
    <row r="23" spans="2:8" ht="20.100000000000001" customHeight="1" x14ac:dyDescent="0.2">
      <c r="B23" s="5" t="s">
        <v>198</v>
      </c>
      <c r="C23" s="8">
        <v>1</v>
      </c>
      <c r="D23" s="8">
        <v>0</v>
      </c>
      <c r="E23" s="11">
        <f t="shared" si="1"/>
        <v>6.6666666666666671E-3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1</v>
      </c>
      <c r="D24" s="8">
        <v>3</v>
      </c>
      <c r="E24" s="11">
        <f t="shared" si="1"/>
        <v>6.6666666666666671E-3</v>
      </c>
      <c r="F24" s="11">
        <f t="shared" si="2"/>
        <v>2.9411764705882353E-2</v>
      </c>
      <c r="G24" s="12">
        <f t="shared" si="3"/>
        <v>2</v>
      </c>
      <c r="H24" s="15">
        <f t="shared" si="4"/>
        <v>1.3333333333333334E-2</v>
      </c>
    </row>
    <row r="25" spans="2:8" ht="20.100000000000001" customHeight="1" x14ac:dyDescent="0.2">
      <c r="B25" s="5" t="s">
        <v>2</v>
      </c>
      <c r="C25" s="8">
        <v>7</v>
      </c>
      <c r="D25" s="8">
        <v>3</v>
      </c>
      <c r="E25" s="11">
        <f t="shared" si="1"/>
        <v>4.6666666666666669E-2</v>
      </c>
      <c r="F25" s="11">
        <f t="shared" si="2"/>
        <v>2.9411764705882353E-2</v>
      </c>
      <c r="G25" s="12">
        <f t="shared" si="3"/>
        <v>-0.5714285714285714</v>
      </c>
      <c r="H25" s="15">
        <f t="shared" si="4"/>
        <v>-2.6666666666666665E-2</v>
      </c>
    </row>
    <row r="26" spans="2:8" ht="20.100000000000001" customHeight="1" x14ac:dyDescent="0.2">
      <c r="B26" s="5" t="s">
        <v>6</v>
      </c>
      <c r="C26" s="8">
        <v>4</v>
      </c>
      <c r="D26" s="8">
        <v>7</v>
      </c>
      <c r="E26" s="11">
        <f t="shared" si="1"/>
        <v>2.6666666666666668E-2</v>
      </c>
      <c r="F26" s="11">
        <f t="shared" si="2"/>
        <v>6.8627450980392163E-2</v>
      </c>
      <c r="G26" s="12">
        <f t="shared" si="3"/>
        <v>0.75</v>
      </c>
      <c r="H26" s="15">
        <f t="shared" si="4"/>
        <v>0.02</v>
      </c>
    </row>
    <row r="27" spans="2:8" ht="20.100000000000001" customHeight="1" x14ac:dyDescent="0.2">
      <c r="B27" s="5" t="s">
        <v>3</v>
      </c>
      <c r="C27" s="8">
        <v>1</v>
      </c>
      <c r="D27" s="8">
        <v>1</v>
      </c>
      <c r="E27" s="11">
        <f t="shared" si="1"/>
        <v>6.6666666666666671E-3</v>
      </c>
      <c r="F27" s="11">
        <f t="shared" si="2"/>
        <v>9.8039215686274508E-3</v>
      </c>
      <c r="G27" s="12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5</v>
      </c>
      <c r="D28" s="8">
        <v>16</v>
      </c>
      <c r="E28" s="11">
        <f t="shared" si="1"/>
        <v>3.3333333333333333E-2</v>
      </c>
      <c r="F28" s="11">
        <f t="shared" si="2"/>
        <v>0.15686274509803921</v>
      </c>
      <c r="G28" s="12">
        <f t="shared" si="3"/>
        <v>2.2000000000000002</v>
      </c>
      <c r="H28" s="15">
        <f t="shared" si="4"/>
        <v>7.3333333333333334E-2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1</v>
      </c>
      <c r="E30" s="11">
        <f t="shared" si="1"/>
        <v>1.3333333333333334E-2</v>
      </c>
      <c r="F30" s="11">
        <f t="shared" si="2"/>
        <v>9.8039215686274508E-3</v>
      </c>
      <c r="G30" s="12">
        <f t="shared" si="3"/>
        <v>-0.5</v>
      </c>
      <c r="H30" s="15">
        <f t="shared" si="4"/>
        <v>-6.6666666666666671E-3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2</v>
      </c>
      <c r="E34" s="11">
        <f t="shared" si="1"/>
        <v>1.3333333333333334E-2</v>
      </c>
      <c r="F34" s="11">
        <f t="shared" si="2"/>
        <v>1.9607843137254902E-2</v>
      </c>
      <c r="G34" s="12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4</v>
      </c>
      <c r="D37" s="8">
        <v>2</v>
      </c>
      <c r="E37" s="11">
        <f t="shared" si="1"/>
        <v>2.6666666666666668E-2</v>
      </c>
      <c r="F37" s="11">
        <f t="shared" si="2"/>
        <v>1.9607843137254902E-2</v>
      </c>
      <c r="G37" s="12">
        <f t="shared" si="3"/>
        <v>-0.5</v>
      </c>
      <c r="H37" s="15">
        <f t="shared" si="4"/>
        <v>-1.3333333333333334E-2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2</v>
      </c>
      <c r="E42" s="11" t="str">
        <f t="shared" si="1"/>
        <v/>
      </c>
      <c r="F42" s="11">
        <f t="shared" si="2"/>
        <v>1.9607843137254902E-2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2</v>
      </c>
      <c r="E43" s="11">
        <f t="shared" si="1"/>
        <v>6.6666666666666671E-3</v>
      </c>
      <c r="F43" s="11">
        <f t="shared" si="2"/>
        <v>1.9607843137254902E-2</v>
      </c>
      <c r="G43" s="12">
        <f t="shared" si="3"/>
        <v>1</v>
      </c>
      <c r="H43" s="15">
        <f t="shared" si="4"/>
        <v>6.6666666666666671E-3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94</v>
      </c>
      <c r="D48" s="8">
        <v>45</v>
      </c>
      <c r="E48" s="11">
        <f t="shared" si="1"/>
        <v>0.62666666666666671</v>
      </c>
      <c r="F48" s="11">
        <f t="shared" si="2"/>
        <v>0.44117647058823528</v>
      </c>
      <c r="G48" s="12">
        <f t="shared" si="3"/>
        <v>-0.52127659574468088</v>
      </c>
      <c r="H48" s="15">
        <f t="shared" si="4"/>
        <v>-0.32666666666666672</v>
      </c>
    </row>
    <row r="49" spans="2:8" ht="20.100000000000001" customHeight="1" x14ac:dyDescent="0.2">
      <c r="B49" s="5" t="s">
        <v>16</v>
      </c>
      <c r="C49" s="8">
        <v>1</v>
      </c>
      <c r="D49" s="8">
        <v>0</v>
      </c>
      <c r="E49" s="11">
        <f t="shared" si="1"/>
        <v>6.6666666666666671E-3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1</v>
      </c>
      <c r="D50" s="8">
        <v>1</v>
      </c>
      <c r="E50" s="11">
        <f t="shared" si="1"/>
        <v>6.6666666666666671E-3</v>
      </c>
      <c r="F50" s="11">
        <f t="shared" si="2"/>
        <v>9.8039215686274508E-3</v>
      </c>
      <c r="G50" s="12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1</v>
      </c>
      <c r="E52" s="11">
        <f t="shared" si="1"/>
        <v>6.6666666666666671E-3</v>
      </c>
      <c r="F52" s="11">
        <f t="shared" si="2"/>
        <v>9.8039215686274508E-3</v>
      </c>
      <c r="G52" s="12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9.8039215686274508E-3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2</v>
      </c>
      <c r="D59" s="8">
        <v>3</v>
      </c>
      <c r="E59" s="11">
        <f t="shared" si="1"/>
        <v>1.3333333333333334E-2</v>
      </c>
      <c r="F59" s="11">
        <f t="shared" si="2"/>
        <v>2.9411764705882353E-2</v>
      </c>
      <c r="G59" s="12">
        <f t="shared" si="3"/>
        <v>0.5</v>
      </c>
      <c r="H59" s="15">
        <f t="shared" si="4"/>
        <v>6.6666666666666671E-3</v>
      </c>
    </row>
    <row r="60" spans="2:8" ht="20.100000000000001" customHeight="1" x14ac:dyDescent="0.2">
      <c r="B60" s="5" t="s">
        <v>218</v>
      </c>
      <c r="C60" s="8">
        <v>15</v>
      </c>
      <c r="D60" s="8">
        <v>7</v>
      </c>
      <c r="E60" s="11">
        <f t="shared" si="1"/>
        <v>0.1</v>
      </c>
      <c r="F60" s="11">
        <f t="shared" si="2"/>
        <v>6.8627450980392163E-2</v>
      </c>
      <c r="G60" s="12">
        <f t="shared" si="3"/>
        <v>-0.53333333333333333</v>
      </c>
      <c r="H60" s="15">
        <f t="shared" si="4"/>
        <v>-5.3333333333333337E-2</v>
      </c>
    </row>
    <row r="61" spans="2:8" ht="20.100000000000001" customHeight="1" x14ac:dyDescent="0.2">
      <c r="B61" s="5" t="s">
        <v>219</v>
      </c>
      <c r="C61" s="8">
        <v>1</v>
      </c>
      <c r="D61" s="8">
        <v>0</v>
      </c>
      <c r="E61" s="11">
        <f t="shared" si="1"/>
        <v>6.6666666666666671E-3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1</v>
      </c>
      <c r="D62" s="8">
        <v>2</v>
      </c>
      <c r="E62" s="11">
        <f t="shared" si="1"/>
        <v>6.6666666666666671E-3</v>
      </c>
      <c r="F62" s="11">
        <f t="shared" si="2"/>
        <v>1.9607843137254902E-2</v>
      </c>
      <c r="G62" s="12">
        <f t="shared" si="3"/>
        <v>1</v>
      </c>
      <c r="H62" s="15">
        <f t="shared" si="4"/>
        <v>6.6666666666666671E-3</v>
      </c>
    </row>
    <row r="63" spans="2:8" ht="20.100000000000001" customHeight="1" x14ac:dyDescent="0.2">
      <c r="B63" s="5" t="s">
        <v>220</v>
      </c>
      <c r="C63" s="8">
        <v>4</v>
      </c>
      <c r="D63" s="8">
        <v>1</v>
      </c>
      <c r="E63" s="11">
        <f t="shared" si="1"/>
        <v>2.6666666666666668E-2</v>
      </c>
      <c r="F63" s="11">
        <f t="shared" si="2"/>
        <v>9.8039215686274508E-3</v>
      </c>
      <c r="G63" s="12">
        <f t="shared" si="3"/>
        <v>-0.75</v>
      </c>
      <c r="H63" s="15">
        <f t="shared" si="4"/>
        <v>-0.02</v>
      </c>
    </row>
    <row r="64" spans="2:8" ht="20.100000000000001" customHeight="1" x14ac:dyDescent="0.2">
      <c r="B64" s="5" t="s">
        <v>221</v>
      </c>
      <c r="C64" s="8">
        <v>1</v>
      </c>
      <c r="D64" s="8">
        <v>0</v>
      </c>
      <c r="E64" s="11">
        <f t="shared" si="1"/>
        <v>6.6666666666666671E-3</v>
      </c>
      <c r="F64" s="11" t="str">
        <f t="shared" si="2"/>
        <v/>
      </c>
      <c r="G64" s="12" t="str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748</v>
      </c>
      <c r="D70" s="33">
        <f>SUM(D71:D145)</f>
        <v>1038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0.38770053475935828</v>
      </c>
      <c r="H70" s="35">
        <f>+IF(OR(AND(E70=""),(G70="")),"",E70*G70)</f>
        <v>0.38770053475935828</v>
      </c>
    </row>
    <row r="71" spans="2:8" ht="15" x14ac:dyDescent="0.2">
      <c r="B71" s="5" t="s">
        <v>20</v>
      </c>
      <c r="C71" s="8">
        <v>38</v>
      </c>
      <c r="D71" s="8">
        <v>33</v>
      </c>
      <c r="E71" s="13">
        <f>+IF(C71=0,"",C71/C$70)</f>
        <v>5.0802139037433157E-2</v>
      </c>
      <c r="F71" s="13">
        <f>+IF(D71=0,"",D71/D$70)</f>
        <v>3.1791907514450865E-2</v>
      </c>
      <c r="G71" s="12">
        <f>+IF(OR(AND(D71=0),(C71=0)),"0",((D71-C71)/C71))</f>
        <v>-0.13157894736842105</v>
      </c>
      <c r="H71" s="15">
        <f>+IF(OR(AND(E71=""),(G71="")),"",E71*G71)</f>
        <v>-6.6844919786096255E-3</v>
      </c>
    </row>
    <row r="72" spans="2:8" ht="15" x14ac:dyDescent="0.2">
      <c r="B72" s="5" t="s">
        <v>21</v>
      </c>
      <c r="C72" s="8">
        <v>3</v>
      </c>
      <c r="D72" s="8">
        <v>6</v>
      </c>
      <c r="E72" s="13">
        <f t="shared" ref="E72:E135" si="5">+IF(C72=0,"",C72/C$70)</f>
        <v>4.0106951871657758E-3</v>
      </c>
      <c r="F72" s="13">
        <f t="shared" ref="F72:F135" si="6">+IF(D72=0,"",D72/D$70)</f>
        <v>5.7803468208092483E-3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4.0106951871657758E-3</v>
      </c>
    </row>
    <row r="73" spans="2:8" ht="15" x14ac:dyDescent="0.2">
      <c r="B73" s="5" t="s">
        <v>22</v>
      </c>
      <c r="C73" s="8">
        <v>9</v>
      </c>
      <c r="D73" s="8">
        <v>10</v>
      </c>
      <c r="E73" s="13">
        <f t="shared" si="5"/>
        <v>1.2032085561497326E-2</v>
      </c>
      <c r="F73" s="13">
        <f t="shared" si="6"/>
        <v>9.6339113680154135E-3</v>
      </c>
      <c r="G73" s="12">
        <f t="shared" si="7"/>
        <v>0.1111111111111111</v>
      </c>
      <c r="H73" s="15">
        <f t="shared" si="8"/>
        <v>1.3368983957219251E-3</v>
      </c>
    </row>
    <row r="74" spans="2:8" ht="15" x14ac:dyDescent="0.2">
      <c r="B74" s="5" t="s">
        <v>222</v>
      </c>
      <c r="C74" s="8">
        <v>19</v>
      </c>
      <c r="D74" s="8">
        <v>61</v>
      </c>
      <c r="E74" s="13">
        <f t="shared" si="5"/>
        <v>2.5401069518716578E-2</v>
      </c>
      <c r="F74" s="13">
        <f t="shared" si="6"/>
        <v>5.8766859344894028E-2</v>
      </c>
      <c r="G74" s="12">
        <f t="shared" si="7"/>
        <v>2.2105263157894739</v>
      </c>
      <c r="H74" s="15">
        <f t="shared" si="8"/>
        <v>5.6149732620320865E-2</v>
      </c>
    </row>
    <row r="75" spans="2:8" ht="15" x14ac:dyDescent="0.2">
      <c r="B75" s="5" t="s">
        <v>23</v>
      </c>
      <c r="C75" s="8">
        <v>6</v>
      </c>
      <c r="D75" s="8">
        <v>8</v>
      </c>
      <c r="E75" s="13">
        <f t="shared" si="5"/>
        <v>8.0213903743315516E-3</v>
      </c>
      <c r="F75" s="13">
        <f t="shared" si="6"/>
        <v>7.7071290944123313E-3</v>
      </c>
      <c r="G75" s="12">
        <f t="shared" si="7"/>
        <v>0.33333333333333331</v>
      </c>
      <c r="H75" s="15">
        <f t="shared" si="8"/>
        <v>2.6737967914438505E-3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2</v>
      </c>
      <c r="E77" s="13">
        <f t="shared" si="5"/>
        <v>6.6844919786096255E-3</v>
      </c>
      <c r="F77" s="13">
        <f t="shared" si="6"/>
        <v>1.9267822736030828E-3</v>
      </c>
      <c r="G77" s="12">
        <f t="shared" si="7"/>
        <v>-0.6</v>
      </c>
      <c r="H77" s="15">
        <f t="shared" si="8"/>
        <v>-4.010695187165775E-3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13</v>
      </c>
      <c r="D80" s="8">
        <v>11</v>
      </c>
      <c r="E80" s="13">
        <f t="shared" si="5"/>
        <v>1.7379679144385027E-2</v>
      </c>
      <c r="F80" s="13">
        <f t="shared" si="6"/>
        <v>1.0597302504816955E-2</v>
      </c>
      <c r="G80" s="12">
        <f t="shared" si="7"/>
        <v>-0.15384615384615385</v>
      </c>
      <c r="H80" s="15">
        <f t="shared" si="8"/>
        <v>-2.6737967914438505E-3</v>
      </c>
    </row>
    <row r="81" spans="2:8" ht="15" x14ac:dyDescent="0.2">
      <c r="B81" s="5" t="s">
        <v>24</v>
      </c>
      <c r="C81" s="8">
        <v>1</v>
      </c>
      <c r="D81" s="8">
        <v>5</v>
      </c>
      <c r="E81" s="13">
        <f t="shared" si="5"/>
        <v>1.3368983957219251E-3</v>
      </c>
      <c r="F81" s="13">
        <f t="shared" si="6"/>
        <v>4.8169556840077067E-3</v>
      </c>
      <c r="G81" s="12">
        <f t="shared" si="7"/>
        <v>4</v>
      </c>
      <c r="H81" s="15">
        <f t="shared" si="8"/>
        <v>5.3475935828877002E-3</v>
      </c>
    </row>
    <row r="82" spans="2:8" ht="15" x14ac:dyDescent="0.2">
      <c r="B82" s="5" t="s">
        <v>228</v>
      </c>
      <c r="C82" s="8">
        <v>8</v>
      </c>
      <c r="D82" s="8">
        <v>14</v>
      </c>
      <c r="E82" s="13">
        <f t="shared" si="5"/>
        <v>1.06951871657754E-2</v>
      </c>
      <c r="F82" s="13">
        <f t="shared" si="6"/>
        <v>1.348747591522158E-2</v>
      </c>
      <c r="G82" s="12">
        <f t="shared" si="7"/>
        <v>0.75</v>
      </c>
      <c r="H82" s="15">
        <f t="shared" si="8"/>
        <v>8.0213903743315499E-3</v>
      </c>
    </row>
    <row r="83" spans="2:8" ht="15" x14ac:dyDescent="0.2">
      <c r="B83" s="5" t="s">
        <v>229</v>
      </c>
      <c r="C83" s="8">
        <v>40</v>
      </c>
      <c r="D83" s="8">
        <v>59</v>
      </c>
      <c r="E83" s="13">
        <f t="shared" si="5"/>
        <v>5.3475935828877004E-2</v>
      </c>
      <c r="F83" s="13">
        <f t="shared" si="6"/>
        <v>5.6840077071290941E-2</v>
      </c>
      <c r="G83" s="12">
        <f t="shared" si="7"/>
        <v>0.47499999999999998</v>
      </c>
      <c r="H83" s="15">
        <f t="shared" si="8"/>
        <v>2.5401069518716575E-2</v>
      </c>
    </row>
    <row r="84" spans="2:8" ht="15" x14ac:dyDescent="0.2">
      <c r="B84" s="5" t="s">
        <v>230</v>
      </c>
      <c r="C84" s="8">
        <v>2</v>
      </c>
      <c r="D84" s="8">
        <v>3</v>
      </c>
      <c r="E84" s="13">
        <f t="shared" si="5"/>
        <v>2.6737967914438501E-3</v>
      </c>
      <c r="F84" s="13">
        <f t="shared" si="6"/>
        <v>2.8901734104046241E-3</v>
      </c>
      <c r="G84" s="12">
        <f t="shared" si="7"/>
        <v>0.5</v>
      </c>
      <c r="H84" s="15">
        <f t="shared" si="8"/>
        <v>1.3368983957219251E-3</v>
      </c>
    </row>
    <row r="85" spans="2:8" ht="15" x14ac:dyDescent="0.2">
      <c r="B85" s="5" t="s">
        <v>28</v>
      </c>
      <c r="C85" s="8">
        <v>4</v>
      </c>
      <c r="D85" s="8">
        <v>6</v>
      </c>
      <c r="E85" s="13">
        <f t="shared" si="5"/>
        <v>5.3475935828877002E-3</v>
      </c>
      <c r="F85" s="13">
        <f t="shared" si="6"/>
        <v>5.7803468208092483E-3</v>
      </c>
      <c r="G85" s="12">
        <f t="shared" si="7"/>
        <v>0.5</v>
      </c>
      <c r="H85" s="15">
        <f t="shared" si="8"/>
        <v>2.6737967914438501E-3</v>
      </c>
    </row>
    <row r="86" spans="2:8" ht="15" x14ac:dyDescent="0.2">
      <c r="B86" s="5" t="s">
        <v>231</v>
      </c>
      <c r="C86" s="8">
        <v>4</v>
      </c>
      <c r="D86" s="8">
        <v>2</v>
      </c>
      <c r="E86" s="13">
        <f t="shared" si="5"/>
        <v>5.3475935828877002E-3</v>
      </c>
      <c r="F86" s="13">
        <f t="shared" si="6"/>
        <v>1.9267822736030828E-3</v>
      </c>
      <c r="G86" s="12">
        <f t="shared" si="7"/>
        <v>-0.5</v>
      </c>
      <c r="H86" s="15">
        <f t="shared" si="8"/>
        <v>-2.6737967914438501E-3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10</v>
      </c>
      <c r="D88" s="8">
        <v>10</v>
      </c>
      <c r="E88" s="13">
        <f t="shared" si="5"/>
        <v>1.3368983957219251E-2</v>
      </c>
      <c r="F88" s="13">
        <f t="shared" si="6"/>
        <v>9.6339113680154135E-3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1.3368983957219251E-3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6</v>
      </c>
      <c r="D92" s="8">
        <v>8</v>
      </c>
      <c r="E92" s="13">
        <f t="shared" si="5"/>
        <v>8.0213903743315516E-3</v>
      </c>
      <c r="F92" s="13">
        <f t="shared" si="6"/>
        <v>7.7071290944123313E-3</v>
      </c>
      <c r="G92" s="12">
        <f t="shared" si="7"/>
        <v>0.33333333333333331</v>
      </c>
      <c r="H92" s="15">
        <f t="shared" si="8"/>
        <v>2.6737967914438505E-3</v>
      </c>
    </row>
    <row r="93" spans="2:8" ht="15" x14ac:dyDescent="0.2">
      <c r="B93" s="5" t="s">
        <v>564</v>
      </c>
      <c r="C93" s="8">
        <v>14</v>
      </c>
      <c r="D93" s="8">
        <v>11</v>
      </c>
      <c r="E93" s="13">
        <f t="shared" si="5"/>
        <v>1.871657754010695E-2</v>
      </c>
      <c r="F93" s="13">
        <f t="shared" si="6"/>
        <v>1.0597302504816955E-2</v>
      </c>
      <c r="G93" s="12">
        <f t="shared" si="7"/>
        <v>-0.21428571428571427</v>
      </c>
      <c r="H93" s="15">
        <f t="shared" si="8"/>
        <v>-4.010695187165775E-3</v>
      </c>
    </row>
    <row r="94" spans="2:8" ht="15" x14ac:dyDescent="0.2">
      <c r="B94" s="5" t="s">
        <v>25</v>
      </c>
      <c r="C94" s="8">
        <v>5</v>
      </c>
      <c r="D94" s="8">
        <v>6</v>
      </c>
      <c r="E94" s="13">
        <f t="shared" si="5"/>
        <v>6.6844919786096255E-3</v>
      </c>
      <c r="F94" s="13">
        <f t="shared" si="6"/>
        <v>5.7803468208092483E-3</v>
      </c>
      <c r="G94" s="12">
        <f t="shared" si="7"/>
        <v>0.2</v>
      </c>
      <c r="H94" s="15">
        <f t="shared" si="8"/>
        <v>1.3368983957219253E-3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1.3368983957219251E-3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192</v>
      </c>
      <c r="E98" s="13">
        <f t="shared" si="5"/>
        <v>1.3368983957219251E-3</v>
      </c>
      <c r="F98" s="13">
        <f t="shared" si="6"/>
        <v>0.18497109826589594</v>
      </c>
      <c r="G98" s="12">
        <f t="shared" si="7"/>
        <v>191</v>
      </c>
      <c r="H98" s="15">
        <f t="shared" si="8"/>
        <v>0.25534759358288767</v>
      </c>
    </row>
    <row r="99" spans="2:8" ht="15" x14ac:dyDescent="0.2">
      <c r="B99" s="5" t="s">
        <v>239</v>
      </c>
      <c r="C99" s="8">
        <v>0</v>
      </c>
      <c r="D99" s="8">
        <v>59</v>
      </c>
      <c r="E99" s="13" t="str">
        <f t="shared" si="5"/>
        <v/>
      </c>
      <c r="F99" s="13">
        <f t="shared" si="6"/>
        <v>5.6840077071290941E-2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2</v>
      </c>
      <c r="D100" s="8">
        <v>1</v>
      </c>
      <c r="E100" s="13">
        <f t="shared" si="5"/>
        <v>2.6737967914438501E-3</v>
      </c>
      <c r="F100" s="13">
        <f t="shared" si="6"/>
        <v>9.6339113680154141E-4</v>
      </c>
      <c r="G100" s="12">
        <f t="shared" si="7"/>
        <v>-0.5</v>
      </c>
      <c r="H100" s="15">
        <f t="shared" si="8"/>
        <v>-1.3368983957219251E-3</v>
      </c>
    </row>
    <row r="101" spans="2:8" ht="15" x14ac:dyDescent="0.2">
      <c r="B101" s="5" t="s">
        <v>241</v>
      </c>
      <c r="C101" s="8">
        <v>9</v>
      </c>
      <c r="D101" s="8">
        <v>7</v>
      </c>
      <c r="E101" s="13">
        <f t="shared" si="5"/>
        <v>1.2032085561497326E-2</v>
      </c>
      <c r="F101" s="13">
        <f t="shared" si="6"/>
        <v>6.7437379576107898E-3</v>
      </c>
      <c r="G101" s="12">
        <f t="shared" si="7"/>
        <v>-0.22222222222222221</v>
      </c>
      <c r="H101" s="15">
        <f t="shared" si="8"/>
        <v>-2.6737967914438501E-3</v>
      </c>
    </row>
    <row r="102" spans="2:8" ht="15" x14ac:dyDescent="0.2">
      <c r="B102" s="5" t="s">
        <v>242</v>
      </c>
      <c r="C102" s="8">
        <v>24</v>
      </c>
      <c r="D102" s="8">
        <v>27</v>
      </c>
      <c r="E102" s="13">
        <f t="shared" si="5"/>
        <v>3.2085561497326207E-2</v>
      </c>
      <c r="F102" s="13">
        <f t="shared" si="6"/>
        <v>2.6011560693641619E-2</v>
      </c>
      <c r="G102" s="12">
        <f t="shared" si="7"/>
        <v>0.125</v>
      </c>
      <c r="H102" s="15">
        <f t="shared" si="8"/>
        <v>4.0106951871657758E-3</v>
      </c>
    </row>
    <row r="103" spans="2:8" ht="15" x14ac:dyDescent="0.2">
      <c r="B103" s="5" t="s">
        <v>243</v>
      </c>
      <c r="C103" s="8">
        <v>5</v>
      </c>
      <c r="D103" s="8">
        <v>2</v>
      </c>
      <c r="E103" s="13">
        <f t="shared" si="5"/>
        <v>6.6844919786096255E-3</v>
      </c>
      <c r="F103" s="13">
        <f t="shared" si="6"/>
        <v>1.9267822736030828E-3</v>
      </c>
      <c r="G103" s="12">
        <f t="shared" si="7"/>
        <v>-0.6</v>
      </c>
      <c r="H103" s="15">
        <f t="shared" si="8"/>
        <v>-4.010695187165775E-3</v>
      </c>
    </row>
    <row r="104" spans="2:8" ht="15" x14ac:dyDescent="0.2">
      <c r="B104" s="5" t="s">
        <v>34</v>
      </c>
      <c r="C104" s="8">
        <v>2</v>
      </c>
      <c r="D104" s="8">
        <v>41</v>
      </c>
      <c r="E104" s="13">
        <f t="shared" si="5"/>
        <v>2.6737967914438501E-3</v>
      </c>
      <c r="F104" s="13">
        <f t="shared" si="6"/>
        <v>3.9499036608863197E-2</v>
      </c>
      <c r="G104" s="12">
        <f t="shared" si="7"/>
        <v>19.5</v>
      </c>
      <c r="H104" s="15">
        <f t="shared" si="8"/>
        <v>5.213903743315508E-2</v>
      </c>
    </row>
    <row r="105" spans="2:8" ht="15" x14ac:dyDescent="0.2">
      <c r="B105" s="5" t="s">
        <v>244</v>
      </c>
      <c r="C105" s="8">
        <v>6</v>
      </c>
      <c r="D105" s="8">
        <v>2</v>
      </c>
      <c r="E105" s="13">
        <f t="shared" si="5"/>
        <v>8.0213903743315516E-3</v>
      </c>
      <c r="F105" s="13">
        <f t="shared" si="6"/>
        <v>1.9267822736030828E-3</v>
      </c>
      <c r="G105" s="12">
        <f t="shared" si="7"/>
        <v>-0.66666666666666663</v>
      </c>
      <c r="H105" s="15">
        <f t="shared" si="8"/>
        <v>-5.3475935828877011E-3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17</v>
      </c>
      <c r="D107" s="8">
        <v>32</v>
      </c>
      <c r="E107" s="13">
        <f t="shared" si="5"/>
        <v>2.2727272727272728E-2</v>
      </c>
      <c r="F107" s="13">
        <f t="shared" si="6"/>
        <v>3.0828516377649325E-2</v>
      </c>
      <c r="G107" s="12">
        <f t="shared" si="7"/>
        <v>0.88235294117647056</v>
      </c>
      <c r="H107" s="15">
        <f t="shared" si="8"/>
        <v>2.0053475935828877E-2</v>
      </c>
    </row>
    <row r="108" spans="2:8" ht="15" x14ac:dyDescent="0.2">
      <c r="B108" s="5" t="s">
        <v>31</v>
      </c>
      <c r="C108" s="8">
        <v>8</v>
      </c>
      <c r="D108" s="8">
        <v>19</v>
      </c>
      <c r="E108" s="13">
        <f t="shared" si="5"/>
        <v>1.06951871657754E-2</v>
      </c>
      <c r="F108" s="13">
        <f t="shared" si="6"/>
        <v>1.8304431599229287E-2</v>
      </c>
      <c r="G108" s="12">
        <f t="shared" si="7"/>
        <v>1.375</v>
      </c>
      <c r="H108" s="15">
        <f t="shared" si="8"/>
        <v>1.4705882352941176E-2</v>
      </c>
    </row>
    <row r="109" spans="2:8" ht="15" x14ac:dyDescent="0.2">
      <c r="B109" s="5" t="s">
        <v>247</v>
      </c>
      <c r="C109" s="8">
        <v>5</v>
      </c>
      <c r="D109" s="8">
        <v>8</v>
      </c>
      <c r="E109" s="13">
        <f t="shared" si="5"/>
        <v>6.6844919786096255E-3</v>
      </c>
      <c r="F109" s="13">
        <f t="shared" si="6"/>
        <v>7.7071290944123313E-3</v>
      </c>
      <c r="G109" s="12">
        <f t="shared" si="7"/>
        <v>0.6</v>
      </c>
      <c r="H109" s="15">
        <f t="shared" si="8"/>
        <v>4.010695187165775E-3</v>
      </c>
    </row>
    <row r="110" spans="2:8" ht="15" x14ac:dyDescent="0.2">
      <c r="B110" s="5" t="s">
        <v>32</v>
      </c>
      <c r="C110" s="8">
        <v>7</v>
      </c>
      <c r="D110" s="8">
        <v>8</v>
      </c>
      <c r="E110" s="13">
        <f t="shared" si="5"/>
        <v>9.3582887700534752E-3</v>
      </c>
      <c r="F110" s="13">
        <f t="shared" si="6"/>
        <v>7.7071290944123313E-3</v>
      </c>
      <c r="G110" s="12">
        <f t="shared" si="7"/>
        <v>0.14285714285714285</v>
      </c>
      <c r="H110" s="15">
        <f t="shared" si="8"/>
        <v>1.3368983957219251E-3</v>
      </c>
    </row>
    <row r="111" spans="2:8" ht="15" x14ac:dyDescent="0.2">
      <c r="B111" s="5" t="s">
        <v>30</v>
      </c>
      <c r="C111" s="8">
        <v>5</v>
      </c>
      <c r="D111" s="8">
        <v>8</v>
      </c>
      <c r="E111" s="13">
        <f t="shared" si="5"/>
        <v>6.6844919786096255E-3</v>
      </c>
      <c r="F111" s="13">
        <f t="shared" si="6"/>
        <v>7.7071290944123313E-3</v>
      </c>
      <c r="G111" s="12">
        <f t="shared" si="7"/>
        <v>0.6</v>
      </c>
      <c r="H111" s="15">
        <f t="shared" si="8"/>
        <v>4.010695187165775E-3</v>
      </c>
    </row>
    <row r="112" spans="2:8" ht="15" x14ac:dyDescent="0.2">
      <c r="B112" s="5" t="s">
        <v>33</v>
      </c>
      <c r="C112" s="8">
        <v>54</v>
      </c>
      <c r="D112" s="8">
        <v>31</v>
      </c>
      <c r="E112" s="13">
        <f t="shared" si="5"/>
        <v>7.2192513368983954E-2</v>
      </c>
      <c r="F112" s="13">
        <f t="shared" si="6"/>
        <v>2.9865125240847785E-2</v>
      </c>
      <c r="G112" s="12">
        <f t="shared" si="7"/>
        <v>-0.42592592592592593</v>
      </c>
      <c r="H112" s="15">
        <f t="shared" si="8"/>
        <v>-3.0748663101604276E-2</v>
      </c>
    </row>
    <row r="113" spans="2:8" ht="15" x14ac:dyDescent="0.2">
      <c r="B113" s="5" t="s">
        <v>248</v>
      </c>
      <c r="C113" s="8">
        <v>41</v>
      </c>
      <c r="D113" s="8">
        <v>20</v>
      </c>
      <c r="E113" s="13">
        <f t="shared" si="5"/>
        <v>5.4812834224598928E-2</v>
      </c>
      <c r="F113" s="13">
        <f t="shared" si="6"/>
        <v>1.9267822736030827E-2</v>
      </c>
      <c r="G113" s="12">
        <f t="shared" si="7"/>
        <v>-0.51219512195121952</v>
      </c>
      <c r="H113" s="15">
        <f t="shared" si="8"/>
        <v>-2.8074866310160426E-2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8</v>
      </c>
      <c r="D115" s="8">
        <v>8</v>
      </c>
      <c r="E115" s="13">
        <f t="shared" si="5"/>
        <v>1.06951871657754E-2</v>
      </c>
      <c r="F115" s="13">
        <f t="shared" si="6"/>
        <v>7.7071290944123313E-3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29</v>
      </c>
      <c r="D116" s="8">
        <v>20</v>
      </c>
      <c r="E116" s="13">
        <f t="shared" si="5"/>
        <v>3.8770053475935831E-2</v>
      </c>
      <c r="F116" s="13">
        <f t="shared" si="6"/>
        <v>1.9267822736030827E-2</v>
      </c>
      <c r="G116" s="12">
        <f t="shared" si="7"/>
        <v>-0.31034482758620691</v>
      </c>
      <c r="H116" s="15">
        <f t="shared" si="8"/>
        <v>-1.2032085561497327E-2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274</v>
      </c>
      <c r="D118" s="8">
        <v>211</v>
      </c>
      <c r="E118" s="13">
        <f t="shared" si="5"/>
        <v>0.36631016042780751</v>
      </c>
      <c r="F118" s="13">
        <f t="shared" si="6"/>
        <v>0.20327552986512523</v>
      </c>
      <c r="G118" s="12">
        <f t="shared" si="7"/>
        <v>-0.22992700729927007</v>
      </c>
      <c r="H118" s="15">
        <f t="shared" si="8"/>
        <v>-8.4224598930481287E-2</v>
      </c>
    </row>
    <row r="119" spans="2:8" ht="15" x14ac:dyDescent="0.2">
      <c r="B119" s="5" t="s">
        <v>252</v>
      </c>
      <c r="C119" s="8">
        <v>14</v>
      </c>
      <c r="D119" s="8">
        <v>46</v>
      </c>
      <c r="E119" s="13">
        <f t="shared" si="5"/>
        <v>1.871657754010695E-2</v>
      </c>
      <c r="F119" s="13">
        <f t="shared" si="6"/>
        <v>4.4315992292870907E-2</v>
      </c>
      <c r="G119" s="12">
        <f t="shared" si="7"/>
        <v>2.2857142857142856</v>
      </c>
      <c r="H119" s="15">
        <f t="shared" si="8"/>
        <v>4.2780748663101602E-2</v>
      </c>
    </row>
    <row r="120" spans="2:8" ht="15" x14ac:dyDescent="0.2">
      <c r="B120" s="5" t="s">
        <v>253</v>
      </c>
      <c r="C120" s="8">
        <v>2</v>
      </c>
      <c r="D120" s="8">
        <v>9</v>
      </c>
      <c r="E120" s="13">
        <f t="shared" si="5"/>
        <v>2.6737967914438501E-3</v>
      </c>
      <c r="F120" s="13">
        <f t="shared" si="6"/>
        <v>8.670520231213872E-3</v>
      </c>
      <c r="G120" s="12">
        <f t="shared" si="7"/>
        <v>3.5</v>
      </c>
      <c r="H120" s="15">
        <f t="shared" si="8"/>
        <v>9.3582887700534752E-3</v>
      </c>
    </row>
    <row r="121" spans="2:8" ht="15" x14ac:dyDescent="0.2">
      <c r="B121" s="5" t="s">
        <v>35</v>
      </c>
      <c r="C121" s="8">
        <v>2</v>
      </c>
      <c r="D121" s="8">
        <v>3</v>
      </c>
      <c r="E121" s="13">
        <f t="shared" si="5"/>
        <v>2.6737967914438501E-3</v>
      </c>
      <c r="F121" s="13">
        <f t="shared" si="6"/>
        <v>2.8901734104046241E-3</v>
      </c>
      <c r="G121" s="12">
        <f t="shared" si="7"/>
        <v>0.5</v>
      </c>
      <c r="H121" s="15">
        <f t="shared" si="8"/>
        <v>1.3368983957219251E-3</v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1.3368983957219251E-3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11</v>
      </c>
      <c r="D123" s="8">
        <v>15</v>
      </c>
      <c r="E123" s="13">
        <f t="shared" si="5"/>
        <v>1.4705882352941176E-2</v>
      </c>
      <c r="F123" s="13">
        <f t="shared" si="6"/>
        <v>1.4450867052023121E-2</v>
      </c>
      <c r="G123" s="12">
        <f t="shared" si="7"/>
        <v>0.36363636363636365</v>
      </c>
      <c r="H123" s="15">
        <f t="shared" si="8"/>
        <v>5.3475935828877002E-3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3</v>
      </c>
      <c r="D125" s="8">
        <v>0</v>
      </c>
      <c r="E125" s="13">
        <f t="shared" si="5"/>
        <v>4.0106951871657758E-3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2</v>
      </c>
      <c r="D126" s="8">
        <v>0</v>
      </c>
      <c r="E126" s="13">
        <f t="shared" si="5"/>
        <v>2.6737967914438501E-3</v>
      </c>
      <c r="F126" s="13" t="str">
        <f t="shared" si="6"/>
        <v/>
      </c>
      <c r="G126" s="12" t="str">
        <f t="shared" si="7"/>
        <v>0</v>
      </c>
      <c r="H126" s="15">
        <f t="shared" si="8"/>
        <v>0</v>
      </c>
    </row>
    <row r="127" spans="2:8" ht="15" x14ac:dyDescent="0.2">
      <c r="B127" s="5" t="s">
        <v>256</v>
      </c>
      <c r="C127" s="8">
        <v>4</v>
      </c>
      <c r="D127" s="8">
        <v>2</v>
      </c>
      <c r="E127" s="13">
        <f t="shared" si="5"/>
        <v>5.3475935828877002E-3</v>
      </c>
      <c r="F127" s="13">
        <f t="shared" si="6"/>
        <v>1.9267822736030828E-3</v>
      </c>
      <c r="G127" s="12">
        <f t="shared" si="7"/>
        <v>-0.5</v>
      </c>
      <c r="H127" s="15">
        <f t="shared" si="8"/>
        <v>-2.6737967914438501E-3</v>
      </c>
    </row>
    <row r="128" spans="2:8" ht="15" x14ac:dyDescent="0.2">
      <c r="B128" s="5" t="s">
        <v>257</v>
      </c>
      <c r="C128" s="8">
        <v>3</v>
      </c>
      <c r="D128" s="8">
        <v>2</v>
      </c>
      <c r="E128" s="13">
        <f t="shared" si="5"/>
        <v>4.0106951871657758E-3</v>
      </c>
      <c r="F128" s="13">
        <f t="shared" si="6"/>
        <v>1.9267822736030828E-3</v>
      </c>
      <c r="G128" s="12">
        <f t="shared" si="7"/>
        <v>-0.33333333333333331</v>
      </c>
      <c r="H128" s="15">
        <f t="shared" si="8"/>
        <v>-1.3368983957219253E-3</v>
      </c>
    </row>
    <row r="129" spans="2:8" ht="30" x14ac:dyDescent="0.2">
      <c r="B129" s="5" t="s">
        <v>258</v>
      </c>
      <c r="C129" s="8">
        <v>6</v>
      </c>
      <c r="D129" s="8">
        <v>1</v>
      </c>
      <c r="E129" s="13">
        <f t="shared" si="5"/>
        <v>8.0213903743315516E-3</v>
      </c>
      <c r="F129" s="13">
        <f t="shared" si="6"/>
        <v>9.6339113680154141E-4</v>
      </c>
      <c r="G129" s="12">
        <f t="shared" si="7"/>
        <v>-0.83333333333333337</v>
      </c>
      <c r="H129" s="15">
        <f t="shared" si="8"/>
        <v>-6.6844919786096264E-3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3</v>
      </c>
      <c r="D131" s="8">
        <v>0</v>
      </c>
      <c r="E131" s="13">
        <f t="shared" si="5"/>
        <v>4.0106951871657758E-3</v>
      </c>
      <c r="F131" s="13" t="str">
        <f t="shared" si="6"/>
        <v/>
      </c>
      <c r="G131" s="12" t="str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3</v>
      </c>
      <c r="D132" s="8">
        <v>0</v>
      </c>
      <c r="E132" s="13">
        <f t="shared" si="5"/>
        <v>4.0106951871657758E-3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1.3368983957219251E-3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1</v>
      </c>
      <c r="E136" s="13" t="str">
        <f t="shared" ref="E136:E145" si="9">+IF(C136=0,"",C136/C$70)</f>
        <v/>
      </c>
      <c r="F136" s="13">
        <f t="shared" ref="F136:F145" si="10">+IF(D136=0,"",D136/D$70)</f>
        <v>9.6339113680154141E-4</v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3</v>
      </c>
      <c r="E137" s="13">
        <f t="shared" si="9"/>
        <v>4.0106951871657758E-3</v>
      </c>
      <c r="F137" s="13">
        <f t="shared" si="10"/>
        <v>2.8901734104046241E-3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3</v>
      </c>
      <c r="D139" s="8">
        <v>3</v>
      </c>
      <c r="E139" s="13">
        <f t="shared" si="9"/>
        <v>4.0106951871657758E-3</v>
      </c>
      <c r="F139" s="13">
        <f t="shared" si="10"/>
        <v>2.8901734104046241E-3</v>
      </c>
      <c r="G139" s="12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9.6339113680154141E-4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1.3368983957219251E-3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9.6339113680154141E-4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437</v>
      </c>
      <c r="D151" s="33">
        <f>SUM(D152:D288)</f>
        <v>678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0.55148741418764302</v>
      </c>
      <c r="H151" s="35">
        <f>+IF(OR(AND(E151=""),(G151="")),"",E151*G151)</f>
        <v>0.55148741418764302</v>
      </c>
    </row>
    <row r="152" spans="2:8" ht="15" x14ac:dyDescent="0.2">
      <c r="B152" s="7" t="s">
        <v>54</v>
      </c>
      <c r="C152" s="8">
        <v>5</v>
      </c>
      <c r="D152" s="8">
        <v>2</v>
      </c>
      <c r="E152" s="13">
        <f>+IF(C152=0,"",C152/C$151)</f>
        <v>1.1441647597254004E-2</v>
      </c>
      <c r="F152" s="13">
        <f>+IF(D152=0,"",D152/D$151)</f>
        <v>2.9498525073746312E-3</v>
      </c>
      <c r="G152" s="12">
        <f>+IF(OR(AND(D152=0),(C152=0)),"0",((D152-C152)/C152))</f>
        <v>-0.6</v>
      </c>
      <c r="H152" s="15">
        <f>+IF(OR(AND(E152=""),(G152="")),"",E152*G152)</f>
        <v>-6.8649885583524023E-3</v>
      </c>
    </row>
    <row r="153" spans="2:8" ht="15" x14ac:dyDescent="0.2">
      <c r="B153" s="7" t="s">
        <v>58</v>
      </c>
      <c r="C153" s="8">
        <v>1</v>
      </c>
      <c r="D153" s="8">
        <v>2</v>
      </c>
      <c r="E153" s="13">
        <f t="shared" ref="E153:E216" si="13">+IF(C153=0,"",C153/C$151)</f>
        <v>2.2883295194508009E-3</v>
      </c>
      <c r="F153" s="13">
        <f t="shared" ref="F153:F216" si="14">+IF(D153=0,"",D153/D$151)</f>
        <v>2.9498525073746312E-3</v>
      </c>
      <c r="G153" s="12">
        <f t="shared" ref="G153:G216" si="15">+IF(OR(AND(D153=0),(C153=0)),"0",((D153-C153)/C153))</f>
        <v>1</v>
      </c>
      <c r="H153" s="15">
        <f t="shared" ref="H153:H216" si="16">+IF(OR(AND(E153=""),(G153="")),"",E153*G153)</f>
        <v>2.2883295194508009E-3</v>
      </c>
    </row>
    <row r="154" spans="2:8" ht="15" x14ac:dyDescent="0.2">
      <c r="B154" s="7" t="s">
        <v>265</v>
      </c>
      <c r="C154" s="8">
        <v>8</v>
      </c>
      <c r="D154" s="8">
        <v>6</v>
      </c>
      <c r="E154" s="13">
        <f t="shared" si="13"/>
        <v>1.8306636155606407E-2</v>
      </c>
      <c r="F154" s="13">
        <f t="shared" si="14"/>
        <v>8.8495575221238937E-3</v>
      </c>
      <c r="G154" s="12">
        <f t="shared" si="15"/>
        <v>-0.25</v>
      </c>
      <c r="H154" s="15">
        <f t="shared" si="16"/>
        <v>-4.5766590389016018E-3</v>
      </c>
    </row>
    <row r="155" spans="2:8" ht="15" x14ac:dyDescent="0.2">
      <c r="B155" s="7" t="s">
        <v>266</v>
      </c>
      <c r="C155" s="8">
        <v>0</v>
      </c>
      <c r="D155" s="8">
        <v>1</v>
      </c>
      <c r="E155" s="13" t="str">
        <f t="shared" si="13"/>
        <v/>
      </c>
      <c r="F155" s="13">
        <f t="shared" si="14"/>
        <v>1.4749262536873156E-3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</v>
      </c>
      <c r="D156" s="8">
        <v>5</v>
      </c>
      <c r="E156" s="13">
        <f t="shared" si="13"/>
        <v>6.8649885583524023E-3</v>
      </c>
      <c r="F156" s="13">
        <f t="shared" si="14"/>
        <v>7.3746312684365781E-3</v>
      </c>
      <c r="G156" s="12">
        <f t="shared" si="15"/>
        <v>0.66666666666666663</v>
      </c>
      <c r="H156" s="15">
        <f t="shared" si="16"/>
        <v>4.576659038901601E-3</v>
      </c>
    </row>
    <row r="157" spans="2:8" ht="15" x14ac:dyDescent="0.2">
      <c r="B157" s="7" t="s">
        <v>53</v>
      </c>
      <c r="C157" s="8">
        <v>38</v>
      </c>
      <c r="D157" s="8">
        <v>18</v>
      </c>
      <c r="E157" s="13">
        <f t="shared" si="13"/>
        <v>8.6956521739130432E-2</v>
      </c>
      <c r="F157" s="13">
        <f t="shared" si="14"/>
        <v>2.6548672566371681E-2</v>
      </c>
      <c r="G157" s="12">
        <f t="shared" si="15"/>
        <v>-0.52631578947368418</v>
      </c>
      <c r="H157" s="15">
        <f t="shared" si="16"/>
        <v>-4.5766590389016017E-2</v>
      </c>
    </row>
    <row r="158" spans="2:8" ht="15" x14ac:dyDescent="0.2">
      <c r="B158" s="7" t="s">
        <v>59</v>
      </c>
      <c r="C158" s="8">
        <v>0</v>
      </c>
      <c r="D158" s="8">
        <v>1</v>
      </c>
      <c r="E158" s="13" t="str">
        <f t="shared" si="13"/>
        <v/>
      </c>
      <c r="F158" s="13">
        <f t="shared" si="14"/>
        <v>1.4749262536873156E-3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1</v>
      </c>
      <c r="E159" s="13">
        <f t="shared" si="13"/>
        <v>2.2883295194508009E-3</v>
      </c>
      <c r="F159" s="13">
        <f t="shared" si="14"/>
        <v>1.4749262536873156E-3</v>
      </c>
      <c r="G159" s="12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1</v>
      </c>
      <c r="D160" s="8">
        <v>1</v>
      </c>
      <c r="E160" s="13">
        <f t="shared" si="13"/>
        <v>2.2883295194508009E-3</v>
      </c>
      <c r="F160" s="13">
        <f t="shared" si="14"/>
        <v>1.4749262536873156E-3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3</v>
      </c>
      <c r="E163" s="13" t="str">
        <f t="shared" si="13"/>
        <v/>
      </c>
      <c r="F163" s="13">
        <f t="shared" si="14"/>
        <v>4.4247787610619468E-3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2</v>
      </c>
      <c r="E164" s="13">
        <f t="shared" si="13"/>
        <v>2.2883295194508009E-3</v>
      </c>
      <c r="F164" s="13">
        <f t="shared" si="14"/>
        <v>2.9498525073746312E-3</v>
      </c>
      <c r="G164" s="12">
        <f t="shared" si="15"/>
        <v>1</v>
      </c>
      <c r="H164" s="15">
        <f t="shared" si="16"/>
        <v>2.2883295194508009E-3</v>
      </c>
    </row>
    <row r="165" spans="2:8" ht="15" x14ac:dyDescent="0.2">
      <c r="B165" s="7" t="s">
        <v>57</v>
      </c>
      <c r="C165" s="8">
        <v>5</v>
      </c>
      <c r="D165" s="8">
        <v>4</v>
      </c>
      <c r="E165" s="13">
        <f t="shared" si="13"/>
        <v>1.1441647597254004E-2</v>
      </c>
      <c r="F165" s="13">
        <f t="shared" si="14"/>
        <v>5.8997050147492625E-3</v>
      </c>
      <c r="G165" s="12">
        <f t="shared" si="15"/>
        <v>-0.2</v>
      </c>
      <c r="H165" s="15">
        <f t="shared" si="16"/>
        <v>-2.2883295194508009E-3</v>
      </c>
    </row>
    <row r="166" spans="2:8" ht="15" x14ac:dyDescent="0.2">
      <c r="B166" s="7" t="s">
        <v>270</v>
      </c>
      <c r="C166" s="8">
        <v>2</v>
      </c>
      <c r="D166" s="8">
        <v>17</v>
      </c>
      <c r="E166" s="13">
        <f t="shared" si="13"/>
        <v>4.5766590389016018E-3</v>
      </c>
      <c r="F166" s="13">
        <f t="shared" si="14"/>
        <v>2.5073746312684365E-2</v>
      </c>
      <c r="G166" s="12">
        <f t="shared" si="15"/>
        <v>7.5</v>
      </c>
      <c r="H166" s="15">
        <f t="shared" si="16"/>
        <v>3.4324942791762014E-2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8</v>
      </c>
      <c r="E169" s="13" t="str">
        <f t="shared" si="13"/>
        <v/>
      </c>
      <c r="F169" s="13">
        <f t="shared" si="14"/>
        <v>1.1799410029498525E-2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12</v>
      </c>
      <c r="E172" s="13" t="str">
        <f t="shared" si="13"/>
        <v/>
      </c>
      <c r="F172" s="13">
        <f t="shared" si="14"/>
        <v>1.7699115044247787E-2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5</v>
      </c>
      <c r="E173" s="13">
        <f t="shared" si="13"/>
        <v>6.8649885583524023E-3</v>
      </c>
      <c r="F173" s="13">
        <f t="shared" si="14"/>
        <v>7.3746312684365781E-3</v>
      </c>
      <c r="G173" s="12">
        <f t="shared" si="15"/>
        <v>0.66666666666666663</v>
      </c>
      <c r="H173" s="15">
        <f t="shared" si="16"/>
        <v>4.576659038901601E-3</v>
      </c>
    </row>
    <row r="174" spans="2:8" ht="15" x14ac:dyDescent="0.2">
      <c r="B174" s="7" t="s">
        <v>276</v>
      </c>
      <c r="C174" s="8">
        <v>6</v>
      </c>
      <c r="D174" s="8">
        <v>18</v>
      </c>
      <c r="E174" s="13">
        <f t="shared" si="13"/>
        <v>1.3729977116704805E-2</v>
      </c>
      <c r="F174" s="13">
        <f t="shared" si="14"/>
        <v>2.6548672566371681E-2</v>
      </c>
      <c r="G174" s="12">
        <f t="shared" si="15"/>
        <v>2</v>
      </c>
      <c r="H174" s="15">
        <f t="shared" si="16"/>
        <v>2.7459954233409609E-2</v>
      </c>
    </row>
    <row r="175" spans="2:8" ht="15" x14ac:dyDescent="0.2">
      <c r="B175" s="7" t="s">
        <v>277</v>
      </c>
      <c r="C175" s="8">
        <v>9</v>
      </c>
      <c r="D175" s="8">
        <v>6</v>
      </c>
      <c r="E175" s="13">
        <f t="shared" si="13"/>
        <v>2.0594965675057208E-2</v>
      </c>
      <c r="F175" s="13">
        <f t="shared" si="14"/>
        <v>8.8495575221238937E-3</v>
      </c>
      <c r="G175" s="12">
        <f t="shared" si="15"/>
        <v>-0.33333333333333331</v>
      </c>
      <c r="H175" s="15">
        <f t="shared" si="16"/>
        <v>-6.8649885583524023E-3</v>
      </c>
    </row>
    <row r="176" spans="2:8" ht="15" x14ac:dyDescent="0.2">
      <c r="B176" s="7" t="s">
        <v>278</v>
      </c>
      <c r="C176" s="8">
        <v>7</v>
      </c>
      <c r="D176" s="8">
        <v>3</v>
      </c>
      <c r="E176" s="13">
        <f t="shared" si="13"/>
        <v>1.6018306636155607E-2</v>
      </c>
      <c r="F176" s="13">
        <f t="shared" si="14"/>
        <v>4.4247787610619468E-3</v>
      </c>
      <c r="G176" s="12">
        <f t="shared" si="15"/>
        <v>-0.5714285714285714</v>
      </c>
      <c r="H176" s="15">
        <f t="shared" si="16"/>
        <v>-9.1533180778032037E-3</v>
      </c>
    </row>
    <row r="177" spans="2:8" ht="15" x14ac:dyDescent="0.2">
      <c r="B177" s="7" t="s">
        <v>279</v>
      </c>
      <c r="C177" s="8">
        <v>19</v>
      </c>
      <c r="D177" s="8">
        <v>43</v>
      </c>
      <c r="E177" s="13">
        <f t="shared" si="13"/>
        <v>4.3478260869565216E-2</v>
      </c>
      <c r="F177" s="13">
        <f t="shared" si="14"/>
        <v>6.3421828908554578E-2</v>
      </c>
      <c r="G177" s="12">
        <f t="shared" si="15"/>
        <v>1.263157894736842</v>
      </c>
      <c r="H177" s="15">
        <f t="shared" si="16"/>
        <v>5.4919908466819219E-2</v>
      </c>
    </row>
    <row r="178" spans="2:8" ht="15" x14ac:dyDescent="0.2">
      <c r="B178" s="7" t="s">
        <v>280</v>
      </c>
      <c r="C178" s="8">
        <v>12</v>
      </c>
      <c r="D178" s="8">
        <v>22</v>
      </c>
      <c r="E178" s="13">
        <f t="shared" si="13"/>
        <v>2.7459954233409609E-2</v>
      </c>
      <c r="F178" s="13">
        <f t="shared" si="14"/>
        <v>3.2448377581120944E-2</v>
      </c>
      <c r="G178" s="12">
        <f t="shared" si="15"/>
        <v>0.83333333333333337</v>
      </c>
      <c r="H178" s="15">
        <f t="shared" si="16"/>
        <v>2.2883295194508008E-2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1</v>
      </c>
      <c r="E181" s="13">
        <f t="shared" si="13"/>
        <v>2.2883295194508009E-3</v>
      </c>
      <c r="F181" s="13">
        <f t="shared" si="14"/>
        <v>1.4749262536873156E-3</v>
      </c>
      <c r="G181" s="12">
        <f t="shared" si="15"/>
        <v>0</v>
      </c>
      <c r="H181" s="15">
        <f t="shared" si="16"/>
        <v>0</v>
      </c>
    </row>
    <row r="182" spans="2:8" ht="15" x14ac:dyDescent="0.2">
      <c r="B182" s="7" t="s">
        <v>284</v>
      </c>
      <c r="C182" s="8">
        <v>3</v>
      </c>
      <c r="D182" s="8">
        <v>4</v>
      </c>
      <c r="E182" s="13">
        <f t="shared" si="13"/>
        <v>6.8649885583524023E-3</v>
      </c>
      <c r="F182" s="13">
        <f t="shared" si="14"/>
        <v>5.8997050147492625E-3</v>
      </c>
      <c r="G182" s="12">
        <f t="shared" si="15"/>
        <v>0.33333333333333331</v>
      </c>
      <c r="H182" s="15">
        <f t="shared" si="16"/>
        <v>2.2883295194508005E-3</v>
      </c>
    </row>
    <row r="183" spans="2:8" ht="15" x14ac:dyDescent="0.2">
      <c r="B183" s="7" t="s">
        <v>285</v>
      </c>
      <c r="C183" s="8">
        <v>12</v>
      </c>
      <c r="D183" s="8">
        <v>8</v>
      </c>
      <c r="E183" s="13">
        <f t="shared" si="13"/>
        <v>2.7459954233409609E-2</v>
      </c>
      <c r="F183" s="13">
        <f t="shared" si="14"/>
        <v>1.1799410029498525E-2</v>
      </c>
      <c r="G183" s="12">
        <f t="shared" si="15"/>
        <v>-0.33333333333333331</v>
      </c>
      <c r="H183" s="15">
        <f t="shared" si="16"/>
        <v>-9.1533180778032019E-3</v>
      </c>
    </row>
    <row r="184" spans="2:8" ht="15" x14ac:dyDescent="0.2">
      <c r="B184" s="7" t="s">
        <v>286</v>
      </c>
      <c r="C184" s="8">
        <v>2</v>
      </c>
      <c r="D184" s="8">
        <v>0</v>
      </c>
      <c r="E184" s="13">
        <f t="shared" si="13"/>
        <v>4.5766590389016018E-3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19</v>
      </c>
      <c r="D186" s="8">
        <v>26</v>
      </c>
      <c r="E186" s="13">
        <f t="shared" si="13"/>
        <v>4.3478260869565216E-2</v>
      </c>
      <c r="F186" s="13">
        <f t="shared" si="14"/>
        <v>3.8348082595870206E-2</v>
      </c>
      <c r="G186" s="12">
        <f t="shared" si="15"/>
        <v>0.36842105263157893</v>
      </c>
      <c r="H186" s="15">
        <f t="shared" si="16"/>
        <v>1.6018306636155603E-2</v>
      </c>
    </row>
    <row r="187" spans="2:8" ht="15" x14ac:dyDescent="0.2">
      <c r="B187" s="7" t="s">
        <v>287</v>
      </c>
      <c r="C187" s="8">
        <v>1</v>
      </c>
      <c r="D187" s="8">
        <v>9</v>
      </c>
      <c r="E187" s="13">
        <f t="shared" si="13"/>
        <v>2.2883295194508009E-3</v>
      </c>
      <c r="F187" s="13">
        <f t="shared" si="14"/>
        <v>1.3274336283185841E-2</v>
      </c>
      <c r="G187" s="12">
        <f t="shared" si="15"/>
        <v>8</v>
      </c>
      <c r="H187" s="15">
        <f t="shared" si="16"/>
        <v>1.8306636155606407E-2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1.4749262536873156E-3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1</v>
      </c>
      <c r="E192" s="13" t="str">
        <f t="shared" si="13"/>
        <v/>
      </c>
      <c r="F192" s="13">
        <f t="shared" si="14"/>
        <v>1.4749262536873156E-3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17</v>
      </c>
      <c r="D196" s="8">
        <v>115</v>
      </c>
      <c r="E196" s="13">
        <f t="shared" si="13"/>
        <v>3.8901601830663615E-2</v>
      </c>
      <c r="F196" s="13">
        <f t="shared" si="14"/>
        <v>0.1696165191740413</v>
      </c>
      <c r="G196" s="12">
        <f t="shared" si="15"/>
        <v>5.7647058823529411</v>
      </c>
      <c r="H196" s="15">
        <f t="shared" si="16"/>
        <v>0.22425629290617849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5</v>
      </c>
      <c r="D198" s="8">
        <v>3</v>
      </c>
      <c r="E198" s="13">
        <f t="shared" si="13"/>
        <v>1.1441647597254004E-2</v>
      </c>
      <c r="F198" s="13">
        <f t="shared" si="14"/>
        <v>4.4247787610619468E-3</v>
      </c>
      <c r="G198" s="12">
        <f t="shared" si="15"/>
        <v>-0.4</v>
      </c>
      <c r="H198" s="15">
        <f t="shared" si="16"/>
        <v>-4.5766590389016018E-3</v>
      </c>
    </row>
    <row r="199" spans="2:8" ht="15" x14ac:dyDescent="0.2">
      <c r="B199" s="7" t="s">
        <v>296</v>
      </c>
      <c r="C199" s="8">
        <v>6</v>
      </c>
      <c r="D199" s="8">
        <v>2</v>
      </c>
      <c r="E199" s="13">
        <f t="shared" si="13"/>
        <v>1.3729977116704805E-2</v>
      </c>
      <c r="F199" s="13">
        <f t="shared" si="14"/>
        <v>2.9498525073746312E-3</v>
      </c>
      <c r="G199" s="12">
        <f t="shared" si="15"/>
        <v>-0.66666666666666663</v>
      </c>
      <c r="H199" s="15">
        <f t="shared" si="16"/>
        <v>-9.1533180778032019E-3</v>
      </c>
    </row>
    <row r="200" spans="2:8" ht="15" x14ac:dyDescent="0.2">
      <c r="B200" s="7" t="s">
        <v>297</v>
      </c>
      <c r="C200" s="8">
        <v>0</v>
      </c>
      <c r="D200" s="8">
        <v>2</v>
      </c>
      <c r="E200" s="13" t="str">
        <f t="shared" si="13"/>
        <v/>
      </c>
      <c r="F200" s="13">
        <f t="shared" si="14"/>
        <v>2.9498525073746312E-3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7</v>
      </c>
      <c r="D201" s="8">
        <v>1</v>
      </c>
      <c r="E201" s="13">
        <f t="shared" si="13"/>
        <v>1.6018306636155607E-2</v>
      </c>
      <c r="F201" s="13">
        <f t="shared" si="14"/>
        <v>1.4749262536873156E-3</v>
      </c>
      <c r="G201" s="12">
        <f t="shared" si="15"/>
        <v>-0.8571428571428571</v>
      </c>
      <c r="H201" s="15">
        <f t="shared" si="16"/>
        <v>-1.3729977116704805E-2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2</v>
      </c>
      <c r="D203" s="8">
        <v>0</v>
      </c>
      <c r="E203" s="13">
        <f t="shared" si="13"/>
        <v>4.5766590389016018E-3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2</v>
      </c>
      <c r="E206" s="13">
        <f t="shared" si="13"/>
        <v>2.2883295194508009E-3</v>
      </c>
      <c r="F206" s="13">
        <f t="shared" si="14"/>
        <v>2.9498525073746312E-3</v>
      </c>
      <c r="G206" s="12">
        <f t="shared" si="15"/>
        <v>1</v>
      </c>
      <c r="H206" s="15">
        <f t="shared" si="16"/>
        <v>2.2883295194508009E-3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64</v>
      </c>
      <c r="D208" s="8">
        <v>10</v>
      </c>
      <c r="E208" s="13">
        <f t="shared" si="13"/>
        <v>0.14645308924485126</v>
      </c>
      <c r="F208" s="13">
        <f t="shared" si="14"/>
        <v>1.4749262536873156E-2</v>
      </c>
      <c r="G208" s="12">
        <f t="shared" si="15"/>
        <v>-0.84375</v>
      </c>
      <c r="H208" s="15">
        <f t="shared" si="16"/>
        <v>-0.12356979405034325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2</v>
      </c>
      <c r="E210" s="13" t="str">
        <f t="shared" si="13"/>
        <v/>
      </c>
      <c r="F210" s="13">
        <f t="shared" si="14"/>
        <v>2.9498525073746312E-3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2</v>
      </c>
      <c r="D211" s="8">
        <v>2</v>
      </c>
      <c r="E211" s="13">
        <f t="shared" si="13"/>
        <v>4.5766590389016018E-3</v>
      </c>
      <c r="F211" s="13">
        <f t="shared" si="14"/>
        <v>2.9498525073746312E-3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5</v>
      </c>
      <c r="D214" s="8">
        <v>0</v>
      </c>
      <c r="E214" s="13">
        <f t="shared" si="13"/>
        <v>1.1441647597254004E-2</v>
      </c>
      <c r="F214" s="13" t="str">
        <f t="shared" si="14"/>
        <v/>
      </c>
      <c r="G214" s="12" t="str">
        <f t="shared" si="15"/>
        <v>0</v>
      </c>
      <c r="H214" s="15">
        <f t="shared" si="16"/>
        <v>0</v>
      </c>
    </row>
    <row r="215" spans="2:8" ht="15" x14ac:dyDescent="0.2">
      <c r="B215" s="7" t="s">
        <v>303</v>
      </c>
      <c r="C215" s="8">
        <v>1</v>
      </c>
      <c r="D215" s="8">
        <v>0</v>
      </c>
      <c r="E215" s="13">
        <f t="shared" si="13"/>
        <v>2.2883295194508009E-3</v>
      </c>
      <c r="F215" s="13" t="str">
        <f t="shared" si="14"/>
        <v/>
      </c>
      <c r="G215" s="12" t="str">
        <f t="shared" si="15"/>
        <v>0</v>
      </c>
      <c r="H215" s="15">
        <f t="shared" si="16"/>
        <v>0</v>
      </c>
    </row>
    <row r="216" spans="2:8" ht="15" x14ac:dyDescent="0.2">
      <c r="B216" s="7" t="s">
        <v>304</v>
      </c>
      <c r="C216" s="8">
        <v>0</v>
      </c>
      <c r="D216" s="8">
        <v>1</v>
      </c>
      <c r="E216" s="13" t="str">
        <f t="shared" si="13"/>
        <v/>
      </c>
      <c r="F216" s="13">
        <f t="shared" si="14"/>
        <v>1.4749262536873156E-3</v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1.4749262536873156E-3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1</v>
      </c>
      <c r="D221" s="8">
        <v>0</v>
      </c>
      <c r="E221" s="13">
        <f t="shared" si="17"/>
        <v>2.2883295194508009E-3</v>
      </c>
      <c r="F221" s="13" t="str">
        <f t="shared" si="18"/>
        <v/>
      </c>
      <c r="G221" s="12" t="str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2</v>
      </c>
      <c r="D223" s="8">
        <v>0</v>
      </c>
      <c r="E223" s="13">
        <f t="shared" si="17"/>
        <v>4.5766590389016018E-3</v>
      </c>
      <c r="F223" s="13" t="str">
        <f t="shared" si="18"/>
        <v/>
      </c>
      <c r="G223" s="12" t="str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1</v>
      </c>
      <c r="D226" s="8">
        <v>1</v>
      </c>
      <c r="E226" s="13">
        <f t="shared" si="17"/>
        <v>2.2883295194508009E-3</v>
      </c>
      <c r="F226" s="13">
        <f t="shared" si="18"/>
        <v>1.4749262536873156E-3</v>
      </c>
      <c r="G226" s="12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1</v>
      </c>
      <c r="E227" s="13" t="str">
        <f t="shared" si="17"/>
        <v/>
      </c>
      <c r="F227" s="13">
        <f t="shared" si="18"/>
        <v>1.4749262536873156E-3</v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6</v>
      </c>
      <c r="D229" s="8">
        <v>9</v>
      </c>
      <c r="E229" s="13">
        <f t="shared" si="17"/>
        <v>1.3729977116704805E-2</v>
      </c>
      <c r="F229" s="13">
        <f t="shared" si="18"/>
        <v>1.3274336283185841E-2</v>
      </c>
      <c r="G229" s="12">
        <f t="shared" si="19"/>
        <v>0.5</v>
      </c>
      <c r="H229" s="15">
        <f t="shared" si="20"/>
        <v>6.8649885583524023E-3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3</v>
      </c>
      <c r="D231" s="8">
        <v>1</v>
      </c>
      <c r="E231" s="13">
        <f t="shared" si="17"/>
        <v>6.8649885583524023E-3</v>
      </c>
      <c r="F231" s="13">
        <f t="shared" si="18"/>
        <v>1.4749262536873156E-3</v>
      </c>
      <c r="G231" s="12">
        <f t="shared" si="19"/>
        <v>-0.66666666666666663</v>
      </c>
      <c r="H231" s="15">
        <f t="shared" si="20"/>
        <v>-4.576659038901601E-3</v>
      </c>
    </row>
    <row r="232" spans="2:8" ht="15" x14ac:dyDescent="0.2">
      <c r="B232" s="7" t="s">
        <v>77</v>
      </c>
      <c r="C232" s="8">
        <v>4</v>
      </c>
      <c r="D232" s="8">
        <v>3</v>
      </c>
      <c r="E232" s="13">
        <f t="shared" si="17"/>
        <v>9.1533180778032037E-3</v>
      </c>
      <c r="F232" s="13">
        <f t="shared" si="18"/>
        <v>4.4247787610619468E-3</v>
      </c>
      <c r="G232" s="12">
        <f t="shared" si="19"/>
        <v>-0.25</v>
      </c>
      <c r="H232" s="15">
        <f t="shared" si="20"/>
        <v>-2.2883295194508009E-3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2</v>
      </c>
      <c r="E234" s="13" t="str">
        <f t="shared" si="17"/>
        <v/>
      </c>
      <c r="F234" s="13">
        <f t="shared" si="18"/>
        <v>2.9498525073746312E-3</v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5</v>
      </c>
      <c r="D235" s="8">
        <v>22</v>
      </c>
      <c r="E235" s="13">
        <f t="shared" si="17"/>
        <v>1.1441647597254004E-2</v>
      </c>
      <c r="F235" s="13">
        <f t="shared" si="18"/>
        <v>3.2448377581120944E-2</v>
      </c>
      <c r="G235" s="12">
        <f t="shared" si="19"/>
        <v>3.4</v>
      </c>
      <c r="H235" s="15">
        <f t="shared" si="20"/>
        <v>3.8901601830663615E-2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11</v>
      </c>
      <c r="D237" s="8">
        <v>17</v>
      </c>
      <c r="E237" s="13">
        <f t="shared" si="17"/>
        <v>2.5171624713958809E-2</v>
      </c>
      <c r="F237" s="13">
        <f t="shared" si="18"/>
        <v>2.5073746312684365E-2</v>
      </c>
      <c r="G237" s="12">
        <f t="shared" si="19"/>
        <v>0.54545454545454541</v>
      </c>
      <c r="H237" s="15">
        <f t="shared" si="20"/>
        <v>1.3729977116704805E-2</v>
      </c>
    </row>
    <row r="238" spans="2:8" ht="15" x14ac:dyDescent="0.2">
      <c r="B238" s="7" t="s">
        <v>85</v>
      </c>
      <c r="C238" s="8">
        <v>29</v>
      </c>
      <c r="D238" s="8">
        <v>28</v>
      </c>
      <c r="E238" s="13">
        <f t="shared" si="17"/>
        <v>6.6361556064073221E-2</v>
      </c>
      <c r="F238" s="13">
        <f t="shared" si="18"/>
        <v>4.1297935103244837E-2</v>
      </c>
      <c r="G238" s="12">
        <f t="shared" si="19"/>
        <v>-3.4482758620689655E-2</v>
      </c>
      <c r="H238" s="15">
        <f t="shared" si="20"/>
        <v>-2.2883295194508005E-3</v>
      </c>
    </row>
    <row r="239" spans="2:8" ht="15" x14ac:dyDescent="0.2">
      <c r="B239" s="7" t="s">
        <v>81</v>
      </c>
      <c r="C239" s="8">
        <v>5</v>
      </c>
      <c r="D239" s="8">
        <v>10</v>
      </c>
      <c r="E239" s="13">
        <f t="shared" si="17"/>
        <v>1.1441647597254004E-2</v>
      </c>
      <c r="F239" s="13">
        <f t="shared" si="18"/>
        <v>1.4749262536873156E-2</v>
      </c>
      <c r="G239" s="12">
        <f t="shared" si="19"/>
        <v>1</v>
      </c>
      <c r="H239" s="15">
        <f t="shared" si="20"/>
        <v>1.1441647597254004E-2</v>
      </c>
    </row>
    <row r="240" spans="2:8" ht="15" x14ac:dyDescent="0.2">
      <c r="B240" s="7" t="s">
        <v>316</v>
      </c>
      <c r="C240" s="8">
        <v>2</v>
      </c>
      <c r="D240" s="8">
        <v>1</v>
      </c>
      <c r="E240" s="13">
        <f t="shared" si="17"/>
        <v>4.5766590389016018E-3</v>
      </c>
      <c r="F240" s="13">
        <f t="shared" si="18"/>
        <v>1.4749262536873156E-3</v>
      </c>
      <c r="G240" s="12">
        <f t="shared" si="19"/>
        <v>-0.5</v>
      </c>
      <c r="H240" s="15">
        <f t="shared" si="20"/>
        <v>-2.2883295194508009E-3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6</v>
      </c>
      <c r="D244" s="8">
        <v>2</v>
      </c>
      <c r="E244" s="13">
        <f t="shared" si="17"/>
        <v>1.3729977116704805E-2</v>
      </c>
      <c r="F244" s="13">
        <f t="shared" si="18"/>
        <v>2.9498525073746312E-3</v>
      </c>
      <c r="G244" s="12">
        <f t="shared" si="19"/>
        <v>-0.66666666666666663</v>
      </c>
      <c r="H244" s="15">
        <f t="shared" si="20"/>
        <v>-9.1533180778032019E-3</v>
      </c>
    </row>
    <row r="245" spans="2:8" ht="15" x14ac:dyDescent="0.2">
      <c r="B245" s="7" t="s">
        <v>84</v>
      </c>
      <c r="C245" s="8">
        <v>1</v>
      </c>
      <c r="D245" s="8">
        <v>2</v>
      </c>
      <c r="E245" s="13">
        <f t="shared" si="17"/>
        <v>2.2883295194508009E-3</v>
      </c>
      <c r="F245" s="13">
        <f t="shared" si="18"/>
        <v>2.9498525073746312E-3</v>
      </c>
      <c r="G245" s="12">
        <f t="shared" si="19"/>
        <v>1</v>
      </c>
      <c r="H245" s="15">
        <f t="shared" si="20"/>
        <v>2.2883295194508009E-3</v>
      </c>
    </row>
    <row r="246" spans="2:8" ht="15" x14ac:dyDescent="0.2">
      <c r="B246" s="7" t="s">
        <v>318</v>
      </c>
      <c r="C246" s="8">
        <v>0</v>
      </c>
      <c r="D246" s="8">
        <v>2</v>
      </c>
      <c r="E246" s="13" t="str">
        <f t="shared" si="17"/>
        <v/>
      </c>
      <c r="F246" s="13">
        <f t="shared" si="18"/>
        <v>2.9498525073746312E-3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30</v>
      </c>
      <c r="D247" s="8">
        <v>48</v>
      </c>
      <c r="E247" s="13">
        <f t="shared" si="17"/>
        <v>6.8649885583524028E-2</v>
      </c>
      <c r="F247" s="13">
        <f t="shared" si="18"/>
        <v>7.0796460176991149E-2</v>
      </c>
      <c r="G247" s="12">
        <f t="shared" si="19"/>
        <v>0.6</v>
      </c>
      <c r="H247" s="15">
        <f t="shared" si="20"/>
        <v>4.1189931350114416E-2</v>
      </c>
    </row>
    <row r="248" spans="2:8" ht="15" x14ac:dyDescent="0.2">
      <c r="B248" s="7" t="s">
        <v>86</v>
      </c>
      <c r="C248" s="8">
        <v>1</v>
      </c>
      <c r="D248" s="8">
        <v>2</v>
      </c>
      <c r="E248" s="13">
        <f t="shared" si="17"/>
        <v>2.2883295194508009E-3</v>
      </c>
      <c r="F248" s="13">
        <f t="shared" si="18"/>
        <v>2.9498525073746312E-3</v>
      </c>
      <c r="G248" s="12">
        <f t="shared" si="19"/>
        <v>1</v>
      </c>
      <c r="H248" s="15">
        <f t="shared" si="20"/>
        <v>2.2883295194508009E-3</v>
      </c>
    </row>
    <row r="249" spans="2:8" ht="15" x14ac:dyDescent="0.2">
      <c r="B249" s="7" t="s">
        <v>87</v>
      </c>
      <c r="C249" s="8">
        <v>20</v>
      </c>
      <c r="D249" s="8">
        <v>31</v>
      </c>
      <c r="E249" s="13">
        <f t="shared" si="17"/>
        <v>4.5766590389016017E-2</v>
      </c>
      <c r="F249" s="13">
        <f t="shared" si="18"/>
        <v>4.5722713864306784E-2</v>
      </c>
      <c r="G249" s="12">
        <f t="shared" si="19"/>
        <v>0.55000000000000004</v>
      </c>
      <c r="H249" s="15">
        <f t="shared" si="20"/>
        <v>2.5171624713958812E-2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4</v>
      </c>
      <c r="D252" s="8">
        <v>14</v>
      </c>
      <c r="E252" s="13">
        <f t="shared" si="17"/>
        <v>9.1533180778032037E-3</v>
      </c>
      <c r="F252" s="13">
        <f t="shared" si="18"/>
        <v>2.0648967551622419E-2</v>
      </c>
      <c r="G252" s="12">
        <f t="shared" si="19"/>
        <v>2.5</v>
      </c>
      <c r="H252" s="15">
        <f t="shared" si="20"/>
        <v>2.2883295194508008E-2</v>
      </c>
    </row>
    <row r="253" spans="2:8" ht="15" x14ac:dyDescent="0.2">
      <c r="B253" s="7" t="s">
        <v>322</v>
      </c>
      <c r="C253" s="8">
        <v>4</v>
      </c>
      <c r="D253" s="8">
        <v>22</v>
      </c>
      <c r="E253" s="13">
        <f t="shared" si="17"/>
        <v>9.1533180778032037E-3</v>
      </c>
      <c r="F253" s="13">
        <f t="shared" si="18"/>
        <v>3.2448377581120944E-2</v>
      </c>
      <c r="G253" s="12">
        <f t="shared" si="19"/>
        <v>4.5</v>
      </c>
      <c r="H253" s="15">
        <f t="shared" si="20"/>
        <v>4.1189931350114416E-2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</v>
      </c>
      <c r="D256" s="8">
        <v>5</v>
      </c>
      <c r="E256" s="13">
        <f t="shared" si="17"/>
        <v>4.5766590389016018E-3</v>
      </c>
      <c r="F256" s="13">
        <f t="shared" si="18"/>
        <v>7.3746312684365781E-3</v>
      </c>
      <c r="G256" s="12">
        <f t="shared" si="19"/>
        <v>1.5</v>
      </c>
      <c r="H256" s="15">
        <f t="shared" si="20"/>
        <v>6.8649885583524032E-3</v>
      </c>
    </row>
    <row r="257" spans="2:8" ht="15" x14ac:dyDescent="0.2">
      <c r="B257" s="7" t="s">
        <v>325</v>
      </c>
      <c r="C257" s="8">
        <v>0</v>
      </c>
      <c r="D257" s="8">
        <v>1</v>
      </c>
      <c r="E257" s="13" t="str">
        <f t="shared" si="17"/>
        <v/>
      </c>
      <c r="F257" s="13">
        <f t="shared" si="18"/>
        <v>1.4749262536873156E-3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2</v>
      </c>
      <c r="E262" s="13" t="str">
        <f t="shared" si="17"/>
        <v/>
      </c>
      <c r="F262" s="13">
        <f t="shared" si="18"/>
        <v>2.9498525073746312E-3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17</v>
      </c>
      <c r="D263" s="8">
        <v>12</v>
      </c>
      <c r="E263" s="13">
        <f t="shared" si="17"/>
        <v>3.8901601830663615E-2</v>
      </c>
      <c r="F263" s="13">
        <f t="shared" si="18"/>
        <v>1.7699115044247787E-2</v>
      </c>
      <c r="G263" s="12">
        <f t="shared" si="19"/>
        <v>-0.29411764705882354</v>
      </c>
      <c r="H263" s="15">
        <f t="shared" si="20"/>
        <v>-1.1441647597254004E-2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7</v>
      </c>
      <c r="D266" s="8">
        <v>2</v>
      </c>
      <c r="E266" s="13">
        <f t="shared" si="17"/>
        <v>1.6018306636155607E-2</v>
      </c>
      <c r="F266" s="13">
        <f t="shared" si="18"/>
        <v>2.9498525073746312E-3</v>
      </c>
      <c r="G266" s="12">
        <f t="shared" si="19"/>
        <v>-0.7142857142857143</v>
      </c>
      <c r="H266" s="15">
        <f t="shared" si="20"/>
        <v>-1.1441647597254006E-2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</v>
      </c>
      <c r="D268" s="8">
        <v>57</v>
      </c>
      <c r="E268" s="13">
        <f t="shared" si="17"/>
        <v>6.8649885583524023E-3</v>
      </c>
      <c r="F268" s="13">
        <f t="shared" si="18"/>
        <v>8.4070796460176997E-2</v>
      </c>
      <c r="G268" s="12">
        <f t="shared" si="19"/>
        <v>18</v>
      </c>
      <c r="H268" s="15">
        <f t="shared" si="20"/>
        <v>0.12356979405034324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1</v>
      </c>
      <c r="E270" s="13" t="str">
        <f t="shared" si="17"/>
        <v/>
      </c>
      <c r="F270" s="13">
        <f t="shared" si="18"/>
        <v>1.4749262536873156E-3</v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6</v>
      </c>
      <c r="E273" s="13">
        <f t="shared" si="17"/>
        <v>6.8649885583524023E-3</v>
      </c>
      <c r="F273" s="13">
        <f t="shared" si="18"/>
        <v>8.8495575221238937E-3</v>
      </c>
      <c r="G273" s="12">
        <f t="shared" si="19"/>
        <v>1</v>
      </c>
      <c r="H273" s="15">
        <f t="shared" si="20"/>
        <v>6.8649885583524023E-3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1</v>
      </c>
      <c r="E281" s="13" t="str">
        <f t="shared" ref="E281:E288" si="21">+IF(C281=0,"",C281/C$151)</f>
        <v/>
      </c>
      <c r="F281" s="13">
        <f t="shared" ref="F281:F288" si="22">+IF(D281=0,"",D281/D$151)</f>
        <v>1.4749262536873156E-3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1</v>
      </c>
      <c r="D282" s="8">
        <v>1</v>
      </c>
      <c r="E282" s="13">
        <f t="shared" si="21"/>
        <v>2.2883295194508009E-3</v>
      </c>
      <c r="F282" s="13">
        <f t="shared" si="22"/>
        <v>1.4749262536873156E-3</v>
      </c>
      <c r="G282" s="12">
        <f t="shared" si="23"/>
        <v>0</v>
      </c>
      <c r="H282" s="15">
        <f t="shared" si="24"/>
        <v>0</v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1</v>
      </c>
      <c r="E286" s="13" t="str">
        <f t="shared" si="21"/>
        <v/>
      </c>
      <c r="F286" s="13">
        <f t="shared" si="22"/>
        <v>1.4749262536873156E-3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1818</v>
      </c>
      <c r="D294" s="33">
        <f>SUM(D295:D499)</f>
        <v>2272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0.24972497249724973</v>
      </c>
      <c r="H294" s="35">
        <f>+IF(OR(AND(E294=""),(G294="")),"",E294*G294)</f>
        <v>0.24972497249724973</v>
      </c>
    </row>
    <row r="295" spans="2:8" ht="15" x14ac:dyDescent="0.2">
      <c r="B295" s="5" t="s">
        <v>100</v>
      </c>
      <c r="C295" s="8">
        <v>83</v>
      </c>
      <c r="D295" s="8">
        <v>63</v>
      </c>
      <c r="E295" s="13">
        <f>+IF(C295=0,"",C295/C$294)</f>
        <v>4.5654565456545657E-2</v>
      </c>
      <c r="F295" s="13">
        <f>+IF(D295=0,"",D295/D$294)</f>
        <v>2.7728873239436621E-2</v>
      </c>
      <c r="G295" s="12">
        <f>+IF(OR(AND(D295=0),(C295=0)),"0",((D295-C295)/C295))</f>
        <v>-0.24096385542168675</v>
      </c>
      <c r="H295" s="15">
        <f>+IF(OR(AND(E295=""),(G295="")),"",E295*G295)</f>
        <v>-1.1001100110011002E-2</v>
      </c>
    </row>
    <row r="296" spans="2:8" ht="15" x14ac:dyDescent="0.2">
      <c r="B296" s="5" t="s">
        <v>113</v>
      </c>
      <c r="C296" s="8">
        <v>13</v>
      </c>
      <c r="D296" s="8">
        <v>2</v>
      </c>
      <c r="E296" s="13">
        <f t="shared" ref="E296:E359" si="25">+IF(C296=0,"",C296/C$294)</f>
        <v>7.1507150715071511E-3</v>
      </c>
      <c r="F296" s="13">
        <f t="shared" ref="F296:F359" si="26">+IF(D296=0,"",D296/D$294)</f>
        <v>8.8028169014084509E-4</v>
      </c>
      <c r="G296" s="12">
        <f t="shared" ref="G296:G359" si="27">+IF(OR(AND(D296=0),(C296=0)),"0",((D296-C296)/C296))</f>
        <v>-0.84615384615384615</v>
      </c>
      <c r="H296" s="15">
        <f t="shared" ref="H296:H359" si="28">+IF(OR(AND(E296=""),(G296="")),"",E296*G296)</f>
        <v>-6.0506050605060513E-3</v>
      </c>
    </row>
    <row r="297" spans="2:8" ht="15" x14ac:dyDescent="0.2">
      <c r="B297" s="5" t="s">
        <v>104</v>
      </c>
      <c r="C297" s="8">
        <v>10</v>
      </c>
      <c r="D297" s="8">
        <v>6</v>
      </c>
      <c r="E297" s="13">
        <f t="shared" si="25"/>
        <v>5.5005500550055009E-3</v>
      </c>
      <c r="F297" s="13">
        <f t="shared" si="26"/>
        <v>2.6408450704225352E-3</v>
      </c>
      <c r="G297" s="12">
        <f t="shared" si="27"/>
        <v>-0.4</v>
      </c>
      <c r="H297" s="15">
        <f t="shared" si="28"/>
        <v>-2.2002200220022005E-3</v>
      </c>
    </row>
    <row r="298" spans="2:8" ht="15" x14ac:dyDescent="0.2">
      <c r="B298" s="5" t="s">
        <v>95</v>
      </c>
      <c r="C298" s="8">
        <v>10</v>
      </c>
      <c r="D298" s="8">
        <v>50</v>
      </c>
      <c r="E298" s="13">
        <f t="shared" si="25"/>
        <v>5.5005500550055009E-3</v>
      </c>
      <c r="F298" s="13">
        <f t="shared" si="26"/>
        <v>2.2007042253521125E-2</v>
      </c>
      <c r="G298" s="12">
        <f t="shared" si="27"/>
        <v>4</v>
      </c>
      <c r="H298" s="15">
        <f t="shared" si="28"/>
        <v>2.2002200220022004E-2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5.5005500550055003E-4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80</v>
      </c>
      <c r="D301" s="8">
        <v>85</v>
      </c>
      <c r="E301" s="13">
        <f t="shared" si="25"/>
        <v>4.4004400440044007E-2</v>
      </c>
      <c r="F301" s="13">
        <f t="shared" si="26"/>
        <v>3.7411971830985914E-2</v>
      </c>
      <c r="G301" s="12">
        <f t="shared" si="27"/>
        <v>6.25E-2</v>
      </c>
      <c r="H301" s="15">
        <f t="shared" si="28"/>
        <v>2.7502750275027505E-3</v>
      </c>
    </row>
    <row r="302" spans="2:8" ht="15" x14ac:dyDescent="0.2">
      <c r="B302" s="5" t="s">
        <v>109</v>
      </c>
      <c r="C302" s="8">
        <v>10</v>
      </c>
      <c r="D302" s="8">
        <v>9</v>
      </c>
      <c r="E302" s="13">
        <f t="shared" si="25"/>
        <v>5.5005500550055009E-3</v>
      </c>
      <c r="F302" s="13">
        <f t="shared" si="26"/>
        <v>3.9612676056338027E-3</v>
      </c>
      <c r="G302" s="12">
        <f t="shared" si="27"/>
        <v>-0.1</v>
      </c>
      <c r="H302" s="15">
        <f t="shared" si="28"/>
        <v>-5.5005500550055013E-4</v>
      </c>
    </row>
    <row r="303" spans="2:8" ht="15" x14ac:dyDescent="0.2">
      <c r="B303" s="5" t="s">
        <v>108</v>
      </c>
      <c r="C303" s="8">
        <v>6</v>
      </c>
      <c r="D303" s="8">
        <v>17</v>
      </c>
      <c r="E303" s="13">
        <f t="shared" si="25"/>
        <v>3.3003300330033004E-3</v>
      </c>
      <c r="F303" s="13">
        <f t="shared" si="26"/>
        <v>7.4823943661971827E-3</v>
      </c>
      <c r="G303" s="12">
        <f t="shared" si="27"/>
        <v>1.8333333333333333</v>
      </c>
      <c r="H303" s="15">
        <f t="shared" si="28"/>
        <v>6.0506050605060504E-3</v>
      </c>
    </row>
    <row r="304" spans="2:8" ht="15" x14ac:dyDescent="0.2">
      <c r="B304" s="5" t="s">
        <v>107</v>
      </c>
      <c r="C304" s="8">
        <v>5</v>
      </c>
      <c r="D304" s="8">
        <v>10</v>
      </c>
      <c r="E304" s="13">
        <f t="shared" si="25"/>
        <v>2.7502750275027505E-3</v>
      </c>
      <c r="F304" s="13">
        <f t="shared" si="26"/>
        <v>4.4014084507042256E-3</v>
      </c>
      <c r="G304" s="12">
        <f t="shared" si="27"/>
        <v>1</v>
      </c>
      <c r="H304" s="15">
        <f t="shared" si="28"/>
        <v>2.7502750275027505E-3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26</v>
      </c>
      <c r="D307" s="8">
        <v>34</v>
      </c>
      <c r="E307" s="13">
        <f t="shared" si="25"/>
        <v>1.4301430143014302E-2</v>
      </c>
      <c r="F307" s="13">
        <f t="shared" si="26"/>
        <v>1.4964788732394365E-2</v>
      </c>
      <c r="G307" s="12">
        <f t="shared" si="27"/>
        <v>0.30769230769230771</v>
      </c>
      <c r="H307" s="15">
        <f t="shared" si="28"/>
        <v>4.4004400440044011E-3</v>
      </c>
    </row>
    <row r="308" spans="2:8" ht="15" x14ac:dyDescent="0.2">
      <c r="B308" s="5" t="s">
        <v>99</v>
      </c>
      <c r="C308" s="8">
        <v>3</v>
      </c>
      <c r="D308" s="8">
        <v>1</v>
      </c>
      <c r="E308" s="13">
        <f t="shared" si="25"/>
        <v>1.6501650165016502E-3</v>
      </c>
      <c r="F308" s="13">
        <f t="shared" si="26"/>
        <v>4.4014084507042255E-4</v>
      </c>
      <c r="G308" s="12">
        <f t="shared" si="27"/>
        <v>-0.66666666666666663</v>
      </c>
      <c r="H308" s="15">
        <f t="shared" si="28"/>
        <v>-1.1001100110011001E-3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9</v>
      </c>
      <c r="D310" s="8">
        <v>22</v>
      </c>
      <c r="E310" s="13">
        <f t="shared" si="25"/>
        <v>4.9504950495049506E-3</v>
      </c>
      <c r="F310" s="13">
        <f t="shared" si="26"/>
        <v>9.683098591549295E-3</v>
      </c>
      <c r="G310" s="12">
        <f t="shared" si="27"/>
        <v>1.4444444444444444</v>
      </c>
      <c r="H310" s="15">
        <f t="shared" si="28"/>
        <v>7.1507150715071511E-3</v>
      </c>
    </row>
    <row r="311" spans="2:8" ht="15" x14ac:dyDescent="0.2">
      <c r="B311" s="5" t="s">
        <v>102</v>
      </c>
      <c r="C311" s="8">
        <v>2</v>
      </c>
      <c r="D311" s="8">
        <v>8</v>
      </c>
      <c r="E311" s="13">
        <f t="shared" si="25"/>
        <v>1.1001100110011001E-3</v>
      </c>
      <c r="F311" s="13">
        <f t="shared" si="26"/>
        <v>3.5211267605633804E-3</v>
      </c>
      <c r="G311" s="12">
        <f t="shared" si="27"/>
        <v>3</v>
      </c>
      <c r="H311" s="15">
        <f t="shared" si="28"/>
        <v>3.3003300330033004E-3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15</v>
      </c>
      <c r="D314" s="8">
        <v>40</v>
      </c>
      <c r="E314" s="13">
        <f t="shared" si="25"/>
        <v>8.2508250825082501E-3</v>
      </c>
      <c r="F314" s="13">
        <f t="shared" si="26"/>
        <v>1.7605633802816902E-2</v>
      </c>
      <c r="G314" s="12">
        <f t="shared" si="27"/>
        <v>1.6666666666666667</v>
      </c>
      <c r="H314" s="15">
        <f t="shared" si="28"/>
        <v>1.375137513751375E-2</v>
      </c>
    </row>
    <row r="315" spans="2:8" ht="15" x14ac:dyDescent="0.2">
      <c r="B315" s="5" t="s">
        <v>354</v>
      </c>
      <c r="C315" s="8">
        <v>9</v>
      </c>
      <c r="D315" s="8">
        <v>5</v>
      </c>
      <c r="E315" s="13">
        <f t="shared" si="25"/>
        <v>4.9504950495049506E-3</v>
      </c>
      <c r="F315" s="13">
        <f t="shared" si="26"/>
        <v>2.2007042253521128E-3</v>
      </c>
      <c r="G315" s="12">
        <f t="shared" si="27"/>
        <v>-0.44444444444444442</v>
      </c>
      <c r="H315" s="15">
        <f t="shared" si="28"/>
        <v>-2.2002200220022001E-3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13</v>
      </c>
      <c r="D317" s="8">
        <v>17</v>
      </c>
      <c r="E317" s="13">
        <f t="shared" si="25"/>
        <v>7.1507150715071511E-3</v>
      </c>
      <c r="F317" s="13">
        <f t="shared" si="26"/>
        <v>7.4823943661971827E-3</v>
      </c>
      <c r="G317" s="12">
        <f t="shared" si="27"/>
        <v>0.30769230769230771</v>
      </c>
      <c r="H317" s="15">
        <f t="shared" si="28"/>
        <v>2.2002200220022005E-3</v>
      </c>
    </row>
    <row r="318" spans="2:8" ht="15" x14ac:dyDescent="0.2">
      <c r="B318" s="5" t="s">
        <v>355</v>
      </c>
      <c r="C318" s="8">
        <v>66</v>
      </c>
      <c r="D318" s="8">
        <v>77</v>
      </c>
      <c r="E318" s="13">
        <f t="shared" si="25"/>
        <v>3.6303630363036306E-2</v>
      </c>
      <c r="F318" s="13">
        <f t="shared" si="26"/>
        <v>3.3890845070422539E-2</v>
      </c>
      <c r="G318" s="12">
        <f t="shared" si="27"/>
        <v>0.16666666666666666</v>
      </c>
      <c r="H318" s="15">
        <f t="shared" si="28"/>
        <v>6.0506050605060504E-3</v>
      </c>
    </row>
    <row r="319" spans="2:8" ht="15" x14ac:dyDescent="0.2">
      <c r="B319" s="5" t="s">
        <v>115</v>
      </c>
      <c r="C319" s="8">
        <v>14</v>
      </c>
      <c r="D319" s="8">
        <v>20</v>
      </c>
      <c r="E319" s="13">
        <f t="shared" si="25"/>
        <v>7.7007700770077006E-3</v>
      </c>
      <c r="F319" s="13">
        <f t="shared" si="26"/>
        <v>8.8028169014084511E-3</v>
      </c>
      <c r="G319" s="12">
        <f t="shared" si="27"/>
        <v>0.42857142857142855</v>
      </c>
      <c r="H319" s="15">
        <f t="shared" si="28"/>
        <v>3.3003300330032999E-3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1</v>
      </c>
      <c r="D321" s="8">
        <v>0</v>
      </c>
      <c r="E321" s="13">
        <f t="shared" si="25"/>
        <v>5.5005500550055003E-4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3</v>
      </c>
      <c r="D322" s="8">
        <v>0</v>
      </c>
      <c r="E322" s="13">
        <f t="shared" si="25"/>
        <v>1.6501650165016502E-3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4.4014084507042255E-4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3</v>
      </c>
      <c r="E324" s="13" t="str">
        <f t="shared" si="25"/>
        <v/>
      </c>
      <c r="F324" s="13">
        <f t="shared" si="26"/>
        <v>1.3204225352112676E-3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60</v>
      </c>
      <c r="D326" s="8">
        <v>18</v>
      </c>
      <c r="E326" s="13">
        <f t="shared" si="25"/>
        <v>3.3003300330033E-2</v>
      </c>
      <c r="F326" s="13">
        <f t="shared" si="26"/>
        <v>7.9225352112676055E-3</v>
      </c>
      <c r="G326" s="12">
        <f t="shared" si="27"/>
        <v>-0.7</v>
      </c>
      <c r="H326" s="15">
        <f t="shared" si="28"/>
        <v>-2.3102310231023097E-2</v>
      </c>
    </row>
    <row r="327" spans="2:8" ht="15" x14ac:dyDescent="0.2">
      <c r="B327" s="5" t="s">
        <v>358</v>
      </c>
      <c r="C327" s="8">
        <v>4</v>
      </c>
      <c r="D327" s="8">
        <v>1</v>
      </c>
      <c r="E327" s="13">
        <f t="shared" si="25"/>
        <v>2.2002200220022001E-3</v>
      </c>
      <c r="F327" s="13">
        <f t="shared" si="26"/>
        <v>4.4014084507042255E-4</v>
      </c>
      <c r="G327" s="12">
        <f t="shared" si="27"/>
        <v>-0.75</v>
      </c>
      <c r="H327" s="15">
        <f t="shared" si="28"/>
        <v>-1.6501650165016502E-3</v>
      </c>
    </row>
    <row r="328" spans="2:8" ht="15" x14ac:dyDescent="0.2">
      <c r="B328" s="5" t="s">
        <v>116</v>
      </c>
      <c r="C328" s="8">
        <v>0</v>
      </c>
      <c r="D328" s="8">
        <v>1</v>
      </c>
      <c r="E328" s="13" t="str">
        <f t="shared" si="25"/>
        <v/>
      </c>
      <c r="F328" s="13">
        <f t="shared" si="26"/>
        <v>4.4014084507042255E-4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10</v>
      </c>
      <c r="D329" s="8">
        <v>3</v>
      </c>
      <c r="E329" s="13">
        <f t="shared" si="25"/>
        <v>5.5005500550055009E-3</v>
      </c>
      <c r="F329" s="13">
        <f t="shared" si="26"/>
        <v>1.3204225352112676E-3</v>
      </c>
      <c r="G329" s="12">
        <f t="shared" si="27"/>
        <v>-0.7</v>
      </c>
      <c r="H329" s="15">
        <f t="shared" si="28"/>
        <v>-3.8503850385038503E-3</v>
      </c>
    </row>
    <row r="330" spans="2:8" ht="15" x14ac:dyDescent="0.2">
      <c r="B330" s="5" t="s">
        <v>360</v>
      </c>
      <c r="C330" s="8">
        <v>25</v>
      </c>
      <c r="D330" s="8">
        <v>9</v>
      </c>
      <c r="E330" s="13">
        <f t="shared" si="25"/>
        <v>1.3751375137513752E-2</v>
      </c>
      <c r="F330" s="13">
        <f t="shared" si="26"/>
        <v>3.9612676056338027E-3</v>
      </c>
      <c r="G330" s="12">
        <f t="shared" si="27"/>
        <v>-0.64</v>
      </c>
      <c r="H330" s="15">
        <f t="shared" si="28"/>
        <v>-8.8008800880088021E-3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342</v>
      </c>
      <c r="D332" s="8">
        <v>643</v>
      </c>
      <c r="E332" s="13">
        <f t="shared" si="25"/>
        <v>0.18811881188118812</v>
      </c>
      <c r="F332" s="13">
        <f t="shared" si="26"/>
        <v>0.28301056338028169</v>
      </c>
      <c r="G332" s="12">
        <f t="shared" si="27"/>
        <v>0.88011695906432752</v>
      </c>
      <c r="H332" s="15">
        <f t="shared" si="28"/>
        <v>0.16556655665566558</v>
      </c>
    </row>
    <row r="333" spans="2:8" ht="15" x14ac:dyDescent="0.2">
      <c r="B333" s="5" t="s">
        <v>130</v>
      </c>
      <c r="C333" s="8">
        <v>89</v>
      </c>
      <c r="D333" s="8">
        <v>166</v>
      </c>
      <c r="E333" s="13">
        <f t="shared" si="25"/>
        <v>4.8954895489548955E-2</v>
      </c>
      <c r="F333" s="13">
        <f t="shared" si="26"/>
        <v>7.3063380281690141E-2</v>
      </c>
      <c r="G333" s="12">
        <f t="shared" si="27"/>
        <v>0.8651685393258427</v>
      </c>
      <c r="H333" s="15">
        <f t="shared" si="28"/>
        <v>4.2354235423542358E-2</v>
      </c>
    </row>
    <row r="334" spans="2:8" ht="15" x14ac:dyDescent="0.2">
      <c r="B334" s="5" t="s">
        <v>119</v>
      </c>
      <c r="C334" s="8">
        <v>57</v>
      </c>
      <c r="D334" s="8">
        <v>88</v>
      </c>
      <c r="E334" s="13">
        <f t="shared" si="25"/>
        <v>3.1353135313531351E-2</v>
      </c>
      <c r="F334" s="13">
        <f t="shared" si="26"/>
        <v>3.873239436619718E-2</v>
      </c>
      <c r="G334" s="12">
        <f t="shared" si="27"/>
        <v>0.54385964912280704</v>
      </c>
      <c r="H334" s="15">
        <f t="shared" si="28"/>
        <v>1.7051705170517052E-2</v>
      </c>
    </row>
    <row r="335" spans="2:8" ht="15" x14ac:dyDescent="0.2">
      <c r="B335" s="5" t="s">
        <v>128</v>
      </c>
      <c r="C335" s="8">
        <v>85</v>
      </c>
      <c r="D335" s="8">
        <v>89</v>
      </c>
      <c r="E335" s="13">
        <f t="shared" si="25"/>
        <v>4.6754675467546754E-2</v>
      </c>
      <c r="F335" s="13">
        <f t="shared" si="26"/>
        <v>3.9172535211267609E-2</v>
      </c>
      <c r="G335" s="12">
        <f t="shared" si="27"/>
        <v>4.7058823529411764E-2</v>
      </c>
      <c r="H335" s="15">
        <f t="shared" si="28"/>
        <v>2.2002200220022001E-3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</v>
      </c>
      <c r="D337" s="8">
        <v>0</v>
      </c>
      <c r="E337" s="13">
        <f t="shared" si="25"/>
        <v>1.1001100110011001E-3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4</v>
      </c>
      <c r="E338" s="13">
        <f t="shared" si="25"/>
        <v>5.5005500550055003E-4</v>
      </c>
      <c r="F338" s="13">
        <f t="shared" si="26"/>
        <v>1.7605633802816902E-3</v>
      </c>
      <c r="G338" s="12">
        <f t="shared" si="27"/>
        <v>3</v>
      </c>
      <c r="H338" s="15">
        <f t="shared" si="28"/>
        <v>1.6501650165016502E-3</v>
      </c>
    </row>
    <row r="339" spans="2:8" ht="15" x14ac:dyDescent="0.2">
      <c r="B339" s="5" t="s">
        <v>363</v>
      </c>
      <c r="C339" s="8">
        <v>6</v>
      </c>
      <c r="D339" s="8">
        <v>10</v>
      </c>
      <c r="E339" s="13">
        <f t="shared" si="25"/>
        <v>3.3003300330033004E-3</v>
      </c>
      <c r="F339" s="13">
        <f t="shared" si="26"/>
        <v>4.4014084507042256E-3</v>
      </c>
      <c r="G339" s="12">
        <f t="shared" si="27"/>
        <v>0.66666666666666663</v>
      </c>
      <c r="H339" s="15">
        <f t="shared" si="28"/>
        <v>2.2002200220022001E-3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3</v>
      </c>
      <c r="E341" s="13" t="str">
        <f t="shared" si="25"/>
        <v/>
      </c>
      <c r="F341" s="13">
        <f t="shared" si="26"/>
        <v>1.3204225352112676E-3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1</v>
      </c>
      <c r="D342" s="8">
        <v>0</v>
      </c>
      <c r="E342" s="13">
        <f t="shared" si="25"/>
        <v>5.5005500550055003E-4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3</v>
      </c>
      <c r="D343" s="8">
        <v>7</v>
      </c>
      <c r="E343" s="13">
        <f t="shared" si="25"/>
        <v>1.6501650165016502E-3</v>
      </c>
      <c r="F343" s="13">
        <f t="shared" si="26"/>
        <v>3.0809859154929575E-3</v>
      </c>
      <c r="G343" s="12">
        <f t="shared" si="27"/>
        <v>1.3333333333333333</v>
      </c>
      <c r="H343" s="15">
        <f t="shared" si="28"/>
        <v>2.2002200220022001E-3</v>
      </c>
    </row>
    <row r="344" spans="2:8" ht="15" x14ac:dyDescent="0.2">
      <c r="B344" s="5" t="s">
        <v>131</v>
      </c>
      <c r="C344" s="8">
        <v>17</v>
      </c>
      <c r="D344" s="8">
        <v>25</v>
      </c>
      <c r="E344" s="13">
        <f t="shared" si="25"/>
        <v>9.3509350935093508E-3</v>
      </c>
      <c r="F344" s="13">
        <f t="shared" si="26"/>
        <v>1.1003521126760563E-2</v>
      </c>
      <c r="G344" s="12">
        <f t="shared" si="27"/>
        <v>0.47058823529411764</v>
      </c>
      <c r="H344" s="15">
        <f t="shared" si="28"/>
        <v>4.4004400440044002E-3</v>
      </c>
    </row>
    <row r="345" spans="2:8" ht="15" x14ac:dyDescent="0.2">
      <c r="B345" s="5" t="s">
        <v>366</v>
      </c>
      <c r="C345" s="8">
        <v>46</v>
      </c>
      <c r="D345" s="8">
        <v>62</v>
      </c>
      <c r="E345" s="13">
        <f t="shared" si="25"/>
        <v>2.5302530253025302E-2</v>
      </c>
      <c r="F345" s="13">
        <f t="shared" si="26"/>
        <v>2.7288732394366196E-2</v>
      </c>
      <c r="G345" s="12">
        <f t="shared" si="27"/>
        <v>0.34782608695652173</v>
      </c>
      <c r="H345" s="15">
        <f t="shared" si="28"/>
        <v>8.8008800880088004E-3</v>
      </c>
    </row>
    <row r="346" spans="2:8" ht="15" x14ac:dyDescent="0.2">
      <c r="B346" s="5" t="s">
        <v>122</v>
      </c>
      <c r="C346" s="8">
        <v>2</v>
      </c>
      <c r="D346" s="8">
        <v>4</v>
      </c>
      <c r="E346" s="13">
        <f t="shared" si="25"/>
        <v>1.1001100110011001E-3</v>
      </c>
      <c r="F346" s="13">
        <f t="shared" si="26"/>
        <v>1.7605633802816902E-3</v>
      </c>
      <c r="G346" s="12">
        <f t="shared" si="27"/>
        <v>1</v>
      </c>
      <c r="H346" s="15">
        <f t="shared" si="28"/>
        <v>1.1001100110011001E-3</v>
      </c>
    </row>
    <row r="347" spans="2:8" ht="15" x14ac:dyDescent="0.2">
      <c r="B347" s="5" t="s">
        <v>121</v>
      </c>
      <c r="C347" s="8">
        <v>24</v>
      </c>
      <c r="D347" s="8">
        <v>21</v>
      </c>
      <c r="E347" s="13">
        <f t="shared" si="25"/>
        <v>1.3201320132013201E-2</v>
      </c>
      <c r="F347" s="13">
        <f t="shared" si="26"/>
        <v>9.2429577464788731E-3</v>
      </c>
      <c r="G347" s="12">
        <f t="shared" si="27"/>
        <v>-0.125</v>
      </c>
      <c r="H347" s="15">
        <f t="shared" si="28"/>
        <v>-1.6501650165016502E-3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1</v>
      </c>
      <c r="E349" s="13" t="str">
        <f t="shared" si="25"/>
        <v/>
      </c>
      <c r="F349" s="13">
        <f t="shared" si="26"/>
        <v>4.4014084507042255E-4</v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2</v>
      </c>
      <c r="D351" s="8">
        <v>1</v>
      </c>
      <c r="E351" s="13">
        <f t="shared" si="25"/>
        <v>1.1001100110011001E-3</v>
      </c>
      <c r="F351" s="13">
        <f t="shared" si="26"/>
        <v>4.4014084507042255E-4</v>
      </c>
      <c r="G351" s="12">
        <f t="shared" si="27"/>
        <v>-0.5</v>
      </c>
      <c r="H351" s="15">
        <f t="shared" si="28"/>
        <v>-5.5005500550055003E-4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23</v>
      </c>
      <c r="D354" s="8">
        <v>67</v>
      </c>
      <c r="E354" s="13">
        <f t="shared" si="25"/>
        <v>1.2651265126512651E-2</v>
      </c>
      <c r="F354" s="13">
        <f t="shared" si="26"/>
        <v>2.9489436619718309E-2</v>
      </c>
      <c r="G354" s="12">
        <f t="shared" si="27"/>
        <v>1.9130434782608696</v>
      </c>
      <c r="H354" s="15">
        <f t="shared" si="28"/>
        <v>2.4202420242024202E-2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</v>
      </c>
      <c r="D357" s="8">
        <v>0</v>
      </c>
      <c r="E357" s="13">
        <f t="shared" si="25"/>
        <v>5.5005500550055003E-4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6</v>
      </c>
      <c r="D358" s="8">
        <v>10</v>
      </c>
      <c r="E358" s="13">
        <f t="shared" si="25"/>
        <v>3.3003300330033004E-3</v>
      </c>
      <c r="F358" s="13">
        <f t="shared" si="26"/>
        <v>4.4014084507042256E-3</v>
      </c>
      <c r="G358" s="12">
        <f t="shared" si="27"/>
        <v>0.66666666666666663</v>
      </c>
      <c r="H358" s="15">
        <f t="shared" si="28"/>
        <v>2.2002200220022001E-3</v>
      </c>
    </row>
    <row r="359" spans="2:8" ht="15" x14ac:dyDescent="0.2">
      <c r="B359" s="5" t="s">
        <v>123</v>
      </c>
      <c r="C359" s="8">
        <v>2</v>
      </c>
      <c r="D359" s="8">
        <v>2</v>
      </c>
      <c r="E359" s="13">
        <f t="shared" si="25"/>
        <v>1.1001100110011001E-3</v>
      </c>
      <c r="F359" s="13">
        <f t="shared" si="26"/>
        <v>8.8028169014084509E-4</v>
      </c>
      <c r="G359" s="12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2</v>
      </c>
      <c r="E363" s="13">
        <f t="shared" si="29"/>
        <v>1.1001100110011001E-3</v>
      </c>
      <c r="F363" s="13">
        <f t="shared" si="30"/>
        <v>8.8028169014084509E-4</v>
      </c>
      <c r="G363" s="12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35</v>
      </c>
      <c r="D368" s="8">
        <v>0</v>
      </c>
      <c r="E368" s="13">
        <f t="shared" si="29"/>
        <v>1.9251925192519254E-2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0</v>
      </c>
      <c r="D369" s="8">
        <v>36</v>
      </c>
      <c r="E369" s="13" t="str">
        <f t="shared" si="29"/>
        <v/>
      </c>
      <c r="F369" s="13">
        <f t="shared" si="30"/>
        <v>1.5845070422535211E-2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0</v>
      </c>
      <c r="E370" s="13">
        <f t="shared" si="29"/>
        <v>5.5005500550055003E-4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5.5005500550055003E-4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3</v>
      </c>
      <c r="D372" s="8">
        <v>9</v>
      </c>
      <c r="E372" s="13">
        <f t="shared" si="29"/>
        <v>1.6501650165016502E-3</v>
      </c>
      <c r="F372" s="13">
        <f t="shared" si="30"/>
        <v>3.9612676056338027E-3</v>
      </c>
      <c r="G372" s="12">
        <f t="shared" si="31"/>
        <v>2</v>
      </c>
      <c r="H372" s="15">
        <f t="shared" si="32"/>
        <v>3.3003300330033004E-3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2</v>
      </c>
      <c r="E375" s="13" t="str">
        <f t="shared" si="29"/>
        <v/>
      </c>
      <c r="F375" s="13">
        <f t="shared" si="30"/>
        <v>8.8028169014084509E-4</v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4.4014084507042255E-4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28</v>
      </c>
      <c r="D378" s="8">
        <v>11</v>
      </c>
      <c r="E378" s="13">
        <f t="shared" si="29"/>
        <v>1.5401540154015401E-2</v>
      </c>
      <c r="F378" s="13">
        <f t="shared" si="30"/>
        <v>4.8415492957746475E-3</v>
      </c>
      <c r="G378" s="12">
        <f t="shared" si="31"/>
        <v>-0.6071428571428571</v>
      </c>
      <c r="H378" s="15">
        <f t="shared" si="32"/>
        <v>-9.3509350935093508E-3</v>
      </c>
    </row>
    <row r="379" spans="2:8" ht="15" x14ac:dyDescent="0.2">
      <c r="B379" s="5" t="s">
        <v>384</v>
      </c>
      <c r="C379" s="8">
        <v>2</v>
      </c>
      <c r="D379" s="8">
        <v>0</v>
      </c>
      <c r="E379" s="13">
        <f t="shared" si="29"/>
        <v>1.1001100110011001E-3</v>
      </c>
      <c r="F379" s="13" t="str">
        <f t="shared" si="30"/>
        <v/>
      </c>
      <c r="G379" s="12" t="str">
        <f t="shared" si="31"/>
        <v>0</v>
      </c>
      <c r="H379" s="15">
        <f t="shared" si="32"/>
        <v>0</v>
      </c>
    </row>
    <row r="380" spans="2:8" ht="30" x14ac:dyDescent="0.2">
      <c r="B380" s="5" t="s">
        <v>385</v>
      </c>
      <c r="C380" s="8">
        <v>1</v>
      </c>
      <c r="D380" s="8">
        <v>7</v>
      </c>
      <c r="E380" s="13">
        <f t="shared" si="29"/>
        <v>5.5005500550055003E-4</v>
      </c>
      <c r="F380" s="13">
        <f t="shared" si="30"/>
        <v>3.0809859154929575E-3</v>
      </c>
      <c r="G380" s="12">
        <f t="shared" si="31"/>
        <v>6</v>
      </c>
      <c r="H380" s="15">
        <f t="shared" si="32"/>
        <v>3.3003300330033004E-3</v>
      </c>
    </row>
    <row r="381" spans="2:8" ht="30" x14ac:dyDescent="0.2">
      <c r="B381" s="5" t="s">
        <v>386</v>
      </c>
      <c r="C381" s="8">
        <v>1</v>
      </c>
      <c r="D381" s="8">
        <v>1</v>
      </c>
      <c r="E381" s="13">
        <f t="shared" si="29"/>
        <v>5.5005500550055003E-4</v>
      </c>
      <c r="F381" s="13">
        <f t="shared" si="30"/>
        <v>4.4014084507042255E-4</v>
      </c>
      <c r="G381" s="12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3</v>
      </c>
      <c r="D382" s="8">
        <v>2</v>
      </c>
      <c r="E382" s="13">
        <f t="shared" si="29"/>
        <v>1.6501650165016502E-3</v>
      </c>
      <c r="F382" s="13">
        <f t="shared" si="30"/>
        <v>8.8028169014084509E-4</v>
      </c>
      <c r="G382" s="12">
        <f t="shared" si="31"/>
        <v>-0.33333333333333331</v>
      </c>
      <c r="H382" s="15">
        <f t="shared" si="32"/>
        <v>-5.5005500550055003E-4</v>
      </c>
    </row>
    <row r="383" spans="2:8" ht="15" x14ac:dyDescent="0.2">
      <c r="B383" s="5" t="s">
        <v>145</v>
      </c>
      <c r="C383" s="8">
        <v>14</v>
      </c>
      <c r="D383" s="8">
        <v>3</v>
      </c>
      <c r="E383" s="13">
        <f t="shared" si="29"/>
        <v>7.7007700770077006E-3</v>
      </c>
      <c r="F383" s="13">
        <f t="shared" si="30"/>
        <v>1.3204225352112676E-3</v>
      </c>
      <c r="G383" s="12">
        <f t="shared" si="31"/>
        <v>-0.7857142857142857</v>
      </c>
      <c r="H383" s="15">
        <f t="shared" si="32"/>
        <v>-6.0506050605060504E-3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4.4014084507042255E-4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10</v>
      </c>
      <c r="D385" s="8">
        <v>60</v>
      </c>
      <c r="E385" s="13">
        <f t="shared" si="29"/>
        <v>5.5005500550055009E-3</v>
      </c>
      <c r="F385" s="13">
        <f t="shared" si="30"/>
        <v>2.6408450704225352E-2</v>
      </c>
      <c r="G385" s="12">
        <f t="shared" si="31"/>
        <v>5</v>
      </c>
      <c r="H385" s="15">
        <f t="shared" si="32"/>
        <v>2.7502750275027504E-2</v>
      </c>
    </row>
    <row r="386" spans="2:8" ht="15" x14ac:dyDescent="0.2">
      <c r="B386" s="5" t="s">
        <v>568</v>
      </c>
      <c r="C386" s="8">
        <v>1</v>
      </c>
      <c r="D386" s="8">
        <v>0</v>
      </c>
      <c r="E386" s="13">
        <f t="shared" si="29"/>
        <v>5.5005500550055003E-4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19</v>
      </c>
      <c r="D387" s="8">
        <v>34</v>
      </c>
      <c r="E387" s="13">
        <f t="shared" si="29"/>
        <v>1.0451045104510451E-2</v>
      </c>
      <c r="F387" s="13">
        <f t="shared" si="30"/>
        <v>1.4964788732394365E-2</v>
      </c>
      <c r="G387" s="12">
        <f t="shared" si="31"/>
        <v>0.78947368421052633</v>
      </c>
      <c r="H387" s="15">
        <f t="shared" si="32"/>
        <v>8.2508250825082518E-3</v>
      </c>
    </row>
    <row r="388" spans="2:8" ht="15" x14ac:dyDescent="0.2">
      <c r="B388" s="5" t="s">
        <v>389</v>
      </c>
      <c r="C388" s="8">
        <v>1</v>
      </c>
      <c r="D388" s="8">
        <v>1</v>
      </c>
      <c r="E388" s="13">
        <f t="shared" si="29"/>
        <v>5.5005500550055003E-4</v>
      </c>
      <c r="F388" s="13">
        <f t="shared" si="30"/>
        <v>4.4014084507042255E-4</v>
      </c>
      <c r="G388" s="12">
        <f t="shared" si="31"/>
        <v>0</v>
      </c>
      <c r="H388" s="15">
        <f t="shared" si="32"/>
        <v>0</v>
      </c>
    </row>
    <row r="389" spans="2:8" ht="15" x14ac:dyDescent="0.2">
      <c r="B389" s="5" t="s">
        <v>143</v>
      </c>
      <c r="C389" s="8">
        <v>2</v>
      </c>
      <c r="D389" s="8">
        <v>0</v>
      </c>
      <c r="E389" s="13">
        <f t="shared" si="29"/>
        <v>1.1001100110011001E-3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2</v>
      </c>
      <c r="E390" s="13" t="str">
        <f t="shared" si="29"/>
        <v/>
      </c>
      <c r="F390" s="13">
        <f t="shared" si="30"/>
        <v>8.8028169014084509E-4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3</v>
      </c>
      <c r="D391" s="8">
        <v>3</v>
      </c>
      <c r="E391" s="13">
        <f t="shared" si="29"/>
        <v>1.6501650165016502E-3</v>
      </c>
      <c r="F391" s="13">
        <f t="shared" si="30"/>
        <v>1.3204225352112676E-3</v>
      </c>
      <c r="G391" s="12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2</v>
      </c>
      <c r="D392" s="8">
        <v>4</v>
      </c>
      <c r="E392" s="13">
        <f t="shared" si="29"/>
        <v>1.1001100110011001E-3</v>
      </c>
      <c r="F392" s="13">
        <f t="shared" si="30"/>
        <v>1.7605633802816902E-3</v>
      </c>
      <c r="G392" s="12">
        <f t="shared" si="31"/>
        <v>1</v>
      </c>
      <c r="H392" s="15">
        <f t="shared" si="32"/>
        <v>1.1001100110011001E-3</v>
      </c>
    </row>
    <row r="393" spans="2:8" ht="15" x14ac:dyDescent="0.2">
      <c r="B393" s="5" t="s">
        <v>390</v>
      </c>
      <c r="C393" s="8">
        <v>334</v>
      </c>
      <c r="D393" s="8">
        <v>115</v>
      </c>
      <c r="E393" s="13">
        <f t="shared" si="29"/>
        <v>0.18371837183718373</v>
      </c>
      <c r="F393" s="13">
        <f t="shared" si="30"/>
        <v>5.0616197183098594E-2</v>
      </c>
      <c r="G393" s="12">
        <f t="shared" si="31"/>
        <v>-0.65568862275449102</v>
      </c>
      <c r="H393" s="15">
        <f t="shared" si="32"/>
        <v>-0.12046204620462048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1</v>
      </c>
      <c r="E395" s="13">
        <f t="shared" si="29"/>
        <v>5.5005500550055003E-4</v>
      </c>
      <c r="F395" s="13">
        <f t="shared" si="30"/>
        <v>4.4014084507042255E-4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</v>
      </c>
      <c r="D398" s="8">
        <v>1</v>
      </c>
      <c r="E398" s="13">
        <f t="shared" si="29"/>
        <v>1.1001100110011001E-3</v>
      </c>
      <c r="F398" s="13">
        <f t="shared" si="30"/>
        <v>4.4014084507042255E-4</v>
      </c>
      <c r="G398" s="12">
        <f t="shared" si="31"/>
        <v>-0.5</v>
      </c>
      <c r="H398" s="15">
        <f t="shared" si="32"/>
        <v>-5.5005500550055003E-4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4</v>
      </c>
      <c r="D401" s="8">
        <v>10</v>
      </c>
      <c r="E401" s="13">
        <f t="shared" si="29"/>
        <v>2.2002200220022001E-3</v>
      </c>
      <c r="F401" s="13">
        <f t="shared" si="30"/>
        <v>4.4014084507042256E-3</v>
      </c>
      <c r="G401" s="12">
        <f t="shared" si="31"/>
        <v>1.5</v>
      </c>
      <c r="H401" s="15">
        <f t="shared" si="32"/>
        <v>3.3003300330033004E-3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5</v>
      </c>
      <c r="E403" s="13" t="str">
        <f t="shared" si="29"/>
        <v/>
      </c>
      <c r="F403" s="13">
        <f t="shared" si="30"/>
        <v>2.2007042253521128E-3</v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4</v>
      </c>
      <c r="D405" s="8">
        <v>2</v>
      </c>
      <c r="E405" s="13">
        <f t="shared" si="29"/>
        <v>2.2002200220022001E-3</v>
      </c>
      <c r="F405" s="13">
        <f t="shared" si="30"/>
        <v>8.8028169014084509E-4</v>
      </c>
      <c r="G405" s="12">
        <f t="shared" si="31"/>
        <v>-0.5</v>
      </c>
      <c r="H405" s="15">
        <f t="shared" si="32"/>
        <v>-1.1001100110011001E-3</v>
      </c>
    </row>
    <row r="406" spans="2:8" ht="15" x14ac:dyDescent="0.2">
      <c r="B406" s="5" t="s">
        <v>397</v>
      </c>
      <c r="C406" s="8">
        <v>3</v>
      </c>
      <c r="D406" s="8">
        <v>13</v>
      </c>
      <c r="E406" s="13">
        <f t="shared" si="29"/>
        <v>1.6501650165016502E-3</v>
      </c>
      <c r="F406" s="13">
        <f t="shared" si="30"/>
        <v>5.7218309859154931E-3</v>
      </c>
      <c r="G406" s="12">
        <f t="shared" si="31"/>
        <v>3.3333333333333335</v>
      </c>
      <c r="H406" s="15">
        <f t="shared" si="32"/>
        <v>5.5005500550055009E-3</v>
      </c>
    </row>
    <row r="407" spans="2:8" ht="15" x14ac:dyDescent="0.2">
      <c r="B407" s="5" t="s">
        <v>398</v>
      </c>
      <c r="C407" s="8">
        <v>0</v>
      </c>
      <c r="D407" s="8">
        <v>3</v>
      </c>
      <c r="E407" s="13" t="str">
        <f t="shared" si="29"/>
        <v/>
      </c>
      <c r="F407" s="13">
        <f t="shared" si="30"/>
        <v>1.3204225352112676E-3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4</v>
      </c>
      <c r="D408" s="8">
        <v>8</v>
      </c>
      <c r="E408" s="13">
        <f t="shared" si="29"/>
        <v>2.2002200220022001E-3</v>
      </c>
      <c r="F408" s="13">
        <f t="shared" si="30"/>
        <v>3.5211267605633804E-3</v>
      </c>
      <c r="G408" s="12">
        <f t="shared" si="31"/>
        <v>1</v>
      </c>
      <c r="H408" s="15">
        <f t="shared" si="32"/>
        <v>2.2002200220022001E-3</v>
      </c>
    </row>
    <row r="409" spans="2:8" ht="15" x14ac:dyDescent="0.2">
      <c r="B409" s="5" t="s">
        <v>139</v>
      </c>
      <c r="C409" s="8">
        <v>0</v>
      </c>
      <c r="D409" s="8">
        <v>2</v>
      </c>
      <c r="E409" s="13" t="str">
        <f t="shared" si="29"/>
        <v/>
      </c>
      <c r="F409" s="13">
        <f t="shared" si="30"/>
        <v>8.8028169014084509E-4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2</v>
      </c>
      <c r="D410" s="8">
        <v>0</v>
      </c>
      <c r="E410" s="13">
        <f t="shared" si="29"/>
        <v>1.1001100110011001E-3</v>
      </c>
      <c r="F410" s="13" t="str">
        <f t="shared" si="30"/>
        <v/>
      </c>
      <c r="G410" s="12" t="str">
        <f t="shared" si="31"/>
        <v>0</v>
      </c>
      <c r="H410" s="15">
        <f t="shared" si="32"/>
        <v>0</v>
      </c>
    </row>
    <row r="411" spans="2:8" ht="15" x14ac:dyDescent="0.2">
      <c r="B411" s="5" t="s">
        <v>401</v>
      </c>
      <c r="C411" s="8">
        <v>1</v>
      </c>
      <c r="D411" s="8">
        <v>7</v>
      </c>
      <c r="E411" s="13">
        <f t="shared" si="29"/>
        <v>5.5005500550055003E-4</v>
      </c>
      <c r="F411" s="13">
        <f t="shared" si="30"/>
        <v>3.0809859154929575E-3</v>
      </c>
      <c r="G411" s="12">
        <f t="shared" si="31"/>
        <v>6</v>
      </c>
      <c r="H411" s="15">
        <f t="shared" si="32"/>
        <v>3.3003300330033004E-3</v>
      </c>
    </row>
    <row r="412" spans="2:8" ht="15" x14ac:dyDescent="0.2">
      <c r="B412" s="5" t="s">
        <v>402</v>
      </c>
      <c r="C412" s="8">
        <v>3</v>
      </c>
      <c r="D412" s="8">
        <v>2</v>
      </c>
      <c r="E412" s="13">
        <f t="shared" si="29"/>
        <v>1.6501650165016502E-3</v>
      </c>
      <c r="F412" s="13">
        <f t="shared" si="30"/>
        <v>8.8028169014084509E-4</v>
      </c>
      <c r="G412" s="12">
        <f t="shared" si="31"/>
        <v>-0.33333333333333331</v>
      </c>
      <c r="H412" s="15">
        <f t="shared" si="32"/>
        <v>-5.5005500550055003E-4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2</v>
      </c>
      <c r="E417" s="13" t="str">
        <f t="shared" si="29"/>
        <v/>
      </c>
      <c r="F417" s="13">
        <f t="shared" si="30"/>
        <v>8.8028169014084509E-4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1</v>
      </c>
      <c r="D420" s="8">
        <v>3</v>
      </c>
      <c r="E420" s="13">
        <f t="shared" si="29"/>
        <v>5.5005500550055003E-4</v>
      </c>
      <c r="F420" s="13">
        <f t="shared" si="30"/>
        <v>1.3204225352112676E-3</v>
      </c>
      <c r="G420" s="12">
        <f t="shared" si="31"/>
        <v>2</v>
      </c>
      <c r="H420" s="15">
        <f t="shared" si="32"/>
        <v>1.1001100110011001E-3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1</v>
      </c>
      <c r="E423" s="13" t="str">
        <f t="shared" si="29"/>
        <v/>
      </c>
      <c r="F423" s="13">
        <f t="shared" si="30"/>
        <v>4.4014084507042255E-4</v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2</v>
      </c>
      <c r="E429" s="13" t="str">
        <f t="shared" si="33"/>
        <v/>
      </c>
      <c r="F429" s="13">
        <f t="shared" si="34"/>
        <v>8.8028169014084509E-4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10</v>
      </c>
      <c r="D432" s="8">
        <v>16</v>
      </c>
      <c r="E432" s="13">
        <f t="shared" si="33"/>
        <v>5.5005500550055009E-3</v>
      </c>
      <c r="F432" s="13">
        <f t="shared" si="34"/>
        <v>7.0422535211267607E-3</v>
      </c>
      <c r="G432" s="12">
        <f t="shared" si="35"/>
        <v>0.6</v>
      </c>
      <c r="H432" s="15">
        <f t="shared" si="36"/>
        <v>3.3003300330033004E-3</v>
      </c>
    </row>
    <row r="433" spans="2:8" ht="15" x14ac:dyDescent="0.2">
      <c r="B433" s="5" t="s">
        <v>162</v>
      </c>
      <c r="C433" s="8">
        <v>1</v>
      </c>
      <c r="D433" s="8">
        <v>3</v>
      </c>
      <c r="E433" s="13">
        <f t="shared" si="33"/>
        <v>5.5005500550055003E-4</v>
      </c>
      <c r="F433" s="13">
        <f t="shared" si="34"/>
        <v>1.3204225352112676E-3</v>
      </c>
      <c r="G433" s="12">
        <f t="shared" si="35"/>
        <v>2</v>
      </c>
      <c r="H433" s="15">
        <f t="shared" si="36"/>
        <v>1.1001100110011001E-3</v>
      </c>
    </row>
    <row r="434" spans="2:8" ht="30" x14ac:dyDescent="0.2">
      <c r="B434" s="5" t="s">
        <v>418</v>
      </c>
      <c r="C434" s="8">
        <v>1</v>
      </c>
      <c r="D434" s="8">
        <v>1</v>
      </c>
      <c r="E434" s="13">
        <f t="shared" si="33"/>
        <v>5.5005500550055003E-4</v>
      </c>
      <c r="F434" s="13">
        <f t="shared" si="34"/>
        <v>4.4014084507042255E-4</v>
      </c>
      <c r="G434" s="12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26</v>
      </c>
      <c r="D437" s="8">
        <v>7</v>
      </c>
      <c r="E437" s="13">
        <f t="shared" si="33"/>
        <v>1.4301430143014302E-2</v>
      </c>
      <c r="F437" s="13">
        <f t="shared" si="34"/>
        <v>3.0809859154929575E-3</v>
      </c>
      <c r="G437" s="12">
        <f t="shared" si="35"/>
        <v>-0.73076923076923073</v>
      </c>
      <c r="H437" s="15">
        <f t="shared" si="36"/>
        <v>-1.0451045104510451E-2</v>
      </c>
    </row>
    <row r="438" spans="2:8" ht="15" x14ac:dyDescent="0.2">
      <c r="B438" s="5" t="s">
        <v>155</v>
      </c>
      <c r="C438" s="8">
        <v>1</v>
      </c>
      <c r="D438" s="8">
        <v>3</v>
      </c>
      <c r="E438" s="13">
        <f t="shared" si="33"/>
        <v>5.5005500550055003E-4</v>
      </c>
      <c r="F438" s="13">
        <f t="shared" si="34"/>
        <v>1.3204225352112676E-3</v>
      </c>
      <c r="G438" s="12">
        <f t="shared" si="35"/>
        <v>2</v>
      </c>
      <c r="H438" s="15">
        <f t="shared" si="36"/>
        <v>1.1001100110011001E-3</v>
      </c>
    </row>
    <row r="439" spans="2:8" ht="15" x14ac:dyDescent="0.2">
      <c r="B439" s="5" t="s">
        <v>154</v>
      </c>
      <c r="C439" s="8">
        <v>1</v>
      </c>
      <c r="D439" s="8">
        <v>3</v>
      </c>
      <c r="E439" s="13">
        <f t="shared" si="33"/>
        <v>5.5005500550055003E-4</v>
      </c>
      <c r="F439" s="13">
        <f t="shared" si="34"/>
        <v>1.3204225352112676E-3</v>
      </c>
      <c r="G439" s="12">
        <f t="shared" si="35"/>
        <v>2</v>
      </c>
      <c r="H439" s="15">
        <f t="shared" si="36"/>
        <v>1.1001100110011001E-3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3</v>
      </c>
      <c r="E441" s="13">
        <f t="shared" si="33"/>
        <v>5.5005500550055003E-4</v>
      </c>
      <c r="F441" s="13">
        <f t="shared" si="34"/>
        <v>1.3204225352112676E-3</v>
      </c>
      <c r="G441" s="12">
        <f t="shared" si="35"/>
        <v>2</v>
      </c>
      <c r="H441" s="15">
        <f t="shared" si="36"/>
        <v>1.1001100110011001E-3</v>
      </c>
    </row>
    <row r="442" spans="2:8" ht="15" x14ac:dyDescent="0.2">
      <c r="B442" s="5" t="s">
        <v>422</v>
      </c>
      <c r="C442" s="8">
        <v>0</v>
      </c>
      <c r="D442" s="8">
        <v>1</v>
      </c>
      <c r="E442" s="13" t="str">
        <f t="shared" si="33"/>
        <v/>
      </c>
      <c r="F442" s="13">
        <f t="shared" si="34"/>
        <v>4.4014084507042255E-4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1</v>
      </c>
      <c r="D455" s="8">
        <v>1</v>
      </c>
      <c r="E455" s="13">
        <f t="shared" si="33"/>
        <v>5.5005500550055003E-4</v>
      </c>
      <c r="F455" s="13">
        <f t="shared" si="34"/>
        <v>4.4014084507042255E-4</v>
      </c>
      <c r="G455" s="12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2</v>
      </c>
      <c r="E456" s="13" t="str">
        <f t="shared" si="33"/>
        <v/>
      </c>
      <c r="F456" s="13">
        <f t="shared" si="34"/>
        <v>8.8028169014084509E-4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2</v>
      </c>
      <c r="E458" s="13">
        <f t="shared" si="33"/>
        <v>5.5005500550055003E-4</v>
      </c>
      <c r="F458" s="13">
        <f t="shared" si="34"/>
        <v>8.8028169014084509E-4</v>
      </c>
      <c r="G458" s="12">
        <f t="shared" si="35"/>
        <v>1</v>
      </c>
      <c r="H458" s="15">
        <f t="shared" si="36"/>
        <v>5.5005500550055003E-4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6</v>
      </c>
      <c r="D460" s="8">
        <v>10</v>
      </c>
      <c r="E460" s="13">
        <f t="shared" si="33"/>
        <v>3.3003300330033004E-3</v>
      </c>
      <c r="F460" s="13">
        <f t="shared" si="34"/>
        <v>4.4014084507042256E-3</v>
      </c>
      <c r="G460" s="12">
        <f t="shared" si="35"/>
        <v>0.66666666666666663</v>
      </c>
      <c r="H460" s="15">
        <f t="shared" si="36"/>
        <v>2.2002200220022001E-3</v>
      </c>
    </row>
    <row r="461" spans="2:8" ht="30" x14ac:dyDescent="0.2">
      <c r="B461" s="5" t="s">
        <v>173</v>
      </c>
      <c r="C461" s="8">
        <v>0</v>
      </c>
      <c r="D461" s="8">
        <v>1</v>
      </c>
      <c r="E461" s="13" t="str">
        <f t="shared" si="33"/>
        <v/>
      </c>
      <c r="F461" s="13">
        <f t="shared" si="34"/>
        <v>4.4014084507042255E-4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14</v>
      </c>
      <c r="D463" s="8">
        <v>16</v>
      </c>
      <c r="E463" s="13">
        <f t="shared" si="33"/>
        <v>7.7007700770077006E-3</v>
      </c>
      <c r="F463" s="13">
        <f t="shared" si="34"/>
        <v>7.0422535211267607E-3</v>
      </c>
      <c r="G463" s="12">
        <f t="shared" si="35"/>
        <v>0.14285714285714285</v>
      </c>
      <c r="H463" s="15">
        <f t="shared" si="36"/>
        <v>1.1001100110011001E-3</v>
      </c>
    </row>
    <row r="464" spans="2:8" ht="15" x14ac:dyDescent="0.2">
      <c r="B464" s="5" t="s">
        <v>478</v>
      </c>
      <c r="C464" s="8">
        <v>3</v>
      </c>
      <c r="D464" s="8">
        <v>7</v>
      </c>
      <c r="E464" s="13">
        <f t="shared" si="33"/>
        <v>1.6501650165016502E-3</v>
      </c>
      <c r="F464" s="13">
        <f t="shared" si="34"/>
        <v>3.0809859154929575E-3</v>
      </c>
      <c r="G464" s="12">
        <f t="shared" si="35"/>
        <v>1.3333333333333333</v>
      </c>
      <c r="H464" s="15">
        <f t="shared" si="36"/>
        <v>2.2002200220022001E-3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1</v>
      </c>
      <c r="E466" s="13" t="str">
        <f t="shared" si="33"/>
        <v/>
      </c>
      <c r="F466" s="13">
        <f t="shared" si="34"/>
        <v>4.4014084507042255E-4</v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4</v>
      </c>
      <c r="D467" s="8">
        <v>2</v>
      </c>
      <c r="E467" s="13">
        <f t="shared" si="33"/>
        <v>2.2002200220022001E-3</v>
      </c>
      <c r="F467" s="13">
        <f t="shared" si="34"/>
        <v>8.8028169014084509E-4</v>
      </c>
      <c r="G467" s="12">
        <f t="shared" si="35"/>
        <v>-0.5</v>
      </c>
      <c r="H467" s="15">
        <f t="shared" si="36"/>
        <v>-1.1001100110011001E-3</v>
      </c>
    </row>
    <row r="468" spans="2:8" ht="15" x14ac:dyDescent="0.2">
      <c r="B468" s="5" t="s">
        <v>182</v>
      </c>
      <c r="C468" s="8">
        <v>2</v>
      </c>
      <c r="D468" s="8">
        <v>1</v>
      </c>
      <c r="E468" s="13">
        <f t="shared" si="33"/>
        <v>1.1001100110011001E-3</v>
      </c>
      <c r="F468" s="13">
        <f t="shared" si="34"/>
        <v>4.4014084507042255E-4</v>
      </c>
      <c r="G468" s="12">
        <f t="shared" si="35"/>
        <v>-0.5</v>
      </c>
      <c r="H468" s="15">
        <f t="shared" si="36"/>
        <v>-5.5005500550055003E-4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7</v>
      </c>
      <c r="D472" s="8">
        <v>1</v>
      </c>
      <c r="E472" s="13">
        <f t="shared" si="33"/>
        <v>3.8503850385038503E-3</v>
      </c>
      <c r="F472" s="13">
        <f t="shared" si="34"/>
        <v>4.4014084507042255E-4</v>
      </c>
      <c r="G472" s="12">
        <f t="shared" si="35"/>
        <v>-0.8571428571428571</v>
      </c>
      <c r="H472" s="15">
        <f t="shared" si="36"/>
        <v>-3.3003300330032999E-3</v>
      </c>
    </row>
    <row r="473" spans="2:8" ht="15" x14ac:dyDescent="0.2">
      <c r="B473" s="5" t="s">
        <v>435</v>
      </c>
      <c r="C473" s="8">
        <v>0</v>
      </c>
      <c r="D473" s="8">
        <v>1</v>
      </c>
      <c r="E473" s="13" t="str">
        <f t="shared" si="33"/>
        <v/>
      </c>
      <c r="F473" s="13">
        <f t="shared" si="34"/>
        <v>4.4014084507042255E-4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1</v>
      </c>
      <c r="E475" s="13">
        <f t="shared" si="33"/>
        <v>5.5005500550055003E-4</v>
      </c>
      <c r="F475" s="13">
        <f t="shared" si="34"/>
        <v>4.4014084507042255E-4</v>
      </c>
      <c r="G475" s="12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4</v>
      </c>
      <c r="D476" s="8">
        <v>0</v>
      </c>
      <c r="E476" s="13">
        <f t="shared" si="33"/>
        <v>2.2002200220022001E-3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6</v>
      </c>
      <c r="D478" s="8">
        <v>8</v>
      </c>
      <c r="E478" s="13">
        <f t="shared" si="33"/>
        <v>3.3003300330033004E-3</v>
      </c>
      <c r="F478" s="13">
        <f t="shared" si="34"/>
        <v>3.5211267605633804E-3</v>
      </c>
      <c r="G478" s="12">
        <f t="shared" si="35"/>
        <v>0.33333333333333331</v>
      </c>
      <c r="H478" s="15">
        <f t="shared" si="36"/>
        <v>1.1001100110011001E-3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2</v>
      </c>
      <c r="E480" s="13" t="str">
        <f t="shared" si="33"/>
        <v/>
      </c>
      <c r="F480" s="13">
        <f t="shared" si="34"/>
        <v>8.8028169014084509E-4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</v>
      </c>
      <c r="D483" s="8">
        <v>26</v>
      </c>
      <c r="E483" s="13">
        <f t="shared" si="33"/>
        <v>3.8503850385038503E-3</v>
      </c>
      <c r="F483" s="13">
        <f t="shared" si="34"/>
        <v>1.1443661971830986E-2</v>
      </c>
      <c r="G483" s="12">
        <f t="shared" si="35"/>
        <v>2.7142857142857144</v>
      </c>
      <c r="H483" s="15">
        <f t="shared" si="36"/>
        <v>1.0451045104510451E-2</v>
      </c>
    </row>
    <row r="484" spans="2:8" ht="30" x14ac:dyDescent="0.2">
      <c r="B484" s="5" t="s">
        <v>184</v>
      </c>
      <c r="C484" s="8">
        <v>2</v>
      </c>
      <c r="D484" s="8">
        <v>2</v>
      </c>
      <c r="E484" s="13">
        <f t="shared" si="33"/>
        <v>1.1001100110011001E-3</v>
      </c>
      <c r="F484" s="13">
        <f t="shared" si="34"/>
        <v>8.8028169014084509E-4</v>
      </c>
      <c r="G484" s="12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29</v>
      </c>
      <c r="D485" s="8">
        <v>65</v>
      </c>
      <c r="E485" s="13">
        <f t="shared" si="33"/>
        <v>1.5951595159515951E-2</v>
      </c>
      <c r="F485" s="13">
        <f t="shared" si="34"/>
        <v>2.8609154929577465E-2</v>
      </c>
      <c r="G485" s="12">
        <f t="shared" si="35"/>
        <v>1.2413793103448276</v>
      </c>
      <c r="H485" s="15">
        <f t="shared" si="36"/>
        <v>1.9801980198019802E-2</v>
      </c>
    </row>
    <row r="486" spans="2:8" ht="15" x14ac:dyDescent="0.2">
      <c r="B486" s="5" t="s">
        <v>171</v>
      </c>
      <c r="C486" s="8">
        <v>2</v>
      </c>
      <c r="D486" s="8">
        <v>2</v>
      </c>
      <c r="E486" s="13">
        <f t="shared" si="33"/>
        <v>1.1001100110011001E-3</v>
      </c>
      <c r="F486" s="13">
        <f t="shared" si="34"/>
        <v>8.8028169014084509E-4</v>
      </c>
      <c r="G486" s="12">
        <f t="shared" si="35"/>
        <v>0</v>
      </c>
      <c r="H486" s="15">
        <f t="shared" si="36"/>
        <v>0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1</v>
      </c>
      <c r="E488" s="13" t="str">
        <f t="shared" ref="E488:E499" si="37">+IF(C488=0,"",C488/C$294)</f>
        <v/>
      </c>
      <c r="F488" s="13">
        <f t="shared" ref="F488:F499" si="38">+IF(D488=0,"",D488/D$294)</f>
        <v>4.4014084507042255E-4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8</v>
      </c>
      <c r="D491" s="8">
        <v>8</v>
      </c>
      <c r="E491" s="13">
        <f t="shared" si="37"/>
        <v>4.4004400440044002E-3</v>
      </c>
      <c r="F491" s="13">
        <f t="shared" si="38"/>
        <v>3.5211267605633804E-3</v>
      </c>
      <c r="G491" s="12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3</v>
      </c>
      <c r="E492" s="13" t="str">
        <f t="shared" si="37"/>
        <v/>
      </c>
      <c r="F492" s="13">
        <f t="shared" si="38"/>
        <v>1.3204225352112676E-3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5</v>
      </c>
      <c r="D493" s="8">
        <v>8</v>
      </c>
      <c r="E493" s="13">
        <f t="shared" si="37"/>
        <v>2.7502750275027505E-3</v>
      </c>
      <c r="F493" s="13">
        <f t="shared" si="38"/>
        <v>3.5211267605633804E-3</v>
      </c>
      <c r="G493" s="12">
        <f t="shared" si="39"/>
        <v>0.6</v>
      </c>
      <c r="H493" s="15">
        <f t="shared" si="40"/>
        <v>1.6501650165016502E-3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1</v>
      </c>
      <c r="E495" s="13" t="str">
        <f t="shared" si="37"/>
        <v/>
      </c>
      <c r="F495" s="13">
        <f t="shared" si="38"/>
        <v>4.4014084507042255E-4</v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2</v>
      </c>
      <c r="E497" s="13" t="str">
        <f t="shared" si="37"/>
        <v/>
      </c>
      <c r="F497" s="13">
        <f t="shared" si="38"/>
        <v>8.8028169014084509E-4</v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1113</v>
      </c>
      <c r="D505" s="33">
        <f>SUM(D506:D530)</f>
        <v>965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-0.132973944294699</v>
      </c>
      <c r="H505" s="35">
        <f>+IF(OR(AND(E505=""),(G505="")),"",E505*G505)</f>
        <v>-0.132973944294699</v>
      </c>
    </row>
    <row r="506" spans="2:8" ht="15" x14ac:dyDescent="0.2">
      <c r="B506" s="5" t="s">
        <v>454</v>
      </c>
      <c r="C506" s="8">
        <v>7</v>
      </c>
      <c r="D506" s="8">
        <v>5</v>
      </c>
      <c r="E506" s="13">
        <f>+IF(C506=0,"",C506/C$505)</f>
        <v>6.2893081761006293E-3</v>
      </c>
      <c r="F506" s="13">
        <f>+IF(D506=0,"",D506/D$505)</f>
        <v>5.1813471502590676E-3</v>
      </c>
      <c r="G506" s="12">
        <f>+IF(OR(AND(D506=0),(C506=0)),"0",((D506-C506)/C506))</f>
        <v>-0.2857142857142857</v>
      </c>
      <c r="H506" s="15">
        <f>+IF(OR(AND(E506=""),(G506="")),"",E506*G506)</f>
        <v>-1.7969451931716084E-3</v>
      </c>
    </row>
    <row r="507" spans="2:8" ht="15" x14ac:dyDescent="0.2">
      <c r="B507" s="5" t="s">
        <v>187</v>
      </c>
      <c r="C507" s="8">
        <v>10</v>
      </c>
      <c r="D507" s="8">
        <v>18</v>
      </c>
      <c r="E507" s="13">
        <f t="shared" ref="E507:E530" si="41">+IF(C507=0,"",C507/C$505)</f>
        <v>8.9847259658580418E-3</v>
      </c>
      <c r="F507" s="13">
        <f t="shared" ref="F507:F530" si="42">+IF(D507=0,"",D507/D$505)</f>
        <v>1.8652849740932641E-2</v>
      </c>
      <c r="G507" s="12">
        <f t="shared" ref="G507:G530" si="43">+IF(OR(AND(D507=0),(C507=0)),"0",((D507-C507)/C507))</f>
        <v>0.8</v>
      </c>
      <c r="H507" s="15">
        <f t="shared" ref="H507:H530" si="44">+IF(OR(AND(E507=""),(G507="")),"",E507*G507)</f>
        <v>7.1877807726864335E-3</v>
      </c>
    </row>
    <row r="508" spans="2:8" ht="15" x14ac:dyDescent="0.2">
      <c r="B508" s="5" t="s">
        <v>455</v>
      </c>
      <c r="C508" s="8">
        <v>51</v>
      </c>
      <c r="D508" s="8">
        <v>78</v>
      </c>
      <c r="E508" s="13">
        <f t="shared" si="41"/>
        <v>4.5822102425876012E-2</v>
      </c>
      <c r="F508" s="13">
        <f t="shared" si="42"/>
        <v>8.0829015544041455E-2</v>
      </c>
      <c r="G508" s="12">
        <f t="shared" si="43"/>
        <v>0.52941176470588236</v>
      </c>
      <c r="H508" s="15">
        <f t="shared" si="44"/>
        <v>2.4258760107816711E-2</v>
      </c>
    </row>
    <row r="509" spans="2:8" ht="15" x14ac:dyDescent="0.2">
      <c r="B509" s="5" t="s">
        <v>456</v>
      </c>
      <c r="C509" s="8">
        <v>74</v>
      </c>
      <c r="D509" s="8">
        <v>57</v>
      </c>
      <c r="E509" s="13">
        <f t="shared" si="41"/>
        <v>6.6486972147349499E-2</v>
      </c>
      <c r="F509" s="13">
        <f t="shared" si="42"/>
        <v>5.9067357512953368E-2</v>
      </c>
      <c r="G509" s="12">
        <f t="shared" si="43"/>
        <v>-0.22972972972972974</v>
      </c>
      <c r="H509" s="15">
        <f t="shared" si="44"/>
        <v>-1.5274034141958669E-2</v>
      </c>
    </row>
    <row r="510" spans="2:8" ht="15" x14ac:dyDescent="0.2">
      <c r="B510" s="5" t="s">
        <v>188</v>
      </c>
      <c r="C510" s="8">
        <v>4</v>
      </c>
      <c r="D510" s="8">
        <v>6</v>
      </c>
      <c r="E510" s="13">
        <f t="shared" si="41"/>
        <v>3.5938903863432167E-3</v>
      </c>
      <c r="F510" s="13">
        <f t="shared" si="42"/>
        <v>6.2176165803108805E-3</v>
      </c>
      <c r="G510" s="12">
        <f t="shared" si="43"/>
        <v>0.5</v>
      </c>
      <c r="H510" s="15">
        <f t="shared" si="44"/>
        <v>1.7969451931716084E-3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3</v>
      </c>
      <c r="D512" s="8">
        <v>0</v>
      </c>
      <c r="E512" s="13">
        <f t="shared" si="41"/>
        <v>2.6954177897574125E-3</v>
      </c>
      <c r="F512" s="13" t="str">
        <f t="shared" si="42"/>
        <v/>
      </c>
      <c r="G512" s="12" t="str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2</v>
      </c>
      <c r="E513" s="13" t="str">
        <f t="shared" si="41"/>
        <v/>
      </c>
      <c r="F513" s="13">
        <f t="shared" si="42"/>
        <v>2.0725388601036268E-3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3</v>
      </c>
      <c r="E514" s="13">
        <f t="shared" si="41"/>
        <v>2.6954177897574125E-3</v>
      </c>
      <c r="F514" s="13">
        <f t="shared" si="42"/>
        <v>3.1088082901554403E-3</v>
      </c>
      <c r="G514" s="12">
        <f t="shared" si="43"/>
        <v>0</v>
      </c>
      <c r="H514" s="15">
        <f t="shared" si="44"/>
        <v>0</v>
      </c>
    </row>
    <row r="515" spans="2:8" ht="15" x14ac:dyDescent="0.2">
      <c r="B515" s="5" t="s">
        <v>569</v>
      </c>
      <c r="C515" s="8">
        <v>2</v>
      </c>
      <c r="D515" s="8">
        <v>80</v>
      </c>
      <c r="E515" s="13">
        <f t="shared" si="41"/>
        <v>1.7969451931716084E-3</v>
      </c>
      <c r="F515" s="13">
        <f t="shared" si="42"/>
        <v>8.2901554404145081E-2</v>
      </c>
      <c r="G515" s="12">
        <f t="shared" si="43"/>
        <v>39</v>
      </c>
      <c r="H515" s="15">
        <f t="shared" si="44"/>
        <v>7.0080862533692723E-2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245</v>
      </c>
      <c r="D517" s="8">
        <v>85</v>
      </c>
      <c r="E517" s="13">
        <f t="shared" si="41"/>
        <v>0.22012578616352202</v>
      </c>
      <c r="F517" s="13">
        <f t="shared" si="42"/>
        <v>8.8082901554404139E-2</v>
      </c>
      <c r="G517" s="12">
        <f t="shared" si="43"/>
        <v>-0.65306122448979587</v>
      </c>
      <c r="H517" s="15">
        <f t="shared" si="44"/>
        <v>-0.14375561545372864</v>
      </c>
    </row>
    <row r="518" spans="2:8" ht="15" x14ac:dyDescent="0.2">
      <c r="B518" s="5" t="s">
        <v>190</v>
      </c>
      <c r="C518" s="8">
        <v>3</v>
      </c>
      <c r="D518" s="8">
        <v>39</v>
      </c>
      <c r="E518" s="13">
        <f t="shared" si="41"/>
        <v>2.6954177897574125E-3</v>
      </c>
      <c r="F518" s="13">
        <f t="shared" si="42"/>
        <v>4.0414507772020727E-2</v>
      </c>
      <c r="G518" s="12">
        <f t="shared" si="43"/>
        <v>12</v>
      </c>
      <c r="H518" s="15">
        <f t="shared" si="44"/>
        <v>3.2345013477088951E-2</v>
      </c>
    </row>
    <row r="519" spans="2:8" ht="15" x14ac:dyDescent="0.2">
      <c r="B519" s="5" t="s">
        <v>192</v>
      </c>
      <c r="C519" s="8">
        <v>0</v>
      </c>
      <c r="D519" s="8">
        <v>3</v>
      </c>
      <c r="E519" s="13" t="str">
        <f t="shared" si="41"/>
        <v/>
      </c>
      <c r="F519" s="13">
        <f t="shared" si="42"/>
        <v>3.1088082901554403E-3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31</v>
      </c>
      <c r="E520" s="13" t="str">
        <f t="shared" si="41"/>
        <v/>
      </c>
      <c r="F520" s="13">
        <f t="shared" si="42"/>
        <v>3.2124352331606217E-2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608</v>
      </c>
      <c r="D521" s="8">
        <v>492</v>
      </c>
      <c r="E521" s="13">
        <f t="shared" si="41"/>
        <v>0.54627133872416889</v>
      </c>
      <c r="F521" s="13">
        <f t="shared" si="42"/>
        <v>0.50984455958549224</v>
      </c>
      <c r="G521" s="12">
        <f t="shared" si="43"/>
        <v>-0.19078947368421054</v>
      </c>
      <c r="H521" s="15">
        <f t="shared" si="44"/>
        <v>-0.10422282120395328</v>
      </c>
    </row>
    <row r="522" spans="2:8" ht="25.5" customHeight="1" x14ac:dyDescent="0.2">
      <c r="B522" s="5" t="s">
        <v>193</v>
      </c>
      <c r="C522" s="8">
        <v>5</v>
      </c>
      <c r="D522" s="8">
        <v>40</v>
      </c>
      <c r="E522" s="13">
        <f t="shared" si="41"/>
        <v>4.4923629829290209E-3</v>
      </c>
      <c r="F522" s="13">
        <f t="shared" si="42"/>
        <v>4.145077720207254E-2</v>
      </c>
      <c r="G522" s="12">
        <f t="shared" si="43"/>
        <v>7</v>
      </c>
      <c r="H522" s="15">
        <f t="shared" si="44"/>
        <v>3.1446540880503145E-2</v>
      </c>
    </row>
    <row r="523" spans="2:8" ht="13.5" customHeight="1" x14ac:dyDescent="0.2">
      <c r="B523" s="5" t="s">
        <v>462</v>
      </c>
      <c r="C523" s="8">
        <v>85</v>
      </c>
      <c r="D523" s="8">
        <v>0</v>
      </c>
      <c r="E523" s="13">
        <f t="shared" si="41"/>
        <v>7.637017070979335E-2</v>
      </c>
      <c r="F523" s="13" t="str">
        <f t="shared" si="42"/>
        <v/>
      </c>
      <c r="G523" s="12" t="str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1.0362694300518134E-3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4</v>
      </c>
      <c r="D526" s="8">
        <v>7</v>
      </c>
      <c r="E526" s="13">
        <f t="shared" si="41"/>
        <v>3.5938903863432167E-3</v>
      </c>
      <c r="F526" s="13">
        <f t="shared" si="42"/>
        <v>7.2538860103626944E-3</v>
      </c>
      <c r="G526" s="12">
        <f t="shared" si="43"/>
        <v>0.75</v>
      </c>
      <c r="H526" s="15">
        <f t="shared" si="44"/>
        <v>2.6954177897574125E-3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8</v>
      </c>
      <c r="D529" s="8">
        <v>4</v>
      </c>
      <c r="E529" s="13">
        <f t="shared" si="41"/>
        <v>7.1877807726864335E-3</v>
      </c>
      <c r="F529" s="13">
        <f t="shared" si="42"/>
        <v>4.1450777202072537E-3</v>
      </c>
      <c r="G529" s="12">
        <f t="shared" si="43"/>
        <v>-0.5</v>
      </c>
      <c r="H529" s="15">
        <f t="shared" si="44"/>
        <v>-3.5938903863432167E-3</v>
      </c>
    </row>
    <row r="530" spans="2:8" ht="15" x14ac:dyDescent="0.2">
      <c r="B530" s="5" t="s">
        <v>467</v>
      </c>
      <c r="C530" s="8">
        <v>1</v>
      </c>
      <c r="D530" s="8">
        <v>14</v>
      </c>
      <c r="E530" s="13">
        <f t="shared" si="41"/>
        <v>8.9847259658580418E-4</v>
      </c>
      <c r="F530" s="13">
        <f t="shared" si="42"/>
        <v>1.4507772020725389E-2</v>
      </c>
      <c r="G530" s="12">
        <f t="shared" si="43"/>
        <v>13</v>
      </c>
      <c r="H530" s="15">
        <f t="shared" si="44"/>
        <v>1.1680143755615454E-2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494</v>
      </c>
      <c r="C8" s="33">
        <f>+C18+C70+C151+C294+C505</f>
        <v>7037</v>
      </c>
      <c r="D8" s="33">
        <f>+D18+D70+D151+D294+D505</f>
        <v>7163</v>
      </c>
      <c r="E8" s="34">
        <f>+C8/C$8</f>
        <v>1</v>
      </c>
      <c r="F8" s="34">
        <f>+D8/D$8</f>
        <v>1</v>
      </c>
      <c r="G8" s="34">
        <f>+(D8-C8)/C8</f>
        <v>1.7905357396617878E-2</v>
      </c>
      <c r="H8" s="35">
        <f>+E8*G8</f>
        <v>1.7905357396617878E-2</v>
      </c>
    </row>
    <row r="9" spans="2:8" x14ac:dyDescent="0.2">
      <c r="B9" s="30" t="str">
        <f>+B18</f>
        <v>Total Vacantes en ocupaciones de nivel Directivo</v>
      </c>
      <c r="C9" s="26">
        <f>+C18</f>
        <v>64</v>
      </c>
      <c r="D9" s="26">
        <f>+D18</f>
        <v>85</v>
      </c>
      <c r="E9" s="27">
        <f t="shared" ref="E9:E13" si="0">C9/$C$8</f>
        <v>9.0947847093932072E-3</v>
      </c>
      <c r="F9" s="27">
        <f>D9/$D$8</f>
        <v>1.1866536367443808E-2</v>
      </c>
      <c r="G9" s="12">
        <f>+IF(OR(AND(D9=0),(C9=0)),"0",((D9-C9)/C9))</f>
        <v>0.328125</v>
      </c>
      <c r="H9" s="15">
        <f>+IF(OR(AND(E9=""),(G9="")),"",E9*G9)</f>
        <v>2.984226232769646E-3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621</v>
      </c>
      <c r="D10" s="26">
        <f>+D70</f>
        <v>940</v>
      </c>
      <c r="E10" s="27">
        <f t="shared" si="0"/>
        <v>8.8247832883330962E-2</v>
      </c>
      <c r="F10" s="27">
        <f>D10/$D$8</f>
        <v>0.13122993159290799</v>
      </c>
      <c r="G10" s="12">
        <f>+IF(OR(AND(D10=0),(C10=0)),"0",((D10-C10)/C10))</f>
        <v>0.51368760064412233</v>
      </c>
      <c r="H10" s="15">
        <f>+IF(OR(AND(E10=""),(G10="")),"",E10*G10)</f>
        <v>4.5331817535881759E-2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700</v>
      </c>
      <c r="D11" s="26">
        <f>+D151</f>
        <v>831</v>
      </c>
      <c r="E11" s="27">
        <f t="shared" si="0"/>
        <v>9.9474207758988201E-2</v>
      </c>
      <c r="F11" s="27">
        <f>D11/$D$8</f>
        <v>0.11601284378053887</v>
      </c>
      <c r="G11" s="12">
        <f>+IF(OR(AND(D11=0),(C11=0)),"0",((D11-C11)/C11))</f>
        <v>0.18714285714285714</v>
      </c>
      <c r="H11" s="15">
        <f>+IF(OR(AND(E11=""),(G11="")),"",E11*G11)</f>
        <v>1.861588745203922E-2</v>
      </c>
    </row>
    <row r="12" spans="2:8" x14ac:dyDescent="0.2">
      <c r="B12" s="30" t="str">
        <f>+B294</f>
        <v>Total Vacantes  en ocupaciones de nivel Calificados</v>
      </c>
      <c r="C12" s="26">
        <f>+C294</f>
        <v>4234</v>
      </c>
      <c r="D12" s="26">
        <f>+D294</f>
        <v>4093</v>
      </c>
      <c r="E12" s="27">
        <f t="shared" si="0"/>
        <v>0.60167685093079437</v>
      </c>
      <c r="F12" s="27">
        <f>D12/$D$8</f>
        <v>0.57140862766997069</v>
      </c>
      <c r="G12" s="12">
        <f>+IF(OR(AND(D12=0),(C12=0)),"0",((D12-C12)/C12))</f>
        <v>-3.3301842229570146E-2</v>
      </c>
      <c r="H12" s="15">
        <f>+IF(OR(AND(E12=""),(G12="")),"",E12*G12)</f>
        <v>-2.0036947562881911E-2</v>
      </c>
    </row>
    <row r="13" spans="2:8" x14ac:dyDescent="0.2">
      <c r="B13" s="30" t="str">
        <f>+B505</f>
        <v>Total Vacantes en ocupaciones de nivel Elemental</v>
      </c>
      <c r="C13" s="26">
        <f>+C505</f>
        <v>1418</v>
      </c>
      <c r="D13" s="26">
        <f>+D505</f>
        <v>1214</v>
      </c>
      <c r="E13" s="27">
        <f t="shared" si="0"/>
        <v>0.20150632371749325</v>
      </c>
      <c r="F13" s="27">
        <f>D13/$D$8</f>
        <v>0.16948206058913862</v>
      </c>
      <c r="G13" s="12">
        <f>+IF(OR(AND(D13=0),(C13=0)),"0",((D13-C13)/C13))</f>
        <v>-0.14386459802538787</v>
      </c>
      <c r="H13" s="15">
        <f>+IF(OR(AND(E13=""),(G13="")),"",E13*G13)</f>
        <v>-2.8989626261190848E-2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64</v>
      </c>
      <c r="D18" s="33">
        <f>SUM(D19:D64)</f>
        <v>85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0.328125</v>
      </c>
      <c r="H18" s="35">
        <f>+IF(OR(AND(E18=""),(G18="")),"",E18*G18)</f>
        <v>0.328125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1.5625E-2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3</v>
      </c>
      <c r="E25" s="11" t="str">
        <f t="shared" si="1"/>
        <v/>
      </c>
      <c r="F25" s="11">
        <f t="shared" si="2"/>
        <v>3.5294117647058823E-2</v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7</v>
      </c>
      <c r="D26" s="8">
        <v>7</v>
      </c>
      <c r="E26" s="11">
        <f t="shared" si="1"/>
        <v>0.109375</v>
      </c>
      <c r="F26" s="11">
        <f t="shared" si="2"/>
        <v>8.2352941176470587E-2</v>
      </c>
      <c r="G26" s="12">
        <f t="shared" si="3"/>
        <v>0</v>
      </c>
      <c r="H26" s="15">
        <f t="shared" si="4"/>
        <v>0</v>
      </c>
    </row>
    <row r="27" spans="2:8" ht="20.100000000000001" customHeight="1" x14ac:dyDescent="0.2">
      <c r="B27" s="5" t="s">
        <v>3</v>
      </c>
      <c r="C27" s="8">
        <v>0</v>
      </c>
      <c r="D27" s="8">
        <v>3</v>
      </c>
      <c r="E27" s="11" t="str">
        <f t="shared" si="1"/>
        <v/>
      </c>
      <c r="F27" s="11">
        <f t="shared" si="2"/>
        <v>3.5294117647058823E-2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17</v>
      </c>
      <c r="D28" s="8">
        <v>14</v>
      </c>
      <c r="E28" s="11">
        <f t="shared" si="1"/>
        <v>0.265625</v>
      </c>
      <c r="F28" s="11">
        <f t="shared" si="2"/>
        <v>0.16470588235294117</v>
      </c>
      <c r="G28" s="12">
        <f t="shared" si="3"/>
        <v>-0.17647058823529413</v>
      </c>
      <c r="H28" s="15">
        <f t="shared" si="4"/>
        <v>-4.6875E-2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1</v>
      </c>
      <c r="E30" s="11">
        <f t="shared" si="1"/>
        <v>1.5625E-2</v>
      </c>
      <c r="F30" s="11">
        <f t="shared" si="2"/>
        <v>1.1764705882352941E-2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2</v>
      </c>
      <c r="E34" s="11" t="str">
        <f t="shared" si="1"/>
        <v/>
      </c>
      <c r="F34" s="11">
        <f t="shared" si="2"/>
        <v>2.3529411764705882E-2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1.5625E-2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1</v>
      </c>
      <c r="D37" s="8">
        <v>2</v>
      </c>
      <c r="E37" s="11">
        <f t="shared" si="1"/>
        <v>1.5625E-2</v>
      </c>
      <c r="F37" s="11">
        <f t="shared" si="2"/>
        <v>2.3529411764705882E-2</v>
      </c>
      <c r="G37" s="12">
        <f t="shared" si="3"/>
        <v>1</v>
      </c>
      <c r="H37" s="15">
        <f t="shared" si="4"/>
        <v>1.5625E-2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1.5625E-2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2</v>
      </c>
      <c r="D42" s="8">
        <v>2</v>
      </c>
      <c r="E42" s="11">
        <f t="shared" si="1"/>
        <v>3.125E-2</v>
      </c>
      <c r="F42" s="11">
        <f t="shared" si="2"/>
        <v>2.3529411764705882E-2</v>
      </c>
      <c r="G42" s="12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3</v>
      </c>
      <c r="D43" s="8">
        <v>4</v>
      </c>
      <c r="E43" s="11">
        <f t="shared" si="1"/>
        <v>4.6875E-2</v>
      </c>
      <c r="F43" s="11">
        <f t="shared" si="2"/>
        <v>4.7058823529411764E-2</v>
      </c>
      <c r="G43" s="12">
        <f t="shared" si="3"/>
        <v>0.33333333333333331</v>
      </c>
      <c r="H43" s="15">
        <f t="shared" si="4"/>
        <v>1.5625E-2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16</v>
      </c>
      <c r="D48" s="8">
        <v>25</v>
      </c>
      <c r="E48" s="11">
        <f t="shared" si="1"/>
        <v>0.25</v>
      </c>
      <c r="F48" s="11">
        <f t="shared" si="2"/>
        <v>0.29411764705882354</v>
      </c>
      <c r="G48" s="12">
        <f t="shared" si="3"/>
        <v>0.5625</v>
      </c>
      <c r="H48" s="15">
        <f t="shared" si="4"/>
        <v>0.140625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1</v>
      </c>
      <c r="D50" s="8">
        <v>1</v>
      </c>
      <c r="E50" s="11">
        <f t="shared" si="1"/>
        <v>1.5625E-2</v>
      </c>
      <c r="F50" s="11">
        <f t="shared" si="2"/>
        <v>1.1764705882352941E-2</v>
      </c>
      <c r="G50" s="12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1</v>
      </c>
      <c r="E52" s="11" t="str">
        <f t="shared" si="1"/>
        <v/>
      </c>
      <c r="F52" s="11">
        <f t="shared" si="2"/>
        <v>1.1764705882352941E-2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1</v>
      </c>
      <c r="E56" s="11">
        <f t="shared" si="1"/>
        <v>1.5625E-2</v>
      </c>
      <c r="F56" s="11">
        <f t="shared" si="2"/>
        <v>1.1764705882352941E-2</v>
      </c>
      <c r="G56" s="12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3</v>
      </c>
      <c r="E57" s="11" t="str">
        <f t="shared" si="1"/>
        <v/>
      </c>
      <c r="F57" s="11">
        <f t="shared" si="2"/>
        <v>3.5294117647058823E-2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1.5625E-2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5</v>
      </c>
      <c r="D60" s="8">
        <v>4</v>
      </c>
      <c r="E60" s="11">
        <f t="shared" si="1"/>
        <v>7.8125E-2</v>
      </c>
      <c r="F60" s="11">
        <f t="shared" si="2"/>
        <v>4.7058823529411764E-2</v>
      </c>
      <c r="G60" s="12">
        <f t="shared" si="3"/>
        <v>-0.2</v>
      </c>
      <c r="H60" s="15">
        <f t="shared" si="4"/>
        <v>-1.5625E-2</v>
      </c>
    </row>
    <row r="61" spans="2:8" ht="20.100000000000001" customHeight="1" x14ac:dyDescent="0.2">
      <c r="B61" s="5" t="s">
        <v>219</v>
      </c>
      <c r="C61" s="8">
        <v>1</v>
      </c>
      <c r="D61" s="8">
        <v>0</v>
      </c>
      <c r="E61" s="11">
        <f t="shared" si="1"/>
        <v>1.5625E-2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2</v>
      </c>
      <c r="D62" s="8">
        <v>7</v>
      </c>
      <c r="E62" s="11">
        <f t="shared" si="1"/>
        <v>3.125E-2</v>
      </c>
      <c r="F62" s="11">
        <f t="shared" si="2"/>
        <v>8.2352941176470587E-2</v>
      </c>
      <c r="G62" s="12">
        <f t="shared" si="3"/>
        <v>2.5</v>
      </c>
      <c r="H62" s="15">
        <f t="shared" si="4"/>
        <v>7.8125E-2</v>
      </c>
    </row>
    <row r="63" spans="2:8" ht="20.100000000000001" customHeight="1" x14ac:dyDescent="0.2">
      <c r="B63" s="5" t="s">
        <v>220</v>
      </c>
      <c r="C63" s="8">
        <v>3</v>
      </c>
      <c r="D63" s="8">
        <v>5</v>
      </c>
      <c r="E63" s="11">
        <f t="shared" si="1"/>
        <v>4.6875E-2</v>
      </c>
      <c r="F63" s="11">
        <f t="shared" si="2"/>
        <v>5.8823529411764705E-2</v>
      </c>
      <c r="G63" s="12">
        <f t="shared" si="3"/>
        <v>0.66666666666666663</v>
      </c>
      <c r="H63" s="15">
        <f t="shared" si="4"/>
        <v>3.125E-2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621</v>
      </c>
      <c r="D70" s="33">
        <f>SUM(D71:D145)</f>
        <v>940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0.51368760064412233</v>
      </c>
      <c r="H70" s="35">
        <f>+IF(OR(AND(E70=""),(G70="")),"",E70*G70)</f>
        <v>0.51368760064412233</v>
      </c>
    </row>
    <row r="71" spans="2:8" ht="15" x14ac:dyDescent="0.2">
      <c r="B71" s="5" t="s">
        <v>20</v>
      </c>
      <c r="C71" s="8">
        <v>44</v>
      </c>
      <c r="D71" s="8">
        <v>77</v>
      </c>
      <c r="E71" s="13">
        <f>+IF(C71=0,"",C71/C$70)</f>
        <v>7.0853462157809979E-2</v>
      </c>
      <c r="F71" s="13">
        <f>+IF(D71=0,"",D71/D$70)</f>
        <v>8.191489361702127E-2</v>
      </c>
      <c r="G71" s="12">
        <f>+IF(OR(AND(D71=0),(C71=0)),"0",((D71-C71)/C71))</f>
        <v>0.75</v>
      </c>
      <c r="H71" s="15">
        <f>+IF(OR(AND(E71=""),(G71="")),"",E71*G71)</f>
        <v>5.3140096618357488E-2</v>
      </c>
    </row>
    <row r="72" spans="2:8" ht="15" x14ac:dyDescent="0.2">
      <c r="B72" s="5" t="s">
        <v>21</v>
      </c>
      <c r="C72" s="8">
        <v>7</v>
      </c>
      <c r="D72" s="8">
        <v>4</v>
      </c>
      <c r="E72" s="13">
        <f t="shared" ref="E72:E135" si="5">+IF(C72=0,"",C72/C$70)</f>
        <v>1.1272141706924315E-2</v>
      </c>
      <c r="F72" s="13">
        <f t="shared" ref="F72:F135" si="6">+IF(D72=0,"",D72/D$70)</f>
        <v>4.2553191489361703E-3</v>
      </c>
      <c r="G72" s="12">
        <f t="shared" ref="G72:G135" si="7">+IF(OR(AND(D72=0),(C72=0)),"0",((D72-C72)/C72))</f>
        <v>-0.42857142857142855</v>
      </c>
      <c r="H72" s="15">
        <f t="shared" ref="H72:H135" si="8">+IF(OR(AND(E72=""),(G72="")),"",E72*G72)</f>
        <v>-4.830917874396135E-3</v>
      </c>
    </row>
    <row r="73" spans="2:8" ht="15" x14ac:dyDescent="0.2">
      <c r="B73" s="5" t="s">
        <v>22</v>
      </c>
      <c r="C73" s="8">
        <v>13</v>
      </c>
      <c r="D73" s="8">
        <v>17</v>
      </c>
      <c r="E73" s="13">
        <f t="shared" si="5"/>
        <v>2.0933977455716585E-2</v>
      </c>
      <c r="F73" s="13">
        <f t="shared" si="6"/>
        <v>1.8085106382978722E-2</v>
      </c>
      <c r="G73" s="12">
        <f t="shared" si="7"/>
        <v>0.30769230769230771</v>
      </c>
      <c r="H73" s="15">
        <f t="shared" si="8"/>
        <v>6.4412238325281803E-3</v>
      </c>
    </row>
    <row r="74" spans="2:8" ht="15" x14ac:dyDescent="0.2">
      <c r="B74" s="5" t="s">
        <v>222</v>
      </c>
      <c r="C74" s="8">
        <v>27</v>
      </c>
      <c r="D74" s="8">
        <v>54</v>
      </c>
      <c r="E74" s="13">
        <f t="shared" si="5"/>
        <v>4.3478260869565216E-2</v>
      </c>
      <c r="F74" s="13">
        <f t="shared" si="6"/>
        <v>5.7446808510638298E-2</v>
      </c>
      <c r="G74" s="12">
        <f t="shared" si="7"/>
        <v>1</v>
      </c>
      <c r="H74" s="15">
        <f t="shared" si="8"/>
        <v>4.3478260869565216E-2</v>
      </c>
    </row>
    <row r="75" spans="2:8" ht="15" x14ac:dyDescent="0.2">
      <c r="B75" s="5" t="s">
        <v>23</v>
      </c>
      <c r="C75" s="8">
        <v>5</v>
      </c>
      <c r="D75" s="8">
        <v>4</v>
      </c>
      <c r="E75" s="13">
        <f t="shared" si="5"/>
        <v>8.0515297906602248E-3</v>
      </c>
      <c r="F75" s="13">
        <f t="shared" si="6"/>
        <v>4.2553191489361703E-3</v>
      </c>
      <c r="G75" s="12">
        <f t="shared" si="7"/>
        <v>-0.2</v>
      </c>
      <c r="H75" s="15">
        <f t="shared" si="8"/>
        <v>-1.6103059581320451E-3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6</v>
      </c>
      <c r="D77" s="8">
        <v>2</v>
      </c>
      <c r="E77" s="13">
        <f t="shared" si="5"/>
        <v>9.6618357487922701E-3</v>
      </c>
      <c r="F77" s="13">
        <f t="shared" si="6"/>
        <v>2.1276595744680851E-3</v>
      </c>
      <c r="G77" s="12">
        <f t="shared" si="7"/>
        <v>-0.66666666666666663</v>
      </c>
      <c r="H77" s="15">
        <f t="shared" si="8"/>
        <v>-6.4412238325281795E-3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1</v>
      </c>
      <c r="E80" s="13">
        <f t="shared" si="5"/>
        <v>3.2206119162640902E-3</v>
      </c>
      <c r="F80" s="13">
        <f t="shared" si="6"/>
        <v>1.0638297872340426E-3</v>
      </c>
      <c r="G80" s="12">
        <f t="shared" si="7"/>
        <v>-0.5</v>
      </c>
      <c r="H80" s="15">
        <f t="shared" si="8"/>
        <v>-1.6103059581320451E-3</v>
      </c>
    </row>
    <row r="81" spans="2:8" ht="15" x14ac:dyDescent="0.2">
      <c r="B81" s="5" t="s">
        <v>24</v>
      </c>
      <c r="C81" s="8">
        <v>3</v>
      </c>
      <c r="D81" s="8">
        <v>4</v>
      </c>
      <c r="E81" s="13">
        <f t="shared" si="5"/>
        <v>4.830917874396135E-3</v>
      </c>
      <c r="F81" s="13">
        <f t="shared" si="6"/>
        <v>4.2553191489361703E-3</v>
      </c>
      <c r="G81" s="12">
        <f t="shared" si="7"/>
        <v>0.33333333333333331</v>
      </c>
      <c r="H81" s="15">
        <f t="shared" si="8"/>
        <v>1.6103059581320449E-3</v>
      </c>
    </row>
    <row r="82" spans="2:8" ht="15" x14ac:dyDescent="0.2">
      <c r="B82" s="5" t="s">
        <v>228</v>
      </c>
      <c r="C82" s="8">
        <v>3</v>
      </c>
      <c r="D82" s="8">
        <v>17</v>
      </c>
      <c r="E82" s="13">
        <f t="shared" si="5"/>
        <v>4.830917874396135E-3</v>
      </c>
      <c r="F82" s="13">
        <f t="shared" si="6"/>
        <v>1.8085106382978722E-2</v>
      </c>
      <c r="G82" s="12">
        <f t="shared" si="7"/>
        <v>4.666666666666667</v>
      </c>
      <c r="H82" s="15">
        <f t="shared" si="8"/>
        <v>2.2544283413848631E-2</v>
      </c>
    </row>
    <row r="83" spans="2:8" ht="15" x14ac:dyDescent="0.2">
      <c r="B83" s="5" t="s">
        <v>229</v>
      </c>
      <c r="C83" s="8">
        <v>37</v>
      </c>
      <c r="D83" s="8">
        <v>39</v>
      </c>
      <c r="E83" s="13">
        <f t="shared" si="5"/>
        <v>5.9581320450885669E-2</v>
      </c>
      <c r="F83" s="13">
        <f t="shared" si="6"/>
        <v>4.1489361702127657E-2</v>
      </c>
      <c r="G83" s="12">
        <f t="shared" si="7"/>
        <v>5.4054054054054057E-2</v>
      </c>
      <c r="H83" s="15">
        <f t="shared" si="8"/>
        <v>3.2206119162640906E-3</v>
      </c>
    </row>
    <row r="84" spans="2:8" ht="15" x14ac:dyDescent="0.2">
      <c r="B84" s="5" t="s">
        <v>230</v>
      </c>
      <c r="C84" s="8">
        <v>12</v>
      </c>
      <c r="D84" s="8">
        <v>15</v>
      </c>
      <c r="E84" s="13">
        <f t="shared" si="5"/>
        <v>1.932367149758454E-2</v>
      </c>
      <c r="F84" s="13">
        <f t="shared" si="6"/>
        <v>1.5957446808510637E-2</v>
      </c>
      <c r="G84" s="12">
        <f t="shared" si="7"/>
        <v>0.25</v>
      </c>
      <c r="H84" s="15">
        <f t="shared" si="8"/>
        <v>4.830917874396135E-3</v>
      </c>
    </row>
    <row r="85" spans="2:8" ht="15" x14ac:dyDescent="0.2">
      <c r="B85" s="5" t="s">
        <v>28</v>
      </c>
      <c r="C85" s="8">
        <v>5</v>
      </c>
      <c r="D85" s="8">
        <v>14</v>
      </c>
      <c r="E85" s="13">
        <f t="shared" si="5"/>
        <v>8.0515297906602248E-3</v>
      </c>
      <c r="F85" s="13">
        <f t="shared" si="6"/>
        <v>1.4893617021276596E-2</v>
      </c>
      <c r="G85" s="12">
        <f t="shared" si="7"/>
        <v>1.8</v>
      </c>
      <c r="H85" s="15">
        <f t="shared" si="8"/>
        <v>1.4492753623188404E-2</v>
      </c>
    </row>
    <row r="86" spans="2:8" ht="15" x14ac:dyDescent="0.2">
      <c r="B86" s="5" t="s">
        <v>231</v>
      </c>
      <c r="C86" s="8">
        <v>1</v>
      </c>
      <c r="D86" s="8">
        <v>11</v>
      </c>
      <c r="E86" s="13">
        <f t="shared" si="5"/>
        <v>1.6103059581320451E-3</v>
      </c>
      <c r="F86" s="13">
        <f t="shared" si="6"/>
        <v>1.1702127659574468E-2</v>
      </c>
      <c r="G86" s="12">
        <f t="shared" si="7"/>
        <v>10</v>
      </c>
      <c r="H86" s="15">
        <f t="shared" si="8"/>
        <v>1.610305958132045E-2</v>
      </c>
    </row>
    <row r="87" spans="2:8" ht="15" x14ac:dyDescent="0.2">
      <c r="B87" s="5" t="s">
        <v>232</v>
      </c>
      <c r="C87" s="8">
        <v>4</v>
      </c>
      <c r="D87" s="8">
        <v>3</v>
      </c>
      <c r="E87" s="13">
        <f t="shared" si="5"/>
        <v>6.4412238325281803E-3</v>
      </c>
      <c r="F87" s="13">
        <f t="shared" si="6"/>
        <v>3.1914893617021275E-3</v>
      </c>
      <c r="G87" s="12">
        <f t="shared" si="7"/>
        <v>-0.25</v>
      </c>
      <c r="H87" s="15">
        <f t="shared" si="8"/>
        <v>-1.6103059581320451E-3</v>
      </c>
    </row>
    <row r="88" spans="2:8" ht="15" x14ac:dyDescent="0.2">
      <c r="B88" s="5" t="s">
        <v>233</v>
      </c>
      <c r="C88" s="8">
        <v>22</v>
      </c>
      <c r="D88" s="8">
        <v>29</v>
      </c>
      <c r="E88" s="13">
        <f t="shared" si="5"/>
        <v>3.542673107890499E-2</v>
      </c>
      <c r="F88" s="13">
        <f t="shared" si="6"/>
        <v>3.0851063829787233E-2</v>
      </c>
      <c r="G88" s="12">
        <f t="shared" si="7"/>
        <v>0.31818181818181818</v>
      </c>
      <c r="H88" s="15">
        <f t="shared" si="8"/>
        <v>1.1272141706924315E-2</v>
      </c>
    </row>
    <row r="89" spans="2:8" ht="15" x14ac:dyDescent="0.2">
      <c r="B89" s="5" t="s">
        <v>26</v>
      </c>
      <c r="C89" s="8">
        <v>3</v>
      </c>
      <c r="D89" s="8">
        <v>1</v>
      </c>
      <c r="E89" s="13">
        <f t="shared" si="5"/>
        <v>4.830917874396135E-3</v>
      </c>
      <c r="F89" s="13">
        <f t="shared" si="6"/>
        <v>1.0638297872340426E-3</v>
      </c>
      <c r="G89" s="12">
        <f t="shared" si="7"/>
        <v>-0.66666666666666663</v>
      </c>
      <c r="H89" s="15">
        <f t="shared" si="8"/>
        <v>-3.2206119162640897E-3</v>
      </c>
    </row>
    <row r="90" spans="2:8" ht="15" x14ac:dyDescent="0.2">
      <c r="B90" s="5" t="s">
        <v>29</v>
      </c>
      <c r="C90" s="8">
        <v>2</v>
      </c>
      <c r="D90" s="8">
        <v>4</v>
      </c>
      <c r="E90" s="13">
        <f t="shared" si="5"/>
        <v>3.2206119162640902E-3</v>
      </c>
      <c r="F90" s="13">
        <f t="shared" si="6"/>
        <v>4.2553191489361703E-3</v>
      </c>
      <c r="G90" s="12">
        <f t="shared" si="7"/>
        <v>1</v>
      </c>
      <c r="H90" s="15">
        <f t="shared" si="8"/>
        <v>3.2206119162640902E-3</v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10</v>
      </c>
      <c r="D92" s="8">
        <v>28</v>
      </c>
      <c r="E92" s="13">
        <f t="shared" si="5"/>
        <v>1.610305958132045E-2</v>
      </c>
      <c r="F92" s="13">
        <f t="shared" si="6"/>
        <v>2.9787234042553193E-2</v>
      </c>
      <c r="G92" s="12">
        <f t="shared" si="7"/>
        <v>1.8</v>
      </c>
      <c r="H92" s="15">
        <f t="shared" si="8"/>
        <v>2.8985507246376808E-2</v>
      </c>
    </row>
    <row r="93" spans="2:8" ht="15" x14ac:dyDescent="0.2">
      <c r="B93" s="5" t="s">
        <v>564</v>
      </c>
      <c r="C93" s="8">
        <v>13</v>
      </c>
      <c r="D93" s="8">
        <v>16</v>
      </c>
      <c r="E93" s="13">
        <f t="shared" si="5"/>
        <v>2.0933977455716585E-2</v>
      </c>
      <c r="F93" s="13">
        <f t="shared" si="6"/>
        <v>1.7021276595744681E-2</v>
      </c>
      <c r="G93" s="12">
        <f t="shared" si="7"/>
        <v>0.23076923076923078</v>
      </c>
      <c r="H93" s="15">
        <f t="shared" si="8"/>
        <v>4.830917874396135E-3</v>
      </c>
    </row>
    <row r="94" spans="2:8" ht="15" x14ac:dyDescent="0.2">
      <c r="B94" s="5" t="s">
        <v>25</v>
      </c>
      <c r="C94" s="8">
        <v>6</v>
      </c>
      <c r="D94" s="8">
        <v>15</v>
      </c>
      <c r="E94" s="13">
        <f t="shared" si="5"/>
        <v>9.6618357487922701E-3</v>
      </c>
      <c r="F94" s="13">
        <f t="shared" si="6"/>
        <v>1.5957446808510637E-2</v>
      </c>
      <c r="G94" s="12">
        <f t="shared" si="7"/>
        <v>1.5</v>
      </c>
      <c r="H94" s="15">
        <f t="shared" si="8"/>
        <v>1.4492753623188404E-2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2</v>
      </c>
      <c r="D98" s="8">
        <v>1</v>
      </c>
      <c r="E98" s="13">
        <f t="shared" si="5"/>
        <v>3.2206119162640902E-3</v>
      </c>
      <c r="F98" s="13">
        <f t="shared" si="6"/>
        <v>1.0638297872340426E-3</v>
      </c>
      <c r="G98" s="12">
        <f t="shared" si="7"/>
        <v>-0.5</v>
      </c>
      <c r="H98" s="15">
        <f t="shared" si="8"/>
        <v>-1.6103059581320451E-3</v>
      </c>
    </row>
    <row r="99" spans="2:8" ht="15" x14ac:dyDescent="0.2">
      <c r="B99" s="5" t="s">
        <v>239</v>
      </c>
      <c r="C99" s="8">
        <v>5</v>
      </c>
      <c r="D99" s="8">
        <v>1</v>
      </c>
      <c r="E99" s="13">
        <f t="shared" si="5"/>
        <v>8.0515297906602248E-3</v>
      </c>
      <c r="F99" s="13">
        <f t="shared" si="6"/>
        <v>1.0638297872340426E-3</v>
      </c>
      <c r="G99" s="12">
        <f t="shared" si="7"/>
        <v>-0.8</v>
      </c>
      <c r="H99" s="15">
        <f t="shared" si="8"/>
        <v>-6.4412238325281803E-3</v>
      </c>
    </row>
    <row r="100" spans="2:8" ht="15" x14ac:dyDescent="0.2">
      <c r="B100" s="5" t="s">
        <v>240</v>
      </c>
      <c r="C100" s="8">
        <v>4</v>
      </c>
      <c r="D100" s="8">
        <v>5</v>
      </c>
      <c r="E100" s="13">
        <f t="shared" si="5"/>
        <v>6.4412238325281803E-3</v>
      </c>
      <c r="F100" s="13">
        <f t="shared" si="6"/>
        <v>5.3191489361702126E-3</v>
      </c>
      <c r="G100" s="12">
        <f t="shared" si="7"/>
        <v>0.25</v>
      </c>
      <c r="H100" s="15">
        <f t="shared" si="8"/>
        <v>1.6103059581320451E-3</v>
      </c>
    </row>
    <row r="101" spans="2:8" ht="15" x14ac:dyDescent="0.2">
      <c r="B101" s="5" t="s">
        <v>241</v>
      </c>
      <c r="C101" s="8">
        <v>3</v>
      </c>
      <c r="D101" s="8">
        <v>4</v>
      </c>
      <c r="E101" s="13">
        <f t="shared" si="5"/>
        <v>4.830917874396135E-3</v>
      </c>
      <c r="F101" s="13">
        <f t="shared" si="6"/>
        <v>4.2553191489361703E-3</v>
      </c>
      <c r="G101" s="12">
        <f t="shared" si="7"/>
        <v>0.33333333333333331</v>
      </c>
      <c r="H101" s="15">
        <f t="shared" si="8"/>
        <v>1.6103059581320449E-3</v>
      </c>
    </row>
    <row r="102" spans="2:8" ht="15" x14ac:dyDescent="0.2">
      <c r="B102" s="5" t="s">
        <v>242</v>
      </c>
      <c r="C102" s="8">
        <v>9</v>
      </c>
      <c r="D102" s="8">
        <v>41</v>
      </c>
      <c r="E102" s="13">
        <f t="shared" si="5"/>
        <v>1.4492753623188406E-2</v>
      </c>
      <c r="F102" s="13">
        <f t="shared" si="6"/>
        <v>4.3617021276595745E-2</v>
      </c>
      <c r="G102" s="12">
        <f t="shared" si="7"/>
        <v>3.5555555555555554</v>
      </c>
      <c r="H102" s="15">
        <f t="shared" si="8"/>
        <v>5.1529790660225443E-2</v>
      </c>
    </row>
    <row r="103" spans="2:8" ht="15" x14ac:dyDescent="0.2">
      <c r="B103" s="5" t="s">
        <v>243</v>
      </c>
      <c r="C103" s="8">
        <v>3</v>
      </c>
      <c r="D103" s="8">
        <v>4</v>
      </c>
      <c r="E103" s="13">
        <f t="shared" si="5"/>
        <v>4.830917874396135E-3</v>
      </c>
      <c r="F103" s="13">
        <f t="shared" si="6"/>
        <v>4.2553191489361703E-3</v>
      </c>
      <c r="G103" s="12">
        <f t="shared" si="7"/>
        <v>0.33333333333333331</v>
      </c>
      <c r="H103" s="15">
        <f t="shared" si="8"/>
        <v>1.6103059581320449E-3</v>
      </c>
    </row>
    <row r="104" spans="2:8" ht="15" x14ac:dyDescent="0.2">
      <c r="B104" s="5" t="s">
        <v>34</v>
      </c>
      <c r="C104" s="8">
        <v>7</v>
      </c>
      <c r="D104" s="8">
        <v>6</v>
      </c>
      <c r="E104" s="13">
        <f t="shared" si="5"/>
        <v>1.1272141706924315E-2</v>
      </c>
      <c r="F104" s="13">
        <f t="shared" si="6"/>
        <v>6.382978723404255E-3</v>
      </c>
      <c r="G104" s="12">
        <f t="shared" si="7"/>
        <v>-0.14285714285714285</v>
      </c>
      <c r="H104" s="15">
        <f t="shared" si="8"/>
        <v>-1.6103059581320449E-3</v>
      </c>
    </row>
    <row r="105" spans="2:8" ht="15" x14ac:dyDescent="0.2">
      <c r="B105" s="5" t="s">
        <v>244</v>
      </c>
      <c r="C105" s="8">
        <v>2</v>
      </c>
      <c r="D105" s="8">
        <v>2</v>
      </c>
      <c r="E105" s="13">
        <f t="shared" si="5"/>
        <v>3.2206119162640902E-3</v>
      </c>
      <c r="F105" s="13">
        <f t="shared" si="6"/>
        <v>2.1276595744680851E-3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21</v>
      </c>
      <c r="D107" s="8">
        <v>24</v>
      </c>
      <c r="E107" s="13">
        <f t="shared" si="5"/>
        <v>3.3816425120772944E-2</v>
      </c>
      <c r="F107" s="13">
        <f t="shared" si="6"/>
        <v>2.553191489361702E-2</v>
      </c>
      <c r="G107" s="12">
        <f t="shared" si="7"/>
        <v>0.14285714285714285</v>
      </c>
      <c r="H107" s="15">
        <f t="shared" si="8"/>
        <v>4.830917874396135E-3</v>
      </c>
    </row>
    <row r="108" spans="2:8" ht="15" x14ac:dyDescent="0.2">
      <c r="B108" s="5" t="s">
        <v>31</v>
      </c>
      <c r="C108" s="8">
        <v>15</v>
      </c>
      <c r="D108" s="8">
        <v>14</v>
      </c>
      <c r="E108" s="13">
        <f t="shared" si="5"/>
        <v>2.4154589371980676E-2</v>
      </c>
      <c r="F108" s="13">
        <f t="shared" si="6"/>
        <v>1.4893617021276596E-2</v>
      </c>
      <c r="G108" s="12">
        <f t="shared" si="7"/>
        <v>-6.6666666666666666E-2</v>
      </c>
      <c r="H108" s="15">
        <f t="shared" si="8"/>
        <v>-1.6103059581320451E-3</v>
      </c>
    </row>
    <row r="109" spans="2:8" ht="15" x14ac:dyDescent="0.2">
      <c r="B109" s="5" t="s">
        <v>247</v>
      </c>
      <c r="C109" s="8">
        <v>3</v>
      </c>
      <c r="D109" s="8">
        <v>10</v>
      </c>
      <c r="E109" s="13">
        <f t="shared" si="5"/>
        <v>4.830917874396135E-3</v>
      </c>
      <c r="F109" s="13">
        <f t="shared" si="6"/>
        <v>1.0638297872340425E-2</v>
      </c>
      <c r="G109" s="12">
        <f t="shared" si="7"/>
        <v>2.3333333333333335</v>
      </c>
      <c r="H109" s="15">
        <f t="shared" si="8"/>
        <v>1.1272141706924315E-2</v>
      </c>
    </row>
    <row r="110" spans="2:8" ht="15" x14ac:dyDescent="0.2">
      <c r="B110" s="5" t="s">
        <v>32</v>
      </c>
      <c r="C110" s="8">
        <v>12</v>
      </c>
      <c r="D110" s="8">
        <v>14</v>
      </c>
      <c r="E110" s="13">
        <f t="shared" si="5"/>
        <v>1.932367149758454E-2</v>
      </c>
      <c r="F110" s="13">
        <f t="shared" si="6"/>
        <v>1.4893617021276596E-2</v>
      </c>
      <c r="G110" s="12">
        <f t="shared" si="7"/>
        <v>0.16666666666666666</v>
      </c>
      <c r="H110" s="15">
        <f t="shared" si="8"/>
        <v>3.2206119162640897E-3</v>
      </c>
    </row>
    <row r="111" spans="2:8" ht="15" x14ac:dyDescent="0.2">
      <c r="B111" s="5" t="s">
        <v>30</v>
      </c>
      <c r="C111" s="8">
        <v>4</v>
      </c>
      <c r="D111" s="8">
        <v>5</v>
      </c>
      <c r="E111" s="13">
        <f t="shared" si="5"/>
        <v>6.4412238325281803E-3</v>
      </c>
      <c r="F111" s="13">
        <f t="shared" si="6"/>
        <v>5.3191489361702126E-3</v>
      </c>
      <c r="G111" s="12">
        <f t="shared" si="7"/>
        <v>0.25</v>
      </c>
      <c r="H111" s="15">
        <f t="shared" si="8"/>
        <v>1.6103059581320451E-3</v>
      </c>
    </row>
    <row r="112" spans="2:8" ht="15" x14ac:dyDescent="0.2">
      <c r="B112" s="5" t="s">
        <v>33</v>
      </c>
      <c r="C112" s="8">
        <v>18</v>
      </c>
      <c r="D112" s="8">
        <v>19</v>
      </c>
      <c r="E112" s="13">
        <f t="shared" si="5"/>
        <v>2.8985507246376812E-2</v>
      </c>
      <c r="F112" s="13">
        <f t="shared" si="6"/>
        <v>2.021276595744681E-2</v>
      </c>
      <c r="G112" s="12">
        <f t="shared" si="7"/>
        <v>5.5555555555555552E-2</v>
      </c>
      <c r="H112" s="15">
        <f t="shared" si="8"/>
        <v>1.6103059581320451E-3</v>
      </c>
    </row>
    <row r="113" spans="2:8" ht="15" x14ac:dyDescent="0.2">
      <c r="B113" s="5" t="s">
        <v>248</v>
      </c>
      <c r="C113" s="8">
        <v>20</v>
      </c>
      <c r="D113" s="8">
        <v>27</v>
      </c>
      <c r="E113" s="13">
        <f t="shared" si="5"/>
        <v>3.2206119162640899E-2</v>
      </c>
      <c r="F113" s="13">
        <f t="shared" si="6"/>
        <v>2.8723404255319149E-2</v>
      </c>
      <c r="G113" s="12">
        <f t="shared" si="7"/>
        <v>0.35</v>
      </c>
      <c r="H113" s="15">
        <f t="shared" si="8"/>
        <v>1.1272141706924314E-2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6</v>
      </c>
      <c r="D115" s="8">
        <v>7</v>
      </c>
      <c r="E115" s="13">
        <f t="shared" si="5"/>
        <v>9.6618357487922701E-3</v>
      </c>
      <c r="F115" s="13">
        <f t="shared" si="6"/>
        <v>7.4468085106382982E-3</v>
      </c>
      <c r="G115" s="12">
        <f t="shared" si="7"/>
        <v>0.16666666666666666</v>
      </c>
      <c r="H115" s="15">
        <f t="shared" si="8"/>
        <v>1.6103059581320449E-3</v>
      </c>
    </row>
    <row r="116" spans="2:8" ht="15" x14ac:dyDescent="0.2">
      <c r="B116" s="5" t="s">
        <v>249</v>
      </c>
      <c r="C116" s="8">
        <v>10</v>
      </c>
      <c r="D116" s="8">
        <v>23</v>
      </c>
      <c r="E116" s="13">
        <f t="shared" si="5"/>
        <v>1.610305958132045E-2</v>
      </c>
      <c r="F116" s="13">
        <f t="shared" si="6"/>
        <v>2.4468085106382979E-2</v>
      </c>
      <c r="G116" s="12">
        <f t="shared" si="7"/>
        <v>1.3</v>
      </c>
      <c r="H116" s="15">
        <f t="shared" si="8"/>
        <v>2.0933977455716585E-2</v>
      </c>
    </row>
    <row r="117" spans="2:8" ht="15" x14ac:dyDescent="0.2">
      <c r="B117" s="5" t="s">
        <v>250</v>
      </c>
      <c r="C117" s="8">
        <v>1</v>
      </c>
      <c r="D117" s="8">
        <v>3</v>
      </c>
      <c r="E117" s="13">
        <f t="shared" si="5"/>
        <v>1.6103059581320451E-3</v>
      </c>
      <c r="F117" s="13">
        <f t="shared" si="6"/>
        <v>3.1914893617021275E-3</v>
      </c>
      <c r="G117" s="12">
        <f t="shared" si="7"/>
        <v>2</v>
      </c>
      <c r="H117" s="15">
        <f t="shared" si="8"/>
        <v>3.2206119162640902E-3</v>
      </c>
    </row>
    <row r="118" spans="2:8" ht="15" x14ac:dyDescent="0.2">
      <c r="B118" s="5" t="s">
        <v>251</v>
      </c>
      <c r="C118" s="8">
        <v>150</v>
      </c>
      <c r="D118" s="8">
        <v>264</v>
      </c>
      <c r="E118" s="13">
        <f t="shared" si="5"/>
        <v>0.24154589371980675</v>
      </c>
      <c r="F118" s="13">
        <f t="shared" si="6"/>
        <v>0.28085106382978725</v>
      </c>
      <c r="G118" s="12">
        <f t="shared" si="7"/>
        <v>0.76</v>
      </c>
      <c r="H118" s="15">
        <f t="shared" si="8"/>
        <v>0.18357487922705312</v>
      </c>
    </row>
    <row r="119" spans="2:8" ht="15" x14ac:dyDescent="0.2">
      <c r="B119" s="5" t="s">
        <v>252</v>
      </c>
      <c r="C119" s="8">
        <v>24</v>
      </c>
      <c r="D119" s="8">
        <v>46</v>
      </c>
      <c r="E119" s="13">
        <f t="shared" si="5"/>
        <v>3.864734299516908E-2</v>
      </c>
      <c r="F119" s="13">
        <f t="shared" si="6"/>
        <v>4.8936170212765959E-2</v>
      </c>
      <c r="G119" s="12">
        <f t="shared" si="7"/>
        <v>0.91666666666666663</v>
      </c>
      <c r="H119" s="15">
        <f t="shared" si="8"/>
        <v>3.542673107890499E-2</v>
      </c>
    </row>
    <row r="120" spans="2:8" ht="15" x14ac:dyDescent="0.2">
      <c r="B120" s="5" t="s">
        <v>253</v>
      </c>
      <c r="C120" s="8">
        <v>9</v>
      </c>
      <c r="D120" s="8">
        <v>16</v>
      </c>
      <c r="E120" s="13">
        <f t="shared" si="5"/>
        <v>1.4492753623188406E-2</v>
      </c>
      <c r="F120" s="13">
        <f t="shared" si="6"/>
        <v>1.7021276595744681E-2</v>
      </c>
      <c r="G120" s="12">
        <f t="shared" si="7"/>
        <v>0.77777777777777779</v>
      </c>
      <c r="H120" s="15">
        <f t="shared" si="8"/>
        <v>1.1272141706924315E-2</v>
      </c>
    </row>
    <row r="121" spans="2:8" ht="15" x14ac:dyDescent="0.2">
      <c r="B121" s="5" t="s">
        <v>35</v>
      </c>
      <c r="C121" s="8">
        <v>6</v>
      </c>
      <c r="D121" s="8">
        <v>17</v>
      </c>
      <c r="E121" s="13">
        <f t="shared" si="5"/>
        <v>9.6618357487922701E-3</v>
      </c>
      <c r="F121" s="13">
        <f t="shared" si="6"/>
        <v>1.8085106382978722E-2</v>
      </c>
      <c r="G121" s="12">
        <f t="shared" si="7"/>
        <v>1.8333333333333333</v>
      </c>
      <c r="H121" s="15">
        <f t="shared" si="8"/>
        <v>1.7713365539452495E-2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18</v>
      </c>
      <c r="D123" s="8">
        <v>13</v>
      </c>
      <c r="E123" s="13">
        <f t="shared" si="5"/>
        <v>2.8985507246376812E-2</v>
      </c>
      <c r="F123" s="13">
        <f t="shared" si="6"/>
        <v>1.3829787234042552E-2</v>
      </c>
      <c r="G123" s="12">
        <f t="shared" si="7"/>
        <v>-0.27777777777777779</v>
      </c>
      <c r="H123" s="15">
        <f t="shared" si="8"/>
        <v>-8.0515297906602265E-3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1.0638297872340426E-3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3</v>
      </c>
      <c r="D127" s="8">
        <v>0</v>
      </c>
      <c r="E127" s="13">
        <f t="shared" si="5"/>
        <v>4.830917874396135E-3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4</v>
      </c>
      <c r="D128" s="8">
        <v>2</v>
      </c>
      <c r="E128" s="13">
        <f t="shared" si="5"/>
        <v>6.4412238325281803E-3</v>
      </c>
      <c r="F128" s="13">
        <f t="shared" si="6"/>
        <v>2.1276595744680851E-3</v>
      </c>
      <c r="G128" s="12">
        <f t="shared" si="7"/>
        <v>-0.5</v>
      </c>
      <c r="H128" s="15">
        <f t="shared" si="8"/>
        <v>-3.2206119162640902E-3</v>
      </c>
    </row>
    <row r="129" spans="2:8" ht="30" x14ac:dyDescent="0.2">
      <c r="B129" s="5" t="s">
        <v>258</v>
      </c>
      <c r="C129" s="8">
        <v>15</v>
      </c>
      <c r="D129" s="8">
        <v>4</v>
      </c>
      <c r="E129" s="13">
        <f t="shared" si="5"/>
        <v>2.4154589371980676E-2</v>
      </c>
      <c r="F129" s="13">
        <f t="shared" si="6"/>
        <v>4.2553191489361703E-3</v>
      </c>
      <c r="G129" s="12">
        <f t="shared" si="7"/>
        <v>-0.73333333333333328</v>
      </c>
      <c r="H129" s="15">
        <f t="shared" si="8"/>
        <v>-1.7713365539452495E-2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2</v>
      </c>
      <c r="D131" s="8">
        <v>2</v>
      </c>
      <c r="E131" s="13">
        <f t="shared" si="5"/>
        <v>3.2206119162640902E-3</v>
      </c>
      <c r="F131" s="13">
        <f t="shared" si="6"/>
        <v>2.1276595744680851E-3</v>
      </c>
      <c r="G131" s="12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4</v>
      </c>
      <c r="D132" s="8">
        <v>0</v>
      </c>
      <c r="E132" s="13">
        <f t="shared" si="5"/>
        <v>6.4412238325281803E-3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1</v>
      </c>
      <c r="D133" s="8">
        <v>1</v>
      </c>
      <c r="E133" s="13">
        <f t="shared" si="5"/>
        <v>1.6103059581320451E-3</v>
      </c>
      <c r="F133" s="13">
        <f t="shared" si="6"/>
        <v>1.0638297872340426E-3</v>
      </c>
      <c r="G133" s="12">
        <f t="shared" si="7"/>
        <v>0</v>
      </c>
      <c r="H133" s="15">
        <f t="shared" si="8"/>
        <v>0</v>
      </c>
    </row>
    <row r="134" spans="2:8" ht="15" x14ac:dyDescent="0.2">
      <c r="B134" s="5" t="s">
        <v>42</v>
      </c>
      <c r="C134" s="8">
        <v>6</v>
      </c>
      <c r="D134" s="8">
        <v>1</v>
      </c>
      <c r="E134" s="13">
        <f t="shared" si="5"/>
        <v>9.6618357487922701E-3</v>
      </c>
      <c r="F134" s="13">
        <f t="shared" si="6"/>
        <v>1.0638297872340426E-3</v>
      </c>
      <c r="G134" s="12">
        <f t="shared" si="7"/>
        <v>-0.83333333333333337</v>
      </c>
      <c r="H134" s="15">
        <f t="shared" si="8"/>
        <v>-8.0515297906602248E-3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4</v>
      </c>
      <c r="D137" s="8">
        <v>2</v>
      </c>
      <c r="E137" s="13">
        <f t="shared" si="9"/>
        <v>6.4412238325281803E-3</v>
      </c>
      <c r="F137" s="13">
        <f t="shared" si="10"/>
        <v>2.1276595744680851E-3</v>
      </c>
      <c r="G137" s="12">
        <f t="shared" si="11"/>
        <v>-0.5</v>
      </c>
      <c r="H137" s="15">
        <f t="shared" si="12"/>
        <v>-3.2206119162640902E-3</v>
      </c>
    </row>
    <row r="138" spans="2:8" ht="15" x14ac:dyDescent="0.2">
      <c r="B138" s="5" t="s">
        <v>261</v>
      </c>
      <c r="C138" s="8">
        <v>3</v>
      </c>
      <c r="D138" s="8">
        <v>2</v>
      </c>
      <c r="E138" s="13">
        <f t="shared" si="9"/>
        <v>4.830917874396135E-3</v>
      </c>
      <c r="F138" s="13">
        <f t="shared" si="10"/>
        <v>2.1276595744680851E-3</v>
      </c>
      <c r="G138" s="12">
        <f t="shared" si="11"/>
        <v>-0.33333333333333331</v>
      </c>
      <c r="H138" s="15">
        <f t="shared" si="12"/>
        <v>-1.6103059581320449E-3</v>
      </c>
    </row>
    <row r="139" spans="2:8" ht="30" x14ac:dyDescent="0.2">
      <c r="B139" s="5" t="s">
        <v>262</v>
      </c>
      <c r="C139" s="8">
        <v>2</v>
      </c>
      <c r="D139" s="8">
        <v>1</v>
      </c>
      <c r="E139" s="13">
        <f t="shared" si="9"/>
        <v>3.2206119162640902E-3</v>
      </c>
      <c r="F139" s="13">
        <f t="shared" si="10"/>
        <v>1.0638297872340426E-3</v>
      </c>
      <c r="G139" s="12">
        <f t="shared" si="11"/>
        <v>-0.5</v>
      </c>
      <c r="H139" s="15">
        <f t="shared" si="12"/>
        <v>-1.6103059581320451E-3</v>
      </c>
    </row>
    <row r="140" spans="2:8" ht="30" x14ac:dyDescent="0.2">
      <c r="B140" s="5" t="s">
        <v>263</v>
      </c>
      <c r="C140" s="8">
        <v>0</v>
      </c>
      <c r="D140" s="8">
        <v>1</v>
      </c>
      <c r="E140" s="13" t="str">
        <f t="shared" si="9"/>
        <v/>
      </c>
      <c r="F140" s="13">
        <f t="shared" si="10"/>
        <v>1.0638297872340426E-3</v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1</v>
      </c>
      <c r="E141" s="13" t="str">
        <f t="shared" si="9"/>
        <v/>
      </c>
      <c r="F141" s="13">
        <f t="shared" si="10"/>
        <v>1.0638297872340426E-3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1.0638297872340426E-3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700</v>
      </c>
      <c r="D151" s="33">
        <f>SUM(D152:D288)</f>
        <v>831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0.18714285714285714</v>
      </c>
      <c r="H151" s="35">
        <f>+IF(OR(AND(E151=""),(G151="")),"",E151*G151)</f>
        <v>0.18714285714285714</v>
      </c>
    </row>
    <row r="152" spans="2:8" ht="15" x14ac:dyDescent="0.2">
      <c r="B152" s="7" t="s">
        <v>54</v>
      </c>
      <c r="C152" s="8">
        <v>5</v>
      </c>
      <c r="D152" s="8">
        <v>13</v>
      </c>
      <c r="E152" s="13">
        <f>+IF(C152=0,"",C152/C$151)</f>
        <v>7.1428571428571426E-3</v>
      </c>
      <c r="F152" s="13">
        <f>+IF(D152=0,"",D152/D$151)</f>
        <v>1.5643802647412757E-2</v>
      </c>
      <c r="G152" s="12">
        <f>+IF(OR(AND(D152=0),(C152=0)),"0",((D152-C152)/C152))</f>
        <v>1.6</v>
      </c>
      <c r="H152" s="15">
        <f>+IF(OR(AND(E152=""),(G152="")),"",E152*G152)</f>
        <v>1.1428571428571429E-2</v>
      </c>
    </row>
    <row r="153" spans="2:8" ht="15" x14ac:dyDescent="0.2">
      <c r="B153" s="7" t="s">
        <v>58</v>
      </c>
      <c r="C153" s="8">
        <v>2</v>
      </c>
      <c r="D153" s="8">
        <v>3</v>
      </c>
      <c r="E153" s="13">
        <f t="shared" ref="E153:E216" si="13">+IF(C153=0,"",C153/C$151)</f>
        <v>2.8571428571428571E-3</v>
      </c>
      <c r="F153" s="13">
        <f t="shared" ref="F153:F216" si="14">+IF(D153=0,"",D153/D$151)</f>
        <v>3.6101083032490976E-3</v>
      </c>
      <c r="G153" s="12">
        <f t="shared" ref="G153:G216" si="15">+IF(OR(AND(D153=0),(C153=0)),"0",((D153-C153)/C153))</f>
        <v>0.5</v>
      </c>
      <c r="H153" s="15">
        <f t="shared" ref="H153:H216" si="16">+IF(OR(AND(E153=""),(G153="")),"",E153*G153)</f>
        <v>1.4285714285714286E-3</v>
      </c>
    </row>
    <row r="154" spans="2:8" ht="15" x14ac:dyDescent="0.2">
      <c r="B154" s="7" t="s">
        <v>265</v>
      </c>
      <c r="C154" s="8">
        <v>2</v>
      </c>
      <c r="D154" s="8">
        <v>6</v>
      </c>
      <c r="E154" s="13">
        <f t="shared" si="13"/>
        <v>2.8571428571428571E-3</v>
      </c>
      <c r="F154" s="13">
        <f t="shared" si="14"/>
        <v>7.2202166064981952E-3</v>
      </c>
      <c r="G154" s="12">
        <f t="shared" si="15"/>
        <v>2</v>
      </c>
      <c r="H154" s="15">
        <f t="shared" si="16"/>
        <v>5.7142857142857143E-3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13</v>
      </c>
      <c r="D156" s="8">
        <v>2</v>
      </c>
      <c r="E156" s="13">
        <f t="shared" si="13"/>
        <v>1.8571428571428572E-2</v>
      </c>
      <c r="F156" s="13">
        <f t="shared" si="14"/>
        <v>2.4067388688327317E-3</v>
      </c>
      <c r="G156" s="12">
        <f t="shared" si="15"/>
        <v>-0.84615384615384615</v>
      </c>
      <c r="H156" s="15">
        <f t="shared" si="16"/>
        <v>-1.5714285714285715E-2</v>
      </c>
    </row>
    <row r="157" spans="2:8" ht="15" x14ac:dyDescent="0.2">
      <c r="B157" s="7" t="s">
        <v>53</v>
      </c>
      <c r="C157" s="8">
        <v>15</v>
      </c>
      <c r="D157" s="8">
        <v>38</v>
      </c>
      <c r="E157" s="13">
        <f t="shared" si="13"/>
        <v>2.1428571428571429E-2</v>
      </c>
      <c r="F157" s="13">
        <f t="shared" si="14"/>
        <v>4.5728038507821901E-2</v>
      </c>
      <c r="G157" s="12">
        <f t="shared" si="15"/>
        <v>1.5333333333333334</v>
      </c>
      <c r="H157" s="15">
        <f t="shared" si="16"/>
        <v>3.2857142857142863E-2</v>
      </c>
    </row>
    <row r="158" spans="2:8" ht="15" x14ac:dyDescent="0.2">
      <c r="B158" s="7" t="s">
        <v>59</v>
      </c>
      <c r="C158" s="8">
        <v>6</v>
      </c>
      <c r="D158" s="8">
        <v>0</v>
      </c>
      <c r="E158" s="13">
        <f t="shared" si="13"/>
        <v>8.5714285714285719E-3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18</v>
      </c>
      <c r="D159" s="8">
        <v>4</v>
      </c>
      <c r="E159" s="13">
        <f t="shared" si="13"/>
        <v>2.5714285714285714E-2</v>
      </c>
      <c r="F159" s="13">
        <f t="shared" si="14"/>
        <v>4.8134777376654635E-3</v>
      </c>
      <c r="G159" s="12">
        <f t="shared" si="15"/>
        <v>-0.77777777777777779</v>
      </c>
      <c r="H159" s="15">
        <f t="shared" si="16"/>
        <v>-0.02</v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7</v>
      </c>
      <c r="D163" s="8">
        <v>2</v>
      </c>
      <c r="E163" s="13">
        <f t="shared" si="13"/>
        <v>0.01</v>
      </c>
      <c r="F163" s="13">
        <f t="shared" si="14"/>
        <v>2.4067388688327317E-3</v>
      </c>
      <c r="G163" s="12">
        <f t="shared" si="15"/>
        <v>-0.7142857142857143</v>
      </c>
      <c r="H163" s="15">
        <f t="shared" si="16"/>
        <v>-7.1428571428571435E-3</v>
      </c>
    </row>
    <row r="164" spans="2:8" ht="15" x14ac:dyDescent="0.2">
      <c r="B164" s="7" t="s">
        <v>56</v>
      </c>
      <c r="C164" s="8">
        <v>4</v>
      </c>
      <c r="D164" s="8">
        <v>3</v>
      </c>
      <c r="E164" s="13">
        <f t="shared" si="13"/>
        <v>5.7142857142857143E-3</v>
      </c>
      <c r="F164" s="13">
        <f t="shared" si="14"/>
        <v>3.6101083032490976E-3</v>
      </c>
      <c r="G164" s="12">
        <f t="shared" si="15"/>
        <v>-0.25</v>
      </c>
      <c r="H164" s="15">
        <f t="shared" si="16"/>
        <v>-1.4285714285714286E-3</v>
      </c>
    </row>
    <row r="165" spans="2:8" ht="15" x14ac:dyDescent="0.2">
      <c r="B165" s="7" t="s">
        <v>57</v>
      </c>
      <c r="C165" s="8">
        <v>6</v>
      </c>
      <c r="D165" s="8">
        <v>13</v>
      </c>
      <c r="E165" s="13">
        <f t="shared" si="13"/>
        <v>8.5714285714285719E-3</v>
      </c>
      <c r="F165" s="13">
        <f t="shared" si="14"/>
        <v>1.5643802647412757E-2</v>
      </c>
      <c r="G165" s="12">
        <f t="shared" si="15"/>
        <v>1.1666666666666667</v>
      </c>
      <c r="H165" s="15">
        <f t="shared" si="16"/>
        <v>1.0000000000000002E-2</v>
      </c>
    </row>
    <row r="166" spans="2:8" ht="15" x14ac:dyDescent="0.2">
      <c r="B166" s="7" t="s">
        <v>270</v>
      </c>
      <c r="C166" s="8">
        <v>9</v>
      </c>
      <c r="D166" s="8">
        <v>1</v>
      </c>
      <c r="E166" s="13">
        <f t="shared" si="13"/>
        <v>1.2857142857142857E-2</v>
      </c>
      <c r="F166" s="13">
        <f t="shared" si="14"/>
        <v>1.2033694344163659E-3</v>
      </c>
      <c r="G166" s="12">
        <f t="shared" si="15"/>
        <v>-0.88888888888888884</v>
      </c>
      <c r="H166" s="15">
        <f t="shared" si="16"/>
        <v>-1.1428571428571429E-2</v>
      </c>
    </row>
    <row r="167" spans="2:8" ht="15" x14ac:dyDescent="0.2">
      <c r="B167" s="7" t="s">
        <v>52</v>
      </c>
      <c r="C167" s="8">
        <v>1</v>
      </c>
      <c r="D167" s="8">
        <v>0</v>
      </c>
      <c r="E167" s="13">
        <f t="shared" si="13"/>
        <v>1.4285714285714286E-3</v>
      </c>
      <c r="F167" s="13" t="str">
        <f t="shared" si="14"/>
        <v/>
      </c>
      <c r="G167" s="12" t="str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15</v>
      </c>
      <c r="D169" s="8">
        <v>16</v>
      </c>
      <c r="E169" s="13">
        <f t="shared" si="13"/>
        <v>2.1428571428571429E-2</v>
      </c>
      <c r="F169" s="13">
        <f t="shared" si="14"/>
        <v>1.9253910950661854E-2</v>
      </c>
      <c r="G169" s="12">
        <f t="shared" si="15"/>
        <v>6.6666666666666666E-2</v>
      </c>
      <c r="H169" s="15">
        <f t="shared" si="16"/>
        <v>1.4285714285714286E-3</v>
      </c>
    </row>
    <row r="170" spans="2:8" ht="15" x14ac:dyDescent="0.2">
      <c r="B170" s="7" t="s">
        <v>272</v>
      </c>
      <c r="C170" s="8">
        <v>4</v>
      </c>
      <c r="D170" s="8">
        <v>7</v>
      </c>
      <c r="E170" s="13">
        <f t="shared" si="13"/>
        <v>5.7142857142857143E-3</v>
      </c>
      <c r="F170" s="13">
        <f t="shared" si="14"/>
        <v>8.4235860409145602E-3</v>
      </c>
      <c r="G170" s="12">
        <f t="shared" si="15"/>
        <v>0.75</v>
      </c>
      <c r="H170" s="15">
        <f t="shared" si="16"/>
        <v>4.2857142857142859E-3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2</v>
      </c>
      <c r="D173" s="8">
        <v>3</v>
      </c>
      <c r="E173" s="13">
        <f t="shared" si="13"/>
        <v>2.8571428571428571E-3</v>
      </c>
      <c r="F173" s="13">
        <f t="shared" si="14"/>
        <v>3.6101083032490976E-3</v>
      </c>
      <c r="G173" s="12">
        <f t="shared" si="15"/>
        <v>0.5</v>
      </c>
      <c r="H173" s="15">
        <f t="shared" si="16"/>
        <v>1.4285714285714286E-3</v>
      </c>
    </row>
    <row r="174" spans="2:8" ht="15" x14ac:dyDescent="0.2">
      <c r="B174" s="7" t="s">
        <v>276</v>
      </c>
      <c r="C174" s="8">
        <v>23</v>
      </c>
      <c r="D174" s="8">
        <v>35</v>
      </c>
      <c r="E174" s="13">
        <f t="shared" si="13"/>
        <v>3.2857142857142856E-2</v>
      </c>
      <c r="F174" s="13">
        <f t="shared" si="14"/>
        <v>4.2117930204572801E-2</v>
      </c>
      <c r="G174" s="12">
        <f t="shared" si="15"/>
        <v>0.52173913043478259</v>
      </c>
      <c r="H174" s="15">
        <f t="shared" si="16"/>
        <v>1.714285714285714E-2</v>
      </c>
    </row>
    <row r="175" spans="2:8" ht="15" x14ac:dyDescent="0.2">
      <c r="B175" s="7" t="s">
        <v>277</v>
      </c>
      <c r="C175" s="8">
        <v>15</v>
      </c>
      <c r="D175" s="8">
        <v>30</v>
      </c>
      <c r="E175" s="13">
        <f t="shared" si="13"/>
        <v>2.1428571428571429E-2</v>
      </c>
      <c r="F175" s="13">
        <f t="shared" si="14"/>
        <v>3.6101083032490974E-2</v>
      </c>
      <c r="G175" s="12">
        <f t="shared" si="15"/>
        <v>1</v>
      </c>
      <c r="H175" s="15">
        <f t="shared" si="16"/>
        <v>2.1428571428571429E-2</v>
      </c>
    </row>
    <row r="176" spans="2:8" ht="15" x14ac:dyDescent="0.2">
      <c r="B176" s="7" t="s">
        <v>278</v>
      </c>
      <c r="C176" s="8">
        <v>8</v>
      </c>
      <c r="D176" s="8">
        <v>3</v>
      </c>
      <c r="E176" s="13">
        <f t="shared" si="13"/>
        <v>1.1428571428571429E-2</v>
      </c>
      <c r="F176" s="13">
        <f t="shared" si="14"/>
        <v>3.6101083032490976E-3</v>
      </c>
      <c r="G176" s="12">
        <f t="shared" si="15"/>
        <v>-0.625</v>
      </c>
      <c r="H176" s="15">
        <f t="shared" si="16"/>
        <v>-7.1428571428571426E-3</v>
      </c>
    </row>
    <row r="177" spans="2:8" ht="15" x14ac:dyDescent="0.2">
      <c r="B177" s="7" t="s">
        <v>279</v>
      </c>
      <c r="C177" s="8">
        <v>23</v>
      </c>
      <c r="D177" s="8">
        <v>73</v>
      </c>
      <c r="E177" s="13">
        <f t="shared" si="13"/>
        <v>3.2857142857142856E-2</v>
      </c>
      <c r="F177" s="13">
        <f t="shared" si="14"/>
        <v>8.7845968712394709E-2</v>
      </c>
      <c r="G177" s="12">
        <f t="shared" si="15"/>
        <v>2.1739130434782608</v>
      </c>
      <c r="H177" s="15">
        <f t="shared" si="16"/>
        <v>7.1428571428571425E-2</v>
      </c>
    </row>
    <row r="178" spans="2:8" ht="15" x14ac:dyDescent="0.2">
      <c r="B178" s="7" t="s">
        <v>280</v>
      </c>
      <c r="C178" s="8">
        <v>43</v>
      </c>
      <c r="D178" s="8">
        <v>37</v>
      </c>
      <c r="E178" s="13">
        <f t="shared" si="13"/>
        <v>6.142857142857143E-2</v>
      </c>
      <c r="F178" s="13">
        <f t="shared" si="14"/>
        <v>4.4524669073405534E-2</v>
      </c>
      <c r="G178" s="12">
        <f t="shared" si="15"/>
        <v>-0.13953488372093023</v>
      </c>
      <c r="H178" s="15">
        <f t="shared" si="16"/>
        <v>-8.5714285714285719E-3</v>
      </c>
    </row>
    <row r="179" spans="2:8" ht="15" x14ac:dyDescent="0.2">
      <c r="B179" s="7" t="s">
        <v>281</v>
      </c>
      <c r="C179" s="8">
        <v>17</v>
      </c>
      <c r="D179" s="8">
        <v>15</v>
      </c>
      <c r="E179" s="13">
        <f t="shared" si="13"/>
        <v>2.4285714285714285E-2</v>
      </c>
      <c r="F179" s="13">
        <f t="shared" si="14"/>
        <v>1.8050541516245487E-2</v>
      </c>
      <c r="G179" s="12">
        <f t="shared" si="15"/>
        <v>-0.11764705882352941</v>
      </c>
      <c r="H179" s="15">
        <f t="shared" si="16"/>
        <v>-2.8571428571428571E-3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2</v>
      </c>
      <c r="D181" s="8">
        <v>1</v>
      </c>
      <c r="E181" s="13">
        <f t="shared" si="13"/>
        <v>2.8571428571428571E-3</v>
      </c>
      <c r="F181" s="13">
        <f t="shared" si="14"/>
        <v>1.2033694344163659E-3</v>
      </c>
      <c r="G181" s="12">
        <f t="shared" si="15"/>
        <v>-0.5</v>
      </c>
      <c r="H181" s="15">
        <f t="shared" si="16"/>
        <v>-1.4285714285714286E-3</v>
      </c>
    </row>
    <row r="182" spans="2:8" ht="15" x14ac:dyDescent="0.2">
      <c r="B182" s="7" t="s">
        <v>284</v>
      </c>
      <c r="C182" s="8">
        <v>13</v>
      </c>
      <c r="D182" s="8">
        <v>6</v>
      </c>
      <c r="E182" s="13">
        <f t="shared" si="13"/>
        <v>1.8571428571428572E-2</v>
      </c>
      <c r="F182" s="13">
        <f t="shared" si="14"/>
        <v>7.2202166064981952E-3</v>
      </c>
      <c r="G182" s="12">
        <f t="shared" si="15"/>
        <v>-0.53846153846153844</v>
      </c>
      <c r="H182" s="15">
        <f t="shared" si="16"/>
        <v>-0.01</v>
      </c>
    </row>
    <row r="183" spans="2:8" ht="15" x14ac:dyDescent="0.2">
      <c r="B183" s="7" t="s">
        <v>285</v>
      </c>
      <c r="C183" s="8">
        <v>20</v>
      </c>
      <c r="D183" s="8">
        <v>16</v>
      </c>
      <c r="E183" s="13">
        <f t="shared" si="13"/>
        <v>2.8571428571428571E-2</v>
      </c>
      <c r="F183" s="13">
        <f t="shared" si="14"/>
        <v>1.9253910950661854E-2</v>
      </c>
      <c r="G183" s="12">
        <f t="shared" si="15"/>
        <v>-0.2</v>
      </c>
      <c r="H183" s="15">
        <f t="shared" si="16"/>
        <v>-5.7142857142857143E-3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62</v>
      </c>
      <c r="D186" s="8">
        <v>57</v>
      </c>
      <c r="E186" s="13">
        <f t="shared" si="13"/>
        <v>8.8571428571428565E-2</v>
      </c>
      <c r="F186" s="13">
        <f t="shared" si="14"/>
        <v>6.8592057761732855E-2</v>
      </c>
      <c r="G186" s="12">
        <f t="shared" si="15"/>
        <v>-8.0645161290322578E-2</v>
      </c>
      <c r="H186" s="15">
        <f t="shared" si="16"/>
        <v>-7.1428571428571418E-3</v>
      </c>
    </row>
    <row r="187" spans="2:8" ht="15" x14ac:dyDescent="0.2">
      <c r="B187" s="7" t="s">
        <v>287</v>
      </c>
      <c r="C187" s="8">
        <v>1</v>
      </c>
      <c r="D187" s="8">
        <v>2</v>
      </c>
      <c r="E187" s="13">
        <f t="shared" si="13"/>
        <v>1.4285714285714286E-3</v>
      </c>
      <c r="F187" s="13">
        <f t="shared" si="14"/>
        <v>2.4067388688327317E-3</v>
      </c>
      <c r="G187" s="12">
        <f t="shared" si="15"/>
        <v>1</v>
      </c>
      <c r="H187" s="15">
        <f t="shared" si="16"/>
        <v>1.4285714285714286E-3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</v>
      </c>
      <c r="E195" s="13">
        <f t="shared" si="13"/>
        <v>1.4285714285714286E-3</v>
      </c>
      <c r="F195" s="13">
        <f t="shared" si="14"/>
        <v>1.2033694344163659E-3</v>
      </c>
      <c r="G195" s="12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39</v>
      </c>
      <c r="D196" s="8">
        <v>51</v>
      </c>
      <c r="E196" s="13">
        <f t="shared" si="13"/>
        <v>5.5714285714285716E-2</v>
      </c>
      <c r="F196" s="13">
        <f t="shared" si="14"/>
        <v>6.1371841155234655E-2</v>
      </c>
      <c r="G196" s="12">
        <f t="shared" si="15"/>
        <v>0.30769230769230771</v>
      </c>
      <c r="H196" s="15">
        <f t="shared" si="16"/>
        <v>1.7142857142857144E-2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1.4285714285714286E-3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2</v>
      </c>
      <c r="D199" s="8">
        <v>0</v>
      </c>
      <c r="E199" s="13">
        <f t="shared" si="13"/>
        <v>2.8571428571428571E-3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4</v>
      </c>
      <c r="D200" s="8">
        <v>2</v>
      </c>
      <c r="E200" s="13">
        <f t="shared" si="13"/>
        <v>5.7142857142857143E-3</v>
      </c>
      <c r="F200" s="13">
        <f t="shared" si="14"/>
        <v>2.4067388688327317E-3</v>
      </c>
      <c r="G200" s="12">
        <f t="shared" si="15"/>
        <v>-0.5</v>
      </c>
      <c r="H200" s="15">
        <f t="shared" si="16"/>
        <v>-2.8571428571428571E-3</v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1.2033694344163659E-3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0</v>
      </c>
      <c r="E203" s="13">
        <f t="shared" si="13"/>
        <v>1.4285714285714286E-3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4</v>
      </c>
      <c r="E206" s="13" t="str">
        <f t="shared" si="13"/>
        <v/>
      </c>
      <c r="F206" s="13">
        <f t="shared" si="14"/>
        <v>4.8134777376654635E-3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</v>
      </c>
      <c r="D208" s="8">
        <v>6</v>
      </c>
      <c r="E208" s="13">
        <f t="shared" si="13"/>
        <v>5.7142857142857143E-3</v>
      </c>
      <c r="F208" s="13">
        <f t="shared" si="14"/>
        <v>7.2202166064981952E-3</v>
      </c>
      <c r="G208" s="12">
        <f t="shared" si="15"/>
        <v>0.5</v>
      </c>
      <c r="H208" s="15">
        <f t="shared" si="16"/>
        <v>2.8571428571428571E-3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3</v>
      </c>
      <c r="D210" s="8">
        <v>0</v>
      </c>
      <c r="E210" s="13">
        <f t="shared" si="13"/>
        <v>4.2857142857142859E-3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1</v>
      </c>
      <c r="D211" s="8">
        <v>1</v>
      </c>
      <c r="E211" s="13">
        <f t="shared" si="13"/>
        <v>1.4285714285714286E-3</v>
      </c>
      <c r="F211" s="13">
        <f t="shared" si="14"/>
        <v>1.2033694344163659E-3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1</v>
      </c>
      <c r="E213" s="13">
        <f t="shared" si="13"/>
        <v>1.4285714285714286E-3</v>
      </c>
      <c r="F213" s="13">
        <f t="shared" si="14"/>
        <v>1.2033694344163659E-3</v>
      </c>
      <c r="G213" s="12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3</v>
      </c>
      <c r="D214" s="8">
        <v>4</v>
      </c>
      <c r="E214" s="13">
        <f t="shared" si="13"/>
        <v>4.2857142857142859E-3</v>
      </c>
      <c r="F214" s="13">
        <f t="shared" si="14"/>
        <v>4.8134777376654635E-3</v>
      </c>
      <c r="G214" s="12">
        <f t="shared" si="15"/>
        <v>0.33333333333333331</v>
      </c>
      <c r="H214" s="15">
        <f t="shared" si="16"/>
        <v>1.4285714285714286E-3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0</v>
      </c>
      <c r="E216" s="13">
        <f t="shared" si="13"/>
        <v>1.4285714285714286E-3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1.2033694344163659E-3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1.2033694344163659E-3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1</v>
      </c>
      <c r="D226" s="8">
        <v>1</v>
      </c>
      <c r="E226" s="13">
        <f t="shared" si="17"/>
        <v>1.4285714285714286E-3</v>
      </c>
      <c r="F226" s="13">
        <f t="shared" si="18"/>
        <v>1.2033694344163659E-3</v>
      </c>
      <c r="G226" s="12">
        <f t="shared" si="19"/>
        <v>0</v>
      </c>
      <c r="H226" s="15">
        <f t="shared" si="20"/>
        <v>0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16</v>
      </c>
      <c r="D229" s="8">
        <v>28</v>
      </c>
      <c r="E229" s="13">
        <f t="shared" si="17"/>
        <v>2.2857142857142857E-2</v>
      </c>
      <c r="F229" s="13">
        <f t="shared" si="18"/>
        <v>3.3694344163658241E-2</v>
      </c>
      <c r="G229" s="12">
        <f t="shared" si="19"/>
        <v>0.75</v>
      </c>
      <c r="H229" s="15">
        <f t="shared" si="20"/>
        <v>1.7142857142857144E-2</v>
      </c>
    </row>
    <row r="230" spans="2:8" ht="15" x14ac:dyDescent="0.2">
      <c r="B230" s="7" t="s">
        <v>312</v>
      </c>
      <c r="C230" s="8">
        <v>0</v>
      </c>
      <c r="D230" s="8">
        <v>3</v>
      </c>
      <c r="E230" s="13" t="str">
        <f t="shared" si="17"/>
        <v/>
      </c>
      <c r="F230" s="13">
        <f t="shared" si="18"/>
        <v>3.6101083032490976E-3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14</v>
      </c>
      <c r="D231" s="8">
        <v>9</v>
      </c>
      <c r="E231" s="13">
        <f t="shared" si="17"/>
        <v>0.02</v>
      </c>
      <c r="F231" s="13">
        <f t="shared" si="18"/>
        <v>1.0830324909747292E-2</v>
      </c>
      <c r="G231" s="12">
        <f t="shared" si="19"/>
        <v>-0.35714285714285715</v>
      </c>
      <c r="H231" s="15">
        <f t="shared" si="20"/>
        <v>-7.1428571428571435E-3</v>
      </c>
    </row>
    <row r="232" spans="2:8" ht="15" x14ac:dyDescent="0.2">
      <c r="B232" s="7" t="s">
        <v>77</v>
      </c>
      <c r="C232" s="8">
        <v>7</v>
      </c>
      <c r="D232" s="8">
        <v>9</v>
      </c>
      <c r="E232" s="13">
        <f t="shared" si="17"/>
        <v>0.01</v>
      </c>
      <c r="F232" s="13">
        <f t="shared" si="18"/>
        <v>1.0830324909747292E-2</v>
      </c>
      <c r="G232" s="12">
        <f t="shared" si="19"/>
        <v>0.2857142857142857</v>
      </c>
      <c r="H232" s="15">
        <f t="shared" si="20"/>
        <v>2.8571428571428571E-3</v>
      </c>
    </row>
    <row r="233" spans="2:8" ht="15" x14ac:dyDescent="0.2">
      <c r="B233" s="7" t="s">
        <v>74</v>
      </c>
      <c r="C233" s="8">
        <v>1</v>
      </c>
      <c r="D233" s="8">
        <v>1</v>
      </c>
      <c r="E233" s="13">
        <f t="shared" si="17"/>
        <v>1.4285714285714286E-3</v>
      </c>
      <c r="F233" s="13">
        <f t="shared" si="18"/>
        <v>1.2033694344163659E-3</v>
      </c>
      <c r="G233" s="12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11</v>
      </c>
      <c r="D235" s="8">
        <v>13</v>
      </c>
      <c r="E235" s="13">
        <f t="shared" si="17"/>
        <v>1.5714285714285715E-2</v>
      </c>
      <c r="F235" s="13">
        <f t="shared" si="18"/>
        <v>1.5643802647412757E-2</v>
      </c>
      <c r="G235" s="12">
        <f t="shared" si="19"/>
        <v>0.18181818181818182</v>
      </c>
      <c r="H235" s="15">
        <f t="shared" si="20"/>
        <v>2.8571428571428576E-3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41</v>
      </c>
      <c r="D237" s="8">
        <v>20</v>
      </c>
      <c r="E237" s="13">
        <f t="shared" si="17"/>
        <v>5.8571428571428573E-2</v>
      </c>
      <c r="F237" s="13">
        <f t="shared" si="18"/>
        <v>2.4067388688327317E-2</v>
      </c>
      <c r="G237" s="12">
        <f t="shared" si="19"/>
        <v>-0.51219512195121952</v>
      </c>
      <c r="H237" s="15">
        <f t="shared" si="20"/>
        <v>-3.0000000000000002E-2</v>
      </c>
    </row>
    <row r="238" spans="2:8" ht="15" x14ac:dyDescent="0.2">
      <c r="B238" s="7" t="s">
        <v>85</v>
      </c>
      <c r="C238" s="8">
        <v>31</v>
      </c>
      <c r="D238" s="8">
        <v>27</v>
      </c>
      <c r="E238" s="13">
        <f t="shared" si="17"/>
        <v>4.4285714285714282E-2</v>
      </c>
      <c r="F238" s="13">
        <f t="shared" si="18"/>
        <v>3.2490974729241874E-2</v>
      </c>
      <c r="G238" s="12">
        <f t="shared" si="19"/>
        <v>-0.12903225806451613</v>
      </c>
      <c r="H238" s="15">
        <f t="shared" si="20"/>
        <v>-5.7142857142857134E-3</v>
      </c>
    </row>
    <row r="239" spans="2:8" ht="15" x14ac:dyDescent="0.2">
      <c r="B239" s="7" t="s">
        <v>81</v>
      </c>
      <c r="C239" s="8">
        <v>9</v>
      </c>
      <c r="D239" s="8">
        <v>4</v>
      </c>
      <c r="E239" s="13">
        <f t="shared" si="17"/>
        <v>1.2857142857142857E-2</v>
      </c>
      <c r="F239" s="13">
        <f t="shared" si="18"/>
        <v>4.8134777376654635E-3</v>
      </c>
      <c r="G239" s="12">
        <f t="shared" si="19"/>
        <v>-0.55555555555555558</v>
      </c>
      <c r="H239" s="15">
        <f t="shared" si="20"/>
        <v>-7.1428571428571426E-3</v>
      </c>
    </row>
    <row r="240" spans="2:8" ht="15" x14ac:dyDescent="0.2">
      <c r="B240" s="7" t="s">
        <v>316</v>
      </c>
      <c r="C240" s="8">
        <v>4</v>
      </c>
      <c r="D240" s="8">
        <v>6</v>
      </c>
      <c r="E240" s="13">
        <f t="shared" si="17"/>
        <v>5.7142857142857143E-3</v>
      </c>
      <c r="F240" s="13">
        <f t="shared" si="18"/>
        <v>7.2202166064981952E-3</v>
      </c>
      <c r="G240" s="12">
        <f t="shared" si="19"/>
        <v>0.5</v>
      </c>
      <c r="H240" s="15">
        <f t="shared" si="20"/>
        <v>2.8571428571428571E-3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5</v>
      </c>
      <c r="D244" s="8">
        <v>0</v>
      </c>
      <c r="E244" s="13">
        <f t="shared" si="17"/>
        <v>7.1428571428571426E-3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4</v>
      </c>
      <c r="D245" s="8">
        <v>11</v>
      </c>
      <c r="E245" s="13">
        <f t="shared" si="17"/>
        <v>5.7142857142857143E-3</v>
      </c>
      <c r="F245" s="13">
        <f t="shared" si="18"/>
        <v>1.3237063778580024E-2</v>
      </c>
      <c r="G245" s="12">
        <f t="shared" si="19"/>
        <v>1.75</v>
      </c>
      <c r="H245" s="15">
        <f t="shared" si="20"/>
        <v>0.01</v>
      </c>
    </row>
    <row r="246" spans="2:8" ht="15" x14ac:dyDescent="0.2">
      <c r="B246" s="7" t="s">
        <v>318</v>
      </c>
      <c r="C246" s="8">
        <v>25</v>
      </c>
      <c r="D246" s="8">
        <v>25</v>
      </c>
      <c r="E246" s="13">
        <f t="shared" si="17"/>
        <v>3.5714285714285712E-2</v>
      </c>
      <c r="F246" s="13">
        <f t="shared" si="18"/>
        <v>3.0084235860409144E-2</v>
      </c>
      <c r="G246" s="12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44</v>
      </c>
      <c r="D247" s="8">
        <v>64</v>
      </c>
      <c r="E247" s="13">
        <f t="shared" si="17"/>
        <v>6.2857142857142861E-2</v>
      </c>
      <c r="F247" s="13">
        <f t="shared" si="18"/>
        <v>7.7015643802647415E-2</v>
      </c>
      <c r="G247" s="12">
        <f t="shared" si="19"/>
        <v>0.45454545454545453</v>
      </c>
      <c r="H247" s="15">
        <f t="shared" si="20"/>
        <v>2.8571428571428574E-2</v>
      </c>
    </row>
    <row r="248" spans="2:8" ht="15" x14ac:dyDescent="0.2">
      <c r="B248" s="7" t="s">
        <v>86</v>
      </c>
      <c r="C248" s="8">
        <v>6</v>
      </c>
      <c r="D248" s="8">
        <v>6</v>
      </c>
      <c r="E248" s="13">
        <f t="shared" si="17"/>
        <v>8.5714285714285719E-3</v>
      </c>
      <c r="F248" s="13">
        <f t="shared" si="18"/>
        <v>7.2202166064981952E-3</v>
      </c>
      <c r="G248" s="12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34</v>
      </c>
      <c r="D249" s="8">
        <v>55</v>
      </c>
      <c r="E249" s="13">
        <f t="shared" si="17"/>
        <v>4.8571428571428571E-2</v>
      </c>
      <c r="F249" s="13">
        <f t="shared" si="18"/>
        <v>6.6185318892900122E-2</v>
      </c>
      <c r="G249" s="12">
        <f t="shared" si="19"/>
        <v>0.61764705882352944</v>
      </c>
      <c r="H249" s="15">
        <f t="shared" si="20"/>
        <v>3.0000000000000002E-2</v>
      </c>
    </row>
    <row r="250" spans="2:8" ht="15" x14ac:dyDescent="0.2">
      <c r="B250" s="7" t="s">
        <v>82</v>
      </c>
      <c r="C250" s="8">
        <v>1</v>
      </c>
      <c r="D250" s="8">
        <v>0</v>
      </c>
      <c r="E250" s="13">
        <f t="shared" si="17"/>
        <v>1.4285714285714286E-3</v>
      </c>
      <c r="F250" s="13" t="str">
        <f t="shared" si="18"/>
        <v/>
      </c>
      <c r="G250" s="12" t="str">
        <f t="shared" si="19"/>
        <v>0</v>
      </c>
      <c r="H250" s="15">
        <f t="shared" si="20"/>
        <v>0</v>
      </c>
    </row>
    <row r="251" spans="2:8" ht="15" x14ac:dyDescent="0.2">
      <c r="B251" s="7" t="s">
        <v>320</v>
      </c>
      <c r="C251" s="8">
        <v>0</v>
      </c>
      <c r="D251" s="8">
        <v>2</v>
      </c>
      <c r="E251" s="13" t="str">
        <f t="shared" si="17"/>
        <v/>
      </c>
      <c r="F251" s="13">
        <f t="shared" si="18"/>
        <v>2.4067388688327317E-3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5</v>
      </c>
      <c r="D252" s="8">
        <v>7</v>
      </c>
      <c r="E252" s="13">
        <f t="shared" si="17"/>
        <v>7.1428571428571426E-3</v>
      </c>
      <c r="F252" s="13">
        <f t="shared" si="18"/>
        <v>8.4235860409145602E-3</v>
      </c>
      <c r="G252" s="12">
        <f t="shared" si="19"/>
        <v>0.4</v>
      </c>
      <c r="H252" s="15">
        <f t="shared" si="20"/>
        <v>2.8571428571428571E-3</v>
      </c>
    </row>
    <row r="253" spans="2:8" ht="15" x14ac:dyDescent="0.2">
      <c r="B253" s="7" t="s">
        <v>322</v>
      </c>
      <c r="C253" s="8">
        <v>3</v>
      </c>
      <c r="D253" s="8">
        <v>7</v>
      </c>
      <c r="E253" s="13">
        <f t="shared" si="17"/>
        <v>4.2857142857142859E-3</v>
      </c>
      <c r="F253" s="13">
        <f t="shared" si="18"/>
        <v>8.4235860409145602E-3</v>
      </c>
      <c r="G253" s="12">
        <f t="shared" si="19"/>
        <v>1.3333333333333333</v>
      </c>
      <c r="H253" s="15">
        <f t="shared" si="20"/>
        <v>5.7142857142857143E-3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1</v>
      </c>
      <c r="D255" s="8">
        <v>2</v>
      </c>
      <c r="E255" s="13">
        <f t="shared" si="17"/>
        <v>1.4285714285714286E-3</v>
      </c>
      <c r="F255" s="13">
        <f t="shared" si="18"/>
        <v>2.4067388688327317E-3</v>
      </c>
      <c r="G255" s="12">
        <f t="shared" si="19"/>
        <v>1</v>
      </c>
      <c r="H255" s="15">
        <f t="shared" si="20"/>
        <v>1.4285714285714286E-3</v>
      </c>
    </row>
    <row r="256" spans="2:8" ht="15" x14ac:dyDescent="0.2">
      <c r="B256" s="7" t="s">
        <v>88</v>
      </c>
      <c r="C256" s="8">
        <v>11</v>
      </c>
      <c r="D256" s="8">
        <v>2</v>
      </c>
      <c r="E256" s="13">
        <f t="shared" si="17"/>
        <v>1.5714285714285715E-2</v>
      </c>
      <c r="F256" s="13">
        <f t="shared" si="18"/>
        <v>2.4067388688327317E-3</v>
      </c>
      <c r="G256" s="12">
        <f t="shared" si="19"/>
        <v>-0.81818181818181823</v>
      </c>
      <c r="H256" s="15">
        <f t="shared" si="20"/>
        <v>-1.2857142857142859E-2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</v>
      </c>
      <c r="D262" s="8">
        <v>4</v>
      </c>
      <c r="E262" s="13">
        <f t="shared" si="17"/>
        <v>1.4285714285714286E-3</v>
      </c>
      <c r="F262" s="13">
        <f t="shared" si="18"/>
        <v>4.8134777376654635E-3</v>
      </c>
      <c r="G262" s="12">
        <f t="shared" si="19"/>
        <v>3</v>
      </c>
      <c r="H262" s="15">
        <f t="shared" si="20"/>
        <v>4.2857142857142859E-3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2</v>
      </c>
      <c r="D264" s="8">
        <v>1</v>
      </c>
      <c r="E264" s="13">
        <f t="shared" si="17"/>
        <v>2.8571428571428571E-3</v>
      </c>
      <c r="F264" s="13">
        <f t="shared" si="18"/>
        <v>1.2033694344163659E-3</v>
      </c>
      <c r="G264" s="12">
        <f t="shared" si="19"/>
        <v>-0.5</v>
      </c>
      <c r="H264" s="15">
        <f t="shared" si="20"/>
        <v>-1.4285714285714286E-3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8</v>
      </c>
      <c r="D266" s="8">
        <v>7</v>
      </c>
      <c r="E266" s="13">
        <f t="shared" si="17"/>
        <v>1.1428571428571429E-2</v>
      </c>
      <c r="F266" s="13">
        <f t="shared" si="18"/>
        <v>8.4235860409145602E-3</v>
      </c>
      <c r="G266" s="12">
        <f t="shared" si="19"/>
        <v>-0.125</v>
      </c>
      <c r="H266" s="15">
        <f t="shared" si="20"/>
        <v>-1.4285714285714286E-3</v>
      </c>
    </row>
    <row r="267" spans="2:8" ht="15" x14ac:dyDescent="0.2">
      <c r="B267" s="7" t="s">
        <v>333</v>
      </c>
      <c r="C267" s="8">
        <v>1</v>
      </c>
      <c r="D267" s="8">
        <v>0</v>
      </c>
      <c r="E267" s="13">
        <f t="shared" si="17"/>
        <v>1.4285714285714286E-3</v>
      </c>
      <c r="F267" s="13" t="str">
        <f t="shared" si="18"/>
        <v/>
      </c>
      <c r="G267" s="12" t="str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9</v>
      </c>
      <c r="D268" s="8">
        <v>50</v>
      </c>
      <c r="E268" s="13">
        <f t="shared" si="17"/>
        <v>1.2857142857142857E-2</v>
      </c>
      <c r="F268" s="13">
        <f t="shared" si="18"/>
        <v>6.0168471720818288E-2</v>
      </c>
      <c r="G268" s="12">
        <f t="shared" si="19"/>
        <v>4.5555555555555554</v>
      </c>
      <c r="H268" s="15">
        <f t="shared" si="20"/>
        <v>5.8571428571428566E-2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0</v>
      </c>
      <c r="E270" s="13">
        <f t="shared" si="17"/>
        <v>1.4285714285714286E-3</v>
      </c>
      <c r="F270" s="13" t="str">
        <f t="shared" si="18"/>
        <v/>
      </c>
      <c r="G270" s="12" t="str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1.2033694344163659E-3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3</v>
      </c>
      <c r="E273" s="13">
        <f t="shared" si="17"/>
        <v>4.2857142857142859E-3</v>
      </c>
      <c r="F273" s="13">
        <f t="shared" si="18"/>
        <v>3.6101083032490976E-3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1</v>
      </c>
      <c r="D274" s="8">
        <v>1</v>
      </c>
      <c r="E274" s="13">
        <f t="shared" si="17"/>
        <v>1.4285714285714286E-3</v>
      </c>
      <c r="F274" s="13">
        <f t="shared" si="18"/>
        <v>1.2033694344163659E-3</v>
      </c>
      <c r="G274" s="12">
        <f t="shared" si="19"/>
        <v>0</v>
      </c>
      <c r="H274" s="15">
        <f t="shared" si="20"/>
        <v>0</v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1</v>
      </c>
      <c r="E276" s="13" t="str">
        <f t="shared" si="17"/>
        <v/>
      </c>
      <c r="F276" s="13">
        <f t="shared" si="18"/>
        <v>1.2033694344163659E-3</v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2</v>
      </c>
      <c r="D281" s="8">
        <v>1</v>
      </c>
      <c r="E281" s="13">
        <f t="shared" ref="E281:E288" si="21">+IF(C281=0,"",C281/C$151)</f>
        <v>2.8571428571428571E-3</v>
      </c>
      <c r="F281" s="13">
        <f t="shared" ref="F281:F288" si="22">+IF(D281=0,"",D281/D$151)</f>
        <v>1.2033694344163659E-3</v>
      </c>
      <c r="G281" s="12">
        <f t="shared" ref="G281:G288" si="23">+IF(OR(AND(D281=0),(C281=0)),"0",((D281-C281)/C281))</f>
        <v>-0.5</v>
      </c>
      <c r="H281" s="15">
        <f t="shared" ref="H281:H288" si="24">+IF(OR(AND(E281=""),(G281="")),"",E281*G281)</f>
        <v>-1.4285714285714286E-3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0</v>
      </c>
      <c r="E283" s="13">
        <f t="shared" si="21"/>
        <v>1.4285714285714286E-3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1</v>
      </c>
      <c r="E286" s="13" t="str">
        <f t="shared" si="21"/>
        <v/>
      </c>
      <c r="F286" s="13">
        <f t="shared" si="22"/>
        <v>1.2033694344163659E-3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4234</v>
      </c>
      <c r="D294" s="33">
        <f>SUM(D295:D499)</f>
        <v>4093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-3.3301842229570146E-2</v>
      </c>
      <c r="H294" s="35">
        <f>+IF(OR(AND(E294=""),(G294="")),"",E294*G294)</f>
        <v>-3.3301842229570146E-2</v>
      </c>
    </row>
    <row r="295" spans="2:8" ht="15" x14ac:dyDescent="0.2">
      <c r="B295" s="5" t="s">
        <v>100</v>
      </c>
      <c r="C295" s="8">
        <v>224</v>
      </c>
      <c r="D295" s="8">
        <v>199</v>
      </c>
      <c r="E295" s="13">
        <f>+IF(C295=0,"",C295/C$294)</f>
        <v>5.2905054322153991E-2</v>
      </c>
      <c r="F295" s="13">
        <f>+IF(D295=0,"",D295/D$294)</f>
        <v>4.8619594429513802E-2</v>
      </c>
      <c r="G295" s="12">
        <f>+IF(OR(AND(D295=0),(C295=0)),"0",((D295-C295)/C295))</f>
        <v>-0.11160714285714286</v>
      </c>
      <c r="H295" s="15">
        <f>+IF(OR(AND(E295=""),(G295="")),"",E295*G295)</f>
        <v>-5.9045819555975437E-3</v>
      </c>
    </row>
    <row r="296" spans="2:8" ht="15" x14ac:dyDescent="0.2">
      <c r="B296" s="5" t="s">
        <v>113</v>
      </c>
      <c r="C296" s="8">
        <v>10</v>
      </c>
      <c r="D296" s="8">
        <v>6</v>
      </c>
      <c r="E296" s="13">
        <f t="shared" ref="E296:E359" si="25">+IF(C296=0,"",C296/C$294)</f>
        <v>2.3618327822390174E-3</v>
      </c>
      <c r="F296" s="13">
        <f t="shared" ref="F296:F359" si="26">+IF(D296=0,"",D296/D$294)</f>
        <v>1.4659174199853407E-3</v>
      </c>
      <c r="G296" s="12">
        <f t="shared" ref="G296:G359" si="27">+IF(OR(AND(D296=0),(C296=0)),"0",((D296-C296)/C296))</f>
        <v>-0.4</v>
      </c>
      <c r="H296" s="15">
        <f t="shared" ref="H296:H359" si="28">+IF(OR(AND(E296=""),(G296="")),"",E296*G296)</f>
        <v>-9.4473311289560704E-4</v>
      </c>
    </row>
    <row r="297" spans="2:8" ht="15" x14ac:dyDescent="0.2">
      <c r="B297" s="5" t="s">
        <v>104</v>
      </c>
      <c r="C297" s="8">
        <v>17</v>
      </c>
      <c r="D297" s="8">
        <v>23</v>
      </c>
      <c r="E297" s="13">
        <f t="shared" si="25"/>
        <v>4.0151157298063296E-3</v>
      </c>
      <c r="F297" s="13">
        <f t="shared" si="26"/>
        <v>5.6193501099438062E-3</v>
      </c>
      <c r="G297" s="12">
        <f t="shared" si="27"/>
        <v>0.35294117647058826</v>
      </c>
      <c r="H297" s="15">
        <f t="shared" si="28"/>
        <v>1.4170996693434106E-3</v>
      </c>
    </row>
    <row r="298" spans="2:8" ht="15" x14ac:dyDescent="0.2">
      <c r="B298" s="5" t="s">
        <v>95</v>
      </c>
      <c r="C298" s="8">
        <v>30</v>
      </c>
      <c r="D298" s="8">
        <v>17</v>
      </c>
      <c r="E298" s="13">
        <f t="shared" si="25"/>
        <v>7.0854983467170526E-3</v>
      </c>
      <c r="F298" s="13">
        <f t="shared" si="26"/>
        <v>4.1534326899584657E-3</v>
      </c>
      <c r="G298" s="12">
        <f t="shared" si="27"/>
        <v>-0.43333333333333335</v>
      </c>
      <c r="H298" s="15">
        <f t="shared" si="28"/>
        <v>-3.070382616910723E-3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0</v>
      </c>
      <c r="E300" s="13">
        <f t="shared" si="25"/>
        <v>2.3618327822390176E-4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191</v>
      </c>
      <c r="D301" s="8">
        <v>184</v>
      </c>
      <c r="E301" s="13">
        <f t="shared" si="25"/>
        <v>4.5111006140765235E-2</v>
      </c>
      <c r="F301" s="13">
        <f t="shared" si="26"/>
        <v>4.4954800879550449E-2</v>
      </c>
      <c r="G301" s="12">
        <f t="shared" si="27"/>
        <v>-3.6649214659685861E-2</v>
      </c>
      <c r="H301" s="15">
        <f t="shared" si="28"/>
        <v>-1.6532829475673122E-3</v>
      </c>
    </row>
    <row r="302" spans="2:8" ht="15" x14ac:dyDescent="0.2">
      <c r="B302" s="5" t="s">
        <v>109</v>
      </c>
      <c r="C302" s="8">
        <v>3</v>
      </c>
      <c r="D302" s="8">
        <v>2</v>
      </c>
      <c r="E302" s="13">
        <f t="shared" si="25"/>
        <v>7.0854983467170528E-4</v>
      </c>
      <c r="F302" s="13">
        <f t="shared" si="26"/>
        <v>4.8863913999511361E-4</v>
      </c>
      <c r="G302" s="12">
        <f t="shared" si="27"/>
        <v>-0.33333333333333331</v>
      </c>
      <c r="H302" s="15">
        <f t="shared" si="28"/>
        <v>-2.3618327822390176E-4</v>
      </c>
    </row>
    <row r="303" spans="2:8" ht="15" x14ac:dyDescent="0.2">
      <c r="B303" s="5" t="s">
        <v>108</v>
      </c>
      <c r="C303" s="8">
        <v>5</v>
      </c>
      <c r="D303" s="8">
        <v>4</v>
      </c>
      <c r="E303" s="13">
        <f t="shared" si="25"/>
        <v>1.1809163911195087E-3</v>
      </c>
      <c r="F303" s="13">
        <f t="shared" si="26"/>
        <v>9.7727827999022723E-4</v>
      </c>
      <c r="G303" s="12">
        <f t="shared" si="27"/>
        <v>-0.2</v>
      </c>
      <c r="H303" s="15">
        <f t="shared" si="28"/>
        <v>-2.3618327822390176E-4</v>
      </c>
    </row>
    <row r="304" spans="2:8" ht="15" x14ac:dyDescent="0.2">
      <c r="B304" s="5" t="s">
        <v>107</v>
      </c>
      <c r="C304" s="8">
        <v>34</v>
      </c>
      <c r="D304" s="8">
        <v>28</v>
      </c>
      <c r="E304" s="13">
        <f t="shared" si="25"/>
        <v>8.0302314596126592E-3</v>
      </c>
      <c r="F304" s="13">
        <f t="shared" si="26"/>
        <v>6.8409479599315908E-3</v>
      </c>
      <c r="G304" s="12">
        <f t="shared" si="27"/>
        <v>-0.17647058823529413</v>
      </c>
      <c r="H304" s="15">
        <f t="shared" si="28"/>
        <v>-1.4170996693434106E-3</v>
      </c>
    </row>
    <row r="305" spans="2:8" ht="15" x14ac:dyDescent="0.2">
      <c r="B305" s="5" t="s">
        <v>351</v>
      </c>
      <c r="C305" s="8">
        <v>1</v>
      </c>
      <c r="D305" s="8">
        <v>2</v>
      </c>
      <c r="E305" s="13">
        <f t="shared" si="25"/>
        <v>2.3618327822390176E-4</v>
      </c>
      <c r="F305" s="13">
        <f t="shared" si="26"/>
        <v>4.8863913999511361E-4</v>
      </c>
      <c r="G305" s="12">
        <f t="shared" si="27"/>
        <v>1</v>
      </c>
      <c r="H305" s="15">
        <f t="shared" si="28"/>
        <v>2.3618327822390176E-4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70</v>
      </c>
      <c r="D307" s="8">
        <v>101</v>
      </c>
      <c r="E307" s="13">
        <f t="shared" si="25"/>
        <v>1.6532829475673121E-2</v>
      </c>
      <c r="F307" s="13">
        <f t="shared" si="26"/>
        <v>2.4676276569753238E-2</v>
      </c>
      <c r="G307" s="12">
        <f t="shared" si="27"/>
        <v>0.44285714285714284</v>
      </c>
      <c r="H307" s="15">
        <f t="shared" si="28"/>
        <v>7.3216816249409532E-3</v>
      </c>
    </row>
    <row r="308" spans="2:8" ht="15" x14ac:dyDescent="0.2">
      <c r="B308" s="5" t="s">
        <v>99</v>
      </c>
      <c r="C308" s="8">
        <v>11</v>
      </c>
      <c r="D308" s="8">
        <v>5</v>
      </c>
      <c r="E308" s="13">
        <f t="shared" si="25"/>
        <v>2.5980160604629193E-3</v>
      </c>
      <c r="F308" s="13">
        <f t="shared" si="26"/>
        <v>1.221597849987784E-3</v>
      </c>
      <c r="G308" s="12">
        <f t="shared" si="27"/>
        <v>-0.54545454545454541</v>
      </c>
      <c r="H308" s="15">
        <f t="shared" si="28"/>
        <v>-1.4170996693434103E-3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39</v>
      </c>
      <c r="D310" s="8">
        <v>31</v>
      </c>
      <c r="E310" s="13">
        <f t="shared" si="25"/>
        <v>9.2111478507321681E-3</v>
      </c>
      <c r="F310" s="13">
        <f t="shared" si="26"/>
        <v>7.5739066699242611E-3</v>
      </c>
      <c r="G310" s="12">
        <f t="shared" si="27"/>
        <v>-0.20512820512820512</v>
      </c>
      <c r="H310" s="15">
        <f t="shared" si="28"/>
        <v>-1.8894662257912139E-3</v>
      </c>
    </row>
    <row r="311" spans="2:8" ht="15" x14ac:dyDescent="0.2">
      <c r="B311" s="5" t="s">
        <v>102</v>
      </c>
      <c r="C311" s="8">
        <v>14</v>
      </c>
      <c r="D311" s="8">
        <v>4</v>
      </c>
      <c r="E311" s="13">
        <f t="shared" si="25"/>
        <v>3.3065658951346244E-3</v>
      </c>
      <c r="F311" s="13">
        <f t="shared" si="26"/>
        <v>9.7727827999022723E-4</v>
      </c>
      <c r="G311" s="12">
        <f t="shared" si="27"/>
        <v>-0.7142857142857143</v>
      </c>
      <c r="H311" s="15">
        <f t="shared" si="28"/>
        <v>-2.3618327822390174E-3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2.3618327822390176E-4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117</v>
      </c>
      <c r="D314" s="8">
        <v>44</v>
      </c>
      <c r="E314" s="13">
        <f t="shared" si="25"/>
        <v>2.7633443552196504E-2</v>
      </c>
      <c r="F314" s="13">
        <f t="shared" si="26"/>
        <v>1.0750061079892499E-2</v>
      </c>
      <c r="G314" s="12">
        <f t="shared" si="27"/>
        <v>-0.62393162393162394</v>
      </c>
      <c r="H314" s="15">
        <f t="shared" si="28"/>
        <v>-1.7241379310344827E-2</v>
      </c>
    </row>
    <row r="315" spans="2:8" ht="15" x14ac:dyDescent="0.2">
      <c r="B315" s="5" t="s">
        <v>354</v>
      </c>
      <c r="C315" s="8">
        <v>4</v>
      </c>
      <c r="D315" s="8">
        <v>13</v>
      </c>
      <c r="E315" s="13">
        <f t="shared" si="25"/>
        <v>9.4473311289560704E-4</v>
      </c>
      <c r="F315" s="13">
        <f t="shared" si="26"/>
        <v>3.1761544099682387E-3</v>
      </c>
      <c r="G315" s="12">
        <f t="shared" si="27"/>
        <v>2.25</v>
      </c>
      <c r="H315" s="15">
        <f t="shared" si="28"/>
        <v>2.125649504015116E-3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51</v>
      </c>
      <c r="D317" s="8">
        <v>51</v>
      </c>
      <c r="E317" s="13">
        <f t="shared" si="25"/>
        <v>1.2045347189418989E-2</v>
      </c>
      <c r="F317" s="13">
        <f t="shared" si="26"/>
        <v>1.2460298069875397E-2</v>
      </c>
      <c r="G317" s="12">
        <f t="shared" si="27"/>
        <v>0</v>
      </c>
      <c r="H317" s="15">
        <f t="shared" si="28"/>
        <v>0</v>
      </c>
    </row>
    <row r="318" spans="2:8" ht="15" x14ac:dyDescent="0.2">
      <c r="B318" s="5" t="s">
        <v>355</v>
      </c>
      <c r="C318" s="8">
        <v>94</v>
      </c>
      <c r="D318" s="8">
        <v>110</v>
      </c>
      <c r="E318" s="13">
        <f t="shared" si="25"/>
        <v>2.2201228153046763E-2</v>
      </c>
      <c r="F318" s="13">
        <f t="shared" si="26"/>
        <v>2.6875152699731248E-2</v>
      </c>
      <c r="G318" s="12">
        <f t="shared" si="27"/>
        <v>0.1702127659574468</v>
      </c>
      <c r="H318" s="15">
        <f t="shared" si="28"/>
        <v>3.7789324515824277E-3</v>
      </c>
    </row>
    <row r="319" spans="2:8" ht="15" x14ac:dyDescent="0.2">
      <c r="B319" s="5" t="s">
        <v>115</v>
      </c>
      <c r="C319" s="8">
        <v>18</v>
      </c>
      <c r="D319" s="8">
        <v>27</v>
      </c>
      <c r="E319" s="13">
        <f t="shared" si="25"/>
        <v>4.251299008030231E-3</v>
      </c>
      <c r="F319" s="13">
        <f t="shared" si="26"/>
        <v>6.5966283899340341E-3</v>
      </c>
      <c r="G319" s="12">
        <f t="shared" si="27"/>
        <v>0.5</v>
      </c>
      <c r="H319" s="15">
        <f t="shared" si="28"/>
        <v>2.1256495040151155E-3</v>
      </c>
    </row>
    <row r="320" spans="2:8" ht="15" x14ac:dyDescent="0.2">
      <c r="B320" s="5" t="s">
        <v>114</v>
      </c>
      <c r="C320" s="8">
        <v>3</v>
      </c>
      <c r="D320" s="8">
        <v>4</v>
      </c>
      <c r="E320" s="13">
        <f t="shared" si="25"/>
        <v>7.0854983467170528E-4</v>
      </c>
      <c r="F320" s="13">
        <f t="shared" si="26"/>
        <v>9.7727827999022723E-4</v>
      </c>
      <c r="G320" s="12">
        <f t="shared" si="27"/>
        <v>0.33333333333333331</v>
      </c>
      <c r="H320" s="15">
        <f t="shared" si="28"/>
        <v>2.3618327822390176E-4</v>
      </c>
    </row>
    <row r="321" spans="2:8" ht="15" x14ac:dyDescent="0.2">
      <c r="B321" s="5" t="s">
        <v>98</v>
      </c>
      <c r="C321" s="8">
        <v>0</v>
      </c>
      <c r="D321" s="8">
        <v>2</v>
      </c>
      <c r="E321" s="13" t="str">
        <f t="shared" si="25"/>
        <v/>
      </c>
      <c r="F321" s="13">
        <f t="shared" si="26"/>
        <v>4.8863913999511361E-4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2</v>
      </c>
      <c r="E323" s="13">
        <f t="shared" si="25"/>
        <v>2.3618327822390176E-4</v>
      </c>
      <c r="F323" s="13">
        <f t="shared" si="26"/>
        <v>4.8863913999511361E-4</v>
      </c>
      <c r="G323" s="12">
        <f t="shared" si="27"/>
        <v>1</v>
      </c>
      <c r="H323" s="15">
        <f t="shared" si="28"/>
        <v>2.3618327822390176E-4</v>
      </c>
    </row>
    <row r="324" spans="2:8" ht="15" x14ac:dyDescent="0.2">
      <c r="B324" s="5" t="s">
        <v>473</v>
      </c>
      <c r="C324" s="8">
        <v>2</v>
      </c>
      <c r="D324" s="8">
        <v>1</v>
      </c>
      <c r="E324" s="13">
        <f t="shared" si="25"/>
        <v>4.7236655644780352E-4</v>
      </c>
      <c r="F324" s="13">
        <f t="shared" si="26"/>
        <v>2.4431956999755681E-4</v>
      </c>
      <c r="G324" s="12">
        <f t="shared" si="27"/>
        <v>-0.5</v>
      </c>
      <c r="H324" s="15">
        <f t="shared" si="28"/>
        <v>-2.3618327822390176E-4</v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2.4431956999755681E-4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39</v>
      </c>
      <c r="D326" s="8">
        <v>39</v>
      </c>
      <c r="E326" s="13">
        <f t="shared" si="25"/>
        <v>9.2111478507321681E-3</v>
      </c>
      <c r="F326" s="13">
        <f t="shared" si="26"/>
        <v>9.528463229904716E-3</v>
      </c>
      <c r="G326" s="12">
        <f t="shared" si="27"/>
        <v>0</v>
      </c>
      <c r="H326" s="15">
        <f t="shared" si="28"/>
        <v>0</v>
      </c>
    </row>
    <row r="327" spans="2:8" ht="15" x14ac:dyDescent="0.2">
      <c r="B327" s="5" t="s">
        <v>358</v>
      </c>
      <c r="C327" s="8">
        <v>3</v>
      </c>
      <c r="D327" s="8">
        <v>0</v>
      </c>
      <c r="E327" s="13">
        <f t="shared" si="25"/>
        <v>7.0854983467170528E-4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2</v>
      </c>
      <c r="D328" s="8">
        <v>0</v>
      </c>
      <c r="E328" s="13">
        <f t="shared" si="25"/>
        <v>4.7236655644780352E-4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4</v>
      </c>
      <c r="D329" s="8">
        <v>1</v>
      </c>
      <c r="E329" s="13">
        <f t="shared" si="25"/>
        <v>9.4473311289560704E-4</v>
      </c>
      <c r="F329" s="13">
        <f t="shared" si="26"/>
        <v>2.4431956999755681E-4</v>
      </c>
      <c r="G329" s="12">
        <f t="shared" si="27"/>
        <v>-0.75</v>
      </c>
      <c r="H329" s="15">
        <f t="shared" si="28"/>
        <v>-7.0854983467170528E-4</v>
      </c>
    </row>
    <row r="330" spans="2:8" ht="15" x14ac:dyDescent="0.2">
      <c r="B330" s="5" t="s">
        <v>360</v>
      </c>
      <c r="C330" s="8">
        <v>36</v>
      </c>
      <c r="D330" s="8">
        <v>26</v>
      </c>
      <c r="E330" s="13">
        <f t="shared" si="25"/>
        <v>8.5025980160604621E-3</v>
      </c>
      <c r="F330" s="13">
        <f t="shared" si="26"/>
        <v>6.3523088199364773E-3</v>
      </c>
      <c r="G330" s="12">
        <f t="shared" si="27"/>
        <v>-0.27777777777777779</v>
      </c>
      <c r="H330" s="15">
        <f t="shared" si="28"/>
        <v>-2.3618327822390174E-3</v>
      </c>
    </row>
    <row r="331" spans="2:8" ht="15" x14ac:dyDescent="0.2">
      <c r="B331" s="5" t="s">
        <v>117</v>
      </c>
      <c r="C331" s="8">
        <v>2</v>
      </c>
      <c r="D331" s="8">
        <v>2</v>
      </c>
      <c r="E331" s="13">
        <f t="shared" si="25"/>
        <v>4.7236655644780352E-4</v>
      </c>
      <c r="F331" s="13">
        <f t="shared" si="26"/>
        <v>4.8863913999511361E-4</v>
      </c>
      <c r="G331" s="12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966</v>
      </c>
      <c r="D332" s="8">
        <v>581</v>
      </c>
      <c r="E332" s="13">
        <f t="shared" si="25"/>
        <v>0.22815304676428907</v>
      </c>
      <c r="F332" s="13">
        <f t="shared" si="26"/>
        <v>0.14194967016858051</v>
      </c>
      <c r="G332" s="12">
        <f t="shared" si="27"/>
        <v>-0.39855072463768115</v>
      </c>
      <c r="H332" s="15">
        <f t="shared" si="28"/>
        <v>-9.0930562116202165E-2</v>
      </c>
    </row>
    <row r="333" spans="2:8" ht="15" x14ac:dyDescent="0.2">
      <c r="B333" s="5" t="s">
        <v>130</v>
      </c>
      <c r="C333" s="8">
        <v>174</v>
      </c>
      <c r="D333" s="8">
        <v>169</v>
      </c>
      <c r="E333" s="13">
        <f t="shared" si="25"/>
        <v>4.1095890410958902E-2</v>
      </c>
      <c r="F333" s="13">
        <f t="shared" si="26"/>
        <v>4.1290007329587097E-2</v>
      </c>
      <c r="G333" s="12">
        <f t="shared" si="27"/>
        <v>-2.8735632183908046E-2</v>
      </c>
      <c r="H333" s="15">
        <f t="shared" si="28"/>
        <v>-1.1809163911195087E-3</v>
      </c>
    </row>
    <row r="334" spans="2:8" ht="15" x14ac:dyDescent="0.2">
      <c r="B334" s="5" t="s">
        <v>119</v>
      </c>
      <c r="C334" s="8">
        <v>155</v>
      </c>
      <c r="D334" s="8">
        <v>83</v>
      </c>
      <c r="E334" s="13">
        <f t="shared" si="25"/>
        <v>3.6608408124704769E-2</v>
      </c>
      <c r="F334" s="13">
        <f t="shared" si="26"/>
        <v>2.0278524309797215E-2</v>
      </c>
      <c r="G334" s="12">
        <f t="shared" si="27"/>
        <v>-0.46451612903225808</v>
      </c>
      <c r="H334" s="15">
        <f t="shared" si="28"/>
        <v>-1.7005196032120924E-2</v>
      </c>
    </row>
    <row r="335" spans="2:8" ht="15" x14ac:dyDescent="0.2">
      <c r="B335" s="5" t="s">
        <v>128</v>
      </c>
      <c r="C335" s="8">
        <v>94</v>
      </c>
      <c r="D335" s="8">
        <v>90</v>
      </c>
      <c r="E335" s="13">
        <f t="shared" si="25"/>
        <v>2.2201228153046763E-2</v>
      </c>
      <c r="F335" s="13">
        <f t="shared" si="26"/>
        <v>2.1988761299780113E-2</v>
      </c>
      <c r="G335" s="12">
        <f t="shared" si="27"/>
        <v>-4.2553191489361701E-2</v>
      </c>
      <c r="H335" s="15">
        <f t="shared" si="28"/>
        <v>-9.4473311289560693E-4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3</v>
      </c>
      <c r="D337" s="8">
        <v>3</v>
      </c>
      <c r="E337" s="13">
        <f t="shared" si="25"/>
        <v>7.0854983467170528E-4</v>
      </c>
      <c r="F337" s="13">
        <f t="shared" si="26"/>
        <v>7.3295870999267037E-4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0</v>
      </c>
      <c r="E338" s="13">
        <f t="shared" si="25"/>
        <v>2.3618327822390176E-4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6</v>
      </c>
      <c r="D339" s="8">
        <v>6</v>
      </c>
      <c r="E339" s="13">
        <f t="shared" si="25"/>
        <v>1.4170996693434106E-3</v>
      </c>
      <c r="F339" s="13">
        <f t="shared" si="26"/>
        <v>1.4659174199853407E-3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2</v>
      </c>
      <c r="E340" s="13" t="str">
        <f t="shared" si="25"/>
        <v/>
      </c>
      <c r="F340" s="13">
        <f t="shared" si="26"/>
        <v>4.8863913999511361E-4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2</v>
      </c>
      <c r="D341" s="8">
        <v>6</v>
      </c>
      <c r="E341" s="13">
        <f t="shared" si="25"/>
        <v>4.7236655644780352E-4</v>
      </c>
      <c r="F341" s="13">
        <f t="shared" si="26"/>
        <v>1.4659174199853407E-3</v>
      </c>
      <c r="G341" s="12">
        <f t="shared" si="27"/>
        <v>2</v>
      </c>
      <c r="H341" s="15">
        <f t="shared" si="28"/>
        <v>9.4473311289560704E-4</v>
      </c>
    </row>
    <row r="342" spans="2:8" ht="15" x14ac:dyDescent="0.2">
      <c r="B342" s="5" t="s">
        <v>365</v>
      </c>
      <c r="C342" s="8">
        <v>0</v>
      </c>
      <c r="D342" s="8">
        <v>2</v>
      </c>
      <c r="E342" s="13" t="str">
        <f t="shared" si="25"/>
        <v/>
      </c>
      <c r="F342" s="13">
        <f t="shared" si="26"/>
        <v>4.8863913999511361E-4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25</v>
      </c>
      <c r="D343" s="8">
        <v>14</v>
      </c>
      <c r="E343" s="13">
        <f t="shared" si="25"/>
        <v>5.9045819555975437E-3</v>
      </c>
      <c r="F343" s="13">
        <f t="shared" si="26"/>
        <v>3.4204739799657954E-3</v>
      </c>
      <c r="G343" s="12">
        <f t="shared" si="27"/>
        <v>-0.44</v>
      </c>
      <c r="H343" s="15">
        <f t="shared" si="28"/>
        <v>-2.5980160604629193E-3</v>
      </c>
    </row>
    <row r="344" spans="2:8" ht="15" x14ac:dyDescent="0.2">
      <c r="B344" s="5" t="s">
        <v>131</v>
      </c>
      <c r="C344" s="8">
        <v>75</v>
      </c>
      <c r="D344" s="8">
        <v>62</v>
      </c>
      <c r="E344" s="13">
        <f t="shared" si="25"/>
        <v>1.771374586679263E-2</v>
      </c>
      <c r="F344" s="13">
        <f t="shared" si="26"/>
        <v>1.5147813339848522E-2</v>
      </c>
      <c r="G344" s="12">
        <f t="shared" si="27"/>
        <v>-0.17333333333333334</v>
      </c>
      <c r="H344" s="15">
        <f t="shared" si="28"/>
        <v>-3.0703826169107226E-3</v>
      </c>
    </row>
    <row r="345" spans="2:8" ht="15" x14ac:dyDescent="0.2">
      <c r="B345" s="5" t="s">
        <v>366</v>
      </c>
      <c r="C345" s="8">
        <v>79</v>
      </c>
      <c r="D345" s="8">
        <v>82</v>
      </c>
      <c r="E345" s="13">
        <f t="shared" si="25"/>
        <v>1.8658478979688239E-2</v>
      </c>
      <c r="F345" s="13">
        <f t="shared" si="26"/>
        <v>2.0034204739799659E-2</v>
      </c>
      <c r="G345" s="12">
        <f t="shared" si="27"/>
        <v>3.7974683544303799E-2</v>
      </c>
      <c r="H345" s="15">
        <f t="shared" si="28"/>
        <v>7.0854983467170528E-4</v>
      </c>
    </row>
    <row r="346" spans="2:8" ht="15" x14ac:dyDescent="0.2">
      <c r="B346" s="5" t="s">
        <v>122</v>
      </c>
      <c r="C346" s="8">
        <v>14</v>
      </c>
      <c r="D346" s="8">
        <v>23</v>
      </c>
      <c r="E346" s="13">
        <f t="shared" si="25"/>
        <v>3.3065658951346244E-3</v>
      </c>
      <c r="F346" s="13">
        <f t="shared" si="26"/>
        <v>5.6193501099438062E-3</v>
      </c>
      <c r="G346" s="12">
        <f t="shared" si="27"/>
        <v>0.6428571428571429</v>
      </c>
      <c r="H346" s="15">
        <f t="shared" si="28"/>
        <v>2.125649504015116E-3</v>
      </c>
    </row>
    <row r="347" spans="2:8" ht="15" x14ac:dyDescent="0.2">
      <c r="B347" s="5" t="s">
        <v>121</v>
      </c>
      <c r="C347" s="8">
        <v>65</v>
      </c>
      <c r="D347" s="8">
        <v>48</v>
      </c>
      <c r="E347" s="13">
        <f t="shared" si="25"/>
        <v>1.5351913084553614E-2</v>
      </c>
      <c r="F347" s="13">
        <f t="shared" si="26"/>
        <v>1.1727339359882726E-2</v>
      </c>
      <c r="G347" s="12">
        <f t="shared" si="27"/>
        <v>-0.26153846153846155</v>
      </c>
      <c r="H347" s="15">
        <f t="shared" si="28"/>
        <v>-4.0151157298063305E-3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0</v>
      </c>
      <c r="E351" s="13">
        <f t="shared" si="25"/>
        <v>2.3618327822390176E-4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21</v>
      </c>
      <c r="D354" s="8">
        <v>52</v>
      </c>
      <c r="E354" s="13">
        <f t="shared" si="25"/>
        <v>4.9598488427019371E-3</v>
      </c>
      <c r="F354" s="13">
        <f t="shared" si="26"/>
        <v>1.2704617639872955E-2</v>
      </c>
      <c r="G354" s="12">
        <f t="shared" si="27"/>
        <v>1.4761904761904763</v>
      </c>
      <c r="H354" s="15">
        <f t="shared" si="28"/>
        <v>7.3216816249409549E-3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0</v>
      </c>
      <c r="E356" s="13">
        <f t="shared" si="25"/>
        <v>4.7236655644780352E-4</v>
      </c>
      <c r="F356" s="13" t="str">
        <f t="shared" si="26"/>
        <v/>
      </c>
      <c r="G356" s="12" t="str">
        <f t="shared" si="27"/>
        <v>0</v>
      </c>
      <c r="H356" s="15">
        <f t="shared" si="28"/>
        <v>0</v>
      </c>
    </row>
    <row r="357" spans="2:8" ht="15" x14ac:dyDescent="0.2">
      <c r="B357" s="5" t="s">
        <v>372</v>
      </c>
      <c r="C357" s="8">
        <v>112</v>
      </c>
      <c r="D357" s="8">
        <v>90</v>
      </c>
      <c r="E357" s="13">
        <f t="shared" si="25"/>
        <v>2.6452527161076995E-2</v>
      </c>
      <c r="F357" s="13">
        <f t="shared" si="26"/>
        <v>2.1988761299780113E-2</v>
      </c>
      <c r="G357" s="12">
        <f t="shared" si="27"/>
        <v>-0.19642857142857142</v>
      </c>
      <c r="H357" s="15">
        <f t="shared" si="28"/>
        <v>-5.1960321209258385E-3</v>
      </c>
    </row>
    <row r="358" spans="2:8" ht="15" x14ac:dyDescent="0.2">
      <c r="B358" s="5" t="s">
        <v>127</v>
      </c>
      <c r="C358" s="8">
        <v>93</v>
      </c>
      <c r="D358" s="8">
        <v>92</v>
      </c>
      <c r="E358" s="13">
        <f t="shared" si="25"/>
        <v>2.1965044874822863E-2</v>
      </c>
      <c r="F358" s="13">
        <f t="shared" si="26"/>
        <v>2.2477400439775225E-2</v>
      </c>
      <c r="G358" s="12">
        <f t="shared" si="27"/>
        <v>-1.0752688172043012E-2</v>
      </c>
      <c r="H358" s="15">
        <f t="shared" si="28"/>
        <v>-2.3618327822390176E-4</v>
      </c>
    </row>
    <row r="359" spans="2:8" ht="15" x14ac:dyDescent="0.2">
      <c r="B359" s="5" t="s">
        <v>123</v>
      </c>
      <c r="C359" s="8">
        <v>2</v>
      </c>
      <c r="D359" s="8">
        <v>1</v>
      </c>
      <c r="E359" s="13">
        <f t="shared" si="25"/>
        <v>4.7236655644780352E-4</v>
      </c>
      <c r="F359" s="13">
        <f t="shared" si="26"/>
        <v>2.4431956999755681E-4</v>
      </c>
      <c r="G359" s="12">
        <f t="shared" si="27"/>
        <v>-0.5</v>
      </c>
      <c r="H359" s="15">
        <f t="shared" si="28"/>
        <v>-2.3618327822390176E-4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1</v>
      </c>
      <c r="D362" s="8">
        <v>3</v>
      </c>
      <c r="E362" s="13">
        <f t="shared" si="29"/>
        <v>2.3618327822390176E-4</v>
      </c>
      <c r="F362" s="13">
        <f t="shared" si="30"/>
        <v>7.3295870999267037E-4</v>
      </c>
      <c r="G362" s="12">
        <f t="shared" si="31"/>
        <v>2</v>
      </c>
      <c r="H362" s="15">
        <f t="shared" si="32"/>
        <v>4.7236655644780352E-4</v>
      </c>
    </row>
    <row r="363" spans="2:8" ht="15" x14ac:dyDescent="0.2">
      <c r="B363" s="5" t="s">
        <v>376</v>
      </c>
      <c r="C363" s="8">
        <v>1</v>
      </c>
      <c r="D363" s="8">
        <v>9</v>
      </c>
      <c r="E363" s="13">
        <f t="shared" si="29"/>
        <v>2.3618327822390176E-4</v>
      </c>
      <c r="F363" s="13">
        <f t="shared" si="30"/>
        <v>2.1988761299780112E-3</v>
      </c>
      <c r="G363" s="12">
        <f t="shared" si="31"/>
        <v>8</v>
      </c>
      <c r="H363" s="15">
        <f t="shared" si="32"/>
        <v>1.8894662257912141E-3</v>
      </c>
    </row>
    <row r="364" spans="2:8" ht="15" x14ac:dyDescent="0.2">
      <c r="B364" s="5" t="s">
        <v>377</v>
      </c>
      <c r="C364" s="8">
        <v>2</v>
      </c>
      <c r="D364" s="8">
        <v>18</v>
      </c>
      <c r="E364" s="13">
        <f t="shared" si="29"/>
        <v>4.7236655644780352E-4</v>
      </c>
      <c r="F364" s="13">
        <f t="shared" si="30"/>
        <v>4.3977522599560224E-3</v>
      </c>
      <c r="G364" s="12">
        <f t="shared" si="31"/>
        <v>8</v>
      </c>
      <c r="H364" s="15">
        <f t="shared" si="32"/>
        <v>3.7789324515824282E-3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1</v>
      </c>
      <c r="E366" s="13" t="str">
        <f t="shared" si="29"/>
        <v/>
      </c>
      <c r="F366" s="13">
        <f t="shared" si="30"/>
        <v>2.4431956999755681E-4</v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0</v>
      </c>
      <c r="E367" s="13">
        <f t="shared" si="29"/>
        <v>2.3618327822390176E-4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5</v>
      </c>
      <c r="D368" s="8">
        <v>22</v>
      </c>
      <c r="E368" s="13">
        <f t="shared" si="29"/>
        <v>1.1809163911195087E-3</v>
      </c>
      <c r="F368" s="13">
        <f t="shared" si="30"/>
        <v>5.3750305399462494E-3</v>
      </c>
      <c r="G368" s="12">
        <f t="shared" si="31"/>
        <v>3.4</v>
      </c>
      <c r="H368" s="15">
        <f t="shared" si="32"/>
        <v>4.0151157298063296E-3</v>
      </c>
    </row>
    <row r="369" spans="2:8" ht="15" x14ac:dyDescent="0.2">
      <c r="B369" s="5" t="s">
        <v>381</v>
      </c>
      <c r="C369" s="8">
        <v>0</v>
      </c>
      <c r="D369" s="8">
        <v>1</v>
      </c>
      <c r="E369" s="13" t="str">
        <f t="shared" si="29"/>
        <v/>
      </c>
      <c r="F369" s="13">
        <f t="shared" si="30"/>
        <v>2.4431956999755681E-4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1</v>
      </c>
      <c r="D370" s="8">
        <v>1</v>
      </c>
      <c r="E370" s="13">
        <f t="shared" si="29"/>
        <v>2.3618327822390176E-4</v>
      </c>
      <c r="F370" s="13">
        <f t="shared" si="30"/>
        <v>2.4431956999755681E-4</v>
      </c>
      <c r="G370" s="12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3</v>
      </c>
      <c r="D372" s="8">
        <v>1</v>
      </c>
      <c r="E372" s="13">
        <f t="shared" si="29"/>
        <v>7.0854983467170528E-4</v>
      </c>
      <c r="F372" s="13">
        <f t="shared" si="30"/>
        <v>2.4431956999755681E-4</v>
      </c>
      <c r="G372" s="12">
        <f t="shared" si="31"/>
        <v>-0.66666666666666663</v>
      </c>
      <c r="H372" s="15">
        <f t="shared" si="32"/>
        <v>-4.7236655644780352E-4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7</v>
      </c>
      <c r="D375" s="8">
        <v>9</v>
      </c>
      <c r="E375" s="13">
        <f t="shared" si="29"/>
        <v>1.6532829475673122E-3</v>
      </c>
      <c r="F375" s="13">
        <f t="shared" si="30"/>
        <v>2.1988761299780112E-3</v>
      </c>
      <c r="G375" s="12">
        <f t="shared" si="31"/>
        <v>0.2857142857142857</v>
      </c>
      <c r="H375" s="15">
        <f t="shared" si="32"/>
        <v>4.7236655644780347E-4</v>
      </c>
    </row>
    <row r="376" spans="2:8" ht="15" x14ac:dyDescent="0.2">
      <c r="B376" s="5" t="s">
        <v>141</v>
      </c>
      <c r="C376" s="8">
        <v>3</v>
      </c>
      <c r="D376" s="8">
        <v>0</v>
      </c>
      <c r="E376" s="13">
        <f t="shared" si="29"/>
        <v>7.0854983467170528E-4</v>
      </c>
      <c r="F376" s="13" t="str">
        <f t="shared" si="30"/>
        <v/>
      </c>
      <c r="G376" s="12" t="str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42</v>
      </c>
      <c r="D377" s="8">
        <v>44</v>
      </c>
      <c r="E377" s="13">
        <f t="shared" si="29"/>
        <v>9.9196976854038742E-3</v>
      </c>
      <c r="F377" s="13">
        <f t="shared" si="30"/>
        <v>1.0750061079892499E-2</v>
      </c>
      <c r="G377" s="12">
        <f t="shared" si="31"/>
        <v>4.7619047619047616E-2</v>
      </c>
      <c r="H377" s="15">
        <f t="shared" si="32"/>
        <v>4.7236655644780352E-4</v>
      </c>
    </row>
    <row r="378" spans="2:8" ht="15" x14ac:dyDescent="0.2">
      <c r="B378" s="5" t="s">
        <v>149</v>
      </c>
      <c r="C378" s="8">
        <v>24</v>
      </c>
      <c r="D378" s="8">
        <v>30</v>
      </c>
      <c r="E378" s="13">
        <f t="shared" si="29"/>
        <v>5.6683986773736423E-3</v>
      </c>
      <c r="F378" s="13">
        <f t="shared" si="30"/>
        <v>7.3295870999267043E-3</v>
      </c>
      <c r="G378" s="12">
        <f t="shared" si="31"/>
        <v>0.25</v>
      </c>
      <c r="H378" s="15">
        <f t="shared" si="32"/>
        <v>1.4170996693434106E-3</v>
      </c>
    </row>
    <row r="379" spans="2:8" ht="15" x14ac:dyDescent="0.2">
      <c r="B379" s="5" t="s">
        <v>384</v>
      </c>
      <c r="C379" s="8">
        <v>5</v>
      </c>
      <c r="D379" s="8">
        <v>35</v>
      </c>
      <c r="E379" s="13">
        <f t="shared" si="29"/>
        <v>1.1809163911195087E-3</v>
      </c>
      <c r="F379" s="13">
        <f t="shared" si="30"/>
        <v>8.551184949914489E-3</v>
      </c>
      <c r="G379" s="12">
        <f t="shared" si="31"/>
        <v>6</v>
      </c>
      <c r="H379" s="15">
        <f t="shared" si="32"/>
        <v>7.0854983467170517E-3</v>
      </c>
    </row>
    <row r="380" spans="2:8" ht="30" x14ac:dyDescent="0.2">
      <c r="B380" s="5" t="s">
        <v>385</v>
      </c>
      <c r="C380" s="8">
        <v>12</v>
      </c>
      <c r="D380" s="8">
        <v>92</v>
      </c>
      <c r="E380" s="13">
        <f t="shared" si="29"/>
        <v>2.8341993386868211E-3</v>
      </c>
      <c r="F380" s="13">
        <f t="shared" si="30"/>
        <v>2.2477400439775225E-2</v>
      </c>
      <c r="G380" s="12">
        <f t="shared" si="31"/>
        <v>6.666666666666667</v>
      </c>
      <c r="H380" s="15">
        <f t="shared" si="32"/>
        <v>1.8894662257912143E-2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4</v>
      </c>
      <c r="D382" s="8">
        <v>0</v>
      </c>
      <c r="E382" s="13">
        <f t="shared" si="29"/>
        <v>9.4473311289560704E-4</v>
      </c>
      <c r="F382" s="13" t="str">
        <f t="shared" si="30"/>
        <v/>
      </c>
      <c r="G382" s="12" t="str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20</v>
      </c>
      <c r="D383" s="8">
        <v>2</v>
      </c>
      <c r="E383" s="13">
        <f t="shared" si="29"/>
        <v>4.7236655644780348E-3</v>
      </c>
      <c r="F383" s="13">
        <f t="shared" si="30"/>
        <v>4.8863913999511361E-4</v>
      </c>
      <c r="G383" s="12">
        <f t="shared" si="31"/>
        <v>-0.9</v>
      </c>
      <c r="H383" s="15">
        <f t="shared" si="32"/>
        <v>-4.251299008030231E-3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30</v>
      </c>
      <c r="D385" s="8">
        <v>128</v>
      </c>
      <c r="E385" s="13">
        <f t="shared" si="29"/>
        <v>7.0854983467170526E-3</v>
      </c>
      <c r="F385" s="13">
        <f t="shared" si="30"/>
        <v>3.1272904959687271E-2</v>
      </c>
      <c r="G385" s="12">
        <f t="shared" si="31"/>
        <v>3.2666666666666666</v>
      </c>
      <c r="H385" s="15">
        <f t="shared" si="32"/>
        <v>2.3145961265942372E-2</v>
      </c>
    </row>
    <row r="386" spans="2:8" ht="15" x14ac:dyDescent="0.2">
      <c r="B386" s="5" t="s">
        <v>568</v>
      </c>
      <c r="C386" s="8">
        <v>2</v>
      </c>
      <c r="D386" s="8">
        <v>13</v>
      </c>
      <c r="E386" s="13">
        <f t="shared" si="29"/>
        <v>4.7236655644780352E-4</v>
      </c>
      <c r="F386" s="13">
        <f t="shared" si="30"/>
        <v>3.1761544099682387E-3</v>
      </c>
      <c r="G386" s="12">
        <f t="shared" si="31"/>
        <v>5.5</v>
      </c>
      <c r="H386" s="15">
        <f t="shared" si="32"/>
        <v>2.5980160604629193E-3</v>
      </c>
    </row>
    <row r="387" spans="2:8" ht="15" x14ac:dyDescent="0.2">
      <c r="B387" s="5" t="s">
        <v>144</v>
      </c>
      <c r="C387" s="8">
        <v>80</v>
      </c>
      <c r="D387" s="8">
        <v>143</v>
      </c>
      <c r="E387" s="13">
        <f t="shared" si="29"/>
        <v>1.8894662257912139E-2</v>
      </c>
      <c r="F387" s="13">
        <f t="shared" si="30"/>
        <v>3.4937698509650623E-2</v>
      </c>
      <c r="G387" s="12">
        <f t="shared" si="31"/>
        <v>0.78749999999999998</v>
      </c>
      <c r="H387" s="15">
        <f t="shared" si="32"/>
        <v>1.487954652810581E-2</v>
      </c>
    </row>
    <row r="388" spans="2:8" ht="15" x14ac:dyDescent="0.2">
      <c r="B388" s="5" t="s">
        <v>389</v>
      </c>
      <c r="C388" s="8">
        <v>13</v>
      </c>
      <c r="D388" s="8">
        <v>33</v>
      </c>
      <c r="E388" s="13">
        <f t="shared" si="29"/>
        <v>3.0703826169107226E-3</v>
      </c>
      <c r="F388" s="13">
        <f t="shared" si="30"/>
        <v>8.0625458099193737E-3</v>
      </c>
      <c r="G388" s="12">
        <f t="shared" si="31"/>
        <v>1.5384615384615385</v>
      </c>
      <c r="H388" s="15">
        <f t="shared" si="32"/>
        <v>4.7236655644780348E-3</v>
      </c>
    </row>
    <row r="389" spans="2:8" ht="15" x14ac:dyDescent="0.2">
      <c r="B389" s="5" t="s">
        <v>143</v>
      </c>
      <c r="C389" s="8">
        <v>7</v>
      </c>
      <c r="D389" s="8">
        <v>6</v>
      </c>
      <c r="E389" s="13">
        <f t="shared" si="29"/>
        <v>1.6532829475673122E-3</v>
      </c>
      <c r="F389" s="13">
        <f t="shared" si="30"/>
        <v>1.4659174199853407E-3</v>
      </c>
      <c r="G389" s="12">
        <f t="shared" si="31"/>
        <v>-0.14285714285714285</v>
      </c>
      <c r="H389" s="15">
        <f t="shared" si="32"/>
        <v>-2.3618327822390173E-4</v>
      </c>
    </row>
    <row r="390" spans="2:8" ht="15" x14ac:dyDescent="0.2">
      <c r="B390" s="5" t="s">
        <v>476</v>
      </c>
      <c r="C390" s="8">
        <v>3</v>
      </c>
      <c r="D390" s="8">
        <v>32</v>
      </c>
      <c r="E390" s="13">
        <f t="shared" si="29"/>
        <v>7.0854983467170528E-4</v>
      </c>
      <c r="F390" s="13">
        <f t="shared" si="30"/>
        <v>7.8182262399218178E-3</v>
      </c>
      <c r="G390" s="12">
        <f t="shared" si="31"/>
        <v>9.6666666666666661</v>
      </c>
      <c r="H390" s="15">
        <f t="shared" si="32"/>
        <v>6.8493150684931503E-3</v>
      </c>
    </row>
    <row r="391" spans="2:8" ht="15" x14ac:dyDescent="0.2">
      <c r="B391" s="5" t="s">
        <v>153</v>
      </c>
      <c r="C391" s="8">
        <v>21</v>
      </c>
      <c r="D391" s="8">
        <v>10</v>
      </c>
      <c r="E391" s="13">
        <f t="shared" si="29"/>
        <v>4.9598488427019371E-3</v>
      </c>
      <c r="F391" s="13">
        <f t="shared" si="30"/>
        <v>2.443195699975568E-3</v>
      </c>
      <c r="G391" s="12">
        <f t="shared" si="31"/>
        <v>-0.52380952380952384</v>
      </c>
      <c r="H391" s="15">
        <f t="shared" si="32"/>
        <v>-2.5980160604629197E-3</v>
      </c>
    </row>
    <row r="392" spans="2:8" ht="15" x14ac:dyDescent="0.2">
      <c r="B392" s="5" t="s">
        <v>140</v>
      </c>
      <c r="C392" s="8">
        <v>6</v>
      </c>
      <c r="D392" s="8">
        <v>3</v>
      </c>
      <c r="E392" s="13">
        <f t="shared" si="29"/>
        <v>1.4170996693434106E-3</v>
      </c>
      <c r="F392" s="13">
        <f t="shared" si="30"/>
        <v>7.3295870999267037E-4</v>
      </c>
      <c r="G392" s="12">
        <f t="shared" si="31"/>
        <v>-0.5</v>
      </c>
      <c r="H392" s="15">
        <f t="shared" si="32"/>
        <v>-7.0854983467170528E-4</v>
      </c>
    </row>
    <row r="393" spans="2:8" ht="15" x14ac:dyDescent="0.2">
      <c r="B393" s="5" t="s">
        <v>390</v>
      </c>
      <c r="C393" s="8">
        <v>258</v>
      </c>
      <c r="D393" s="8">
        <v>267</v>
      </c>
      <c r="E393" s="13">
        <f t="shared" si="29"/>
        <v>6.093528578176665E-2</v>
      </c>
      <c r="F393" s="13">
        <f t="shared" si="30"/>
        <v>6.5233325189347671E-2</v>
      </c>
      <c r="G393" s="12">
        <f t="shared" si="31"/>
        <v>3.4883720930232558E-2</v>
      </c>
      <c r="H393" s="15">
        <f t="shared" si="32"/>
        <v>2.1256495040151155E-3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1</v>
      </c>
      <c r="E395" s="13" t="str">
        <f t="shared" si="29"/>
        <v/>
      </c>
      <c r="F395" s="13">
        <f t="shared" si="30"/>
        <v>2.4431956999755681E-4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</v>
      </c>
      <c r="D397" s="8">
        <v>6</v>
      </c>
      <c r="E397" s="13">
        <f t="shared" si="29"/>
        <v>2.3618327822390176E-4</v>
      </c>
      <c r="F397" s="13">
        <f t="shared" si="30"/>
        <v>1.4659174199853407E-3</v>
      </c>
      <c r="G397" s="12">
        <f t="shared" si="31"/>
        <v>5</v>
      </c>
      <c r="H397" s="15">
        <f t="shared" si="32"/>
        <v>1.1809163911195089E-3</v>
      </c>
    </row>
    <row r="398" spans="2:8" ht="15" x14ac:dyDescent="0.2">
      <c r="B398" s="5" t="s">
        <v>142</v>
      </c>
      <c r="C398" s="8">
        <v>5</v>
      </c>
      <c r="D398" s="8">
        <v>8</v>
      </c>
      <c r="E398" s="13">
        <f t="shared" si="29"/>
        <v>1.1809163911195087E-3</v>
      </c>
      <c r="F398" s="13">
        <f t="shared" si="30"/>
        <v>1.9545565599804545E-3</v>
      </c>
      <c r="G398" s="12">
        <f t="shared" si="31"/>
        <v>0.6</v>
      </c>
      <c r="H398" s="15">
        <f t="shared" si="32"/>
        <v>7.0854983467170517E-4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3</v>
      </c>
      <c r="D400" s="8">
        <v>1</v>
      </c>
      <c r="E400" s="13">
        <f t="shared" si="29"/>
        <v>7.0854983467170528E-4</v>
      </c>
      <c r="F400" s="13">
        <f t="shared" si="30"/>
        <v>2.4431956999755681E-4</v>
      </c>
      <c r="G400" s="12">
        <f t="shared" si="31"/>
        <v>-0.66666666666666663</v>
      </c>
      <c r="H400" s="15">
        <f t="shared" si="32"/>
        <v>-4.7236655644780352E-4</v>
      </c>
    </row>
    <row r="401" spans="2:8" ht="15" x14ac:dyDescent="0.2">
      <c r="B401" s="5" t="s">
        <v>392</v>
      </c>
      <c r="C401" s="8">
        <v>89</v>
      </c>
      <c r="D401" s="8">
        <v>120</v>
      </c>
      <c r="E401" s="13">
        <f t="shared" si="29"/>
        <v>2.1020311761927257E-2</v>
      </c>
      <c r="F401" s="13">
        <f t="shared" si="30"/>
        <v>2.9318348399706817E-2</v>
      </c>
      <c r="G401" s="12">
        <f t="shared" si="31"/>
        <v>0.34831460674157305</v>
      </c>
      <c r="H401" s="15">
        <f t="shared" si="32"/>
        <v>7.3216816249409549E-3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9</v>
      </c>
      <c r="D403" s="8">
        <v>8</v>
      </c>
      <c r="E403" s="13">
        <f t="shared" si="29"/>
        <v>2.1256495040151155E-3</v>
      </c>
      <c r="F403" s="13">
        <f t="shared" si="30"/>
        <v>1.9545565599804545E-3</v>
      </c>
      <c r="G403" s="12">
        <f t="shared" si="31"/>
        <v>-0.1111111111111111</v>
      </c>
      <c r="H403" s="15">
        <f t="shared" si="32"/>
        <v>-2.3618327822390171E-4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33</v>
      </c>
      <c r="D405" s="8">
        <v>40</v>
      </c>
      <c r="E405" s="13">
        <f t="shared" si="29"/>
        <v>7.7940481813887578E-3</v>
      </c>
      <c r="F405" s="13">
        <f t="shared" si="30"/>
        <v>9.7727827999022718E-3</v>
      </c>
      <c r="G405" s="12">
        <f t="shared" si="31"/>
        <v>0.21212121212121213</v>
      </c>
      <c r="H405" s="15">
        <f t="shared" si="32"/>
        <v>1.6532829475673122E-3</v>
      </c>
    </row>
    <row r="406" spans="2:8" ht="15" x14ac:dyDescent="0.2">
      <c r="B406" s="5" t="s">
        <v>397</v>
      </c>
      <c r="C406" s="8">
        <v>57</v>
      </c>
      <c r="D406" s="8">
        <v>67</v>
      </c>
      <c r="E406" s="13">
        <f t="shared" si="29"/>
        <v>1.3462446858762399E-2</v>
      </c>
      <c r="F406" s="13">
        <f t="shared" si="30"/>
        <v>1.6369411189836307E-2</v>
      </c>
      <c r="G406" s="12">
        <f t="shared" si="31"/>
        <v>0.17543859649122806</v>
      </c>
      <c r="H406" s="15">
        <f t="shared" si="32"/>
        <v>2.3618327822390174E-3</v>
      </c>
    </row>
    <row r="407" spans="2:8" ht="15" x14ac:dyDescent="0.2">
      <c r="B407" s="5" t="s">
        <v>398</v>
      </c>
      <c r="C407" s="8">
        <v>17</v>
      </c>
      <c r="D407" s="8">
        <v>10</v>
      </c>
      <c r="E407" s="13">
        <f t="shared" si="29"/>
        <v>4.0151157298063296E-3</v>
      </c>
      <c r="F407" s="13">
        <f t="shared" si="30"/>
        <v>2.443195699975568E-3</v>
      </c>
      <c r="G407" s="12">
        <f t="shared" si="31"/>
        <v>-0.41176470588235292</v>
      </c>
      <c r="H407" s="15">
        <f t="shared" si="32"/>
        <v>-1.6532829475673122E-3</v>
      </c>
    </row>
    <row r="408" spans="2:8" ht="15" x14ac:dyDescent="0.2">
      <c r="B408" s="5" t="s">
        <v>399</v>
      </c>
      <c r="C408" s="8">
        <v>21</v>
      </c>
      <c r="D408" s="8">
        <v>18</v>
      </c>
      <c r="E408" s="13">
        <f t="shared" si="29"/>
        <v>4.9598488427019371E-3</v>
      </c>
      <c r="F408" s="13">
        <f t="shared" si="30"/>
        <v>4.3977522599560224E-3</v>
      </c>
      <c r="G408" s="12">
        <f t="shared" si="31"/>
        <v>-0.14285714285714285</v>
      </c>
      <c r="H408" s="15">
        <f t="shared" si="32"/>
        <v>-7.0854983467170528E-4</v>
      </c>
    </row>
    <row r="409" spans="2:8" ht="15" x14ac:dyDescent="0.2">
      <c r="B409" s="5" t="s">
        <v>139</v>
      </c>
      <c r="C409" s="8">
        <v>1</v>
      </c>
      <c r="D409" s="8">
        <v>1</v>
      </c>
      <c r="E409" s="13">
        <f t="shared" si="29"/>
        <v>2.3618327822390176E-4</v>
      </c>
      <c r="F409" s="13">
        <f t="shared" si="30"/>
        <v>2.4431956999755681E-4</v>
      </c>
      <c r="G409" s="12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3</v>
      </c>
      <c r="D410" s="8">
        <v>1</v>
      </c>
      <c r="E410" s="13">
        <f t="shared" si="29"/>
        <v>7.0854983467170528E-4</v>
      </c>
      <c r="F410" s="13">
        <f t="shared" si="30"/>
        <v>2.4431956999755681E-4</v>
      </c>
      <c r="G410" s="12">
        <f t="shared" si="31"/>
        <v>-0.66666666666666663</v>
      </c>
      <c r="H410" s="15">
        <f t="shared" si="32"/>
        <v>-4.7236655644780352E-4</v>
      </c>
    </row>
    <row r="411" spans="2:8" ht="15" x14ac:dyDescent="0.2">
      <c r="B411" s="5" t="s">
        <v>401</v>
      </c>
      <c r="C411" s="8">
        <v>26</v>
      </c>
      <c r="D411" s="8">
        <v>16</v>
      </c>
      <c r="E411" s="13">
        <f t="shared" si="29"/>
        <v>6.1407652338214451E-3</v>
      </c>
      <c r="F411" s="13">
        <f t="shared" si="30"/>
        <v>3.9091131199609089E-3</v>
      </c>
      <c r="G411" s="12">
        <f t="shared" si="31"/>
        <v>-0.38461538461538464</v>
      </c>
      <c r="H411" s="15">
        <f t="shared" si="32"/>
        <v>-2.3618327822390174E-3</v>
      </c>
    </row>
    <row r="412" spans="2:8" ht="15" x14ac:dyDescent="0.2">
      <c r="B412" s="5" t="s">
        <v>402</v>
      </c>
      <c r="C412" s="8">
        <v>11</v>
      </c>
      <c r="D412" s="8">
        <v>6</v>
      </c>
      <c r="E412" s="13">
        <f t="shared" si="29"/>
        <v>2.5980160604629193E-3</v>
      </c>
      <c r="F412" s="13">
        <f t="shared" si="30"/>
        <v>1.4659174199853407E-3</v>
      </c>
      <c r="G412" s="12">
        <f t="shared" si="31"/>
        <v>-0.45454545454545453</v>
      </c>
      <c r="H412" s="15">
        <f t="shared" si="32"/>
        <v>-1.1809163911195087E-3</v>
      </c>
    </row>
    <row r="413" spans="2:8" ht="15" x14ac:dyDescent="0.2">
      <c r="B413" s="5" t="s">
        <v>403</v>
      </c>
      <c r="C413" s="8">
        <v>2</v>
      </c>
      <c r="D413" s="8">
        <v>3</v>
      </c>
      <c r="E413" s="13">
        <f t="shared" si="29"/>
        <v>4.7236655644780352E-4</v>
      </c>
      <c r="F413" s="13">
        <f t="shared" si="30"/>
        <v>7.3295870999267037E-4</v>
      </c>
      <c r="G413" s="12">
        <f t="shared" si="31"/>
        <v>0.5</v>
      </c>
      <c r="H413" s="15">
        <f t="shared" si="32"/>
        <v>2.3618327822390176E-4</v>
      </c>
    </row>
    <row r="414" spans="2:8" ht="15" x14ac:dyDescent="0.2">
      <c r="B414" s="5" t="s">
        <v>404</v>
      </c>
      <c r="C414" s="8">
        <v>3</v>
      </c>
      <c r="D414" s="8">
        <v>2</v>
      </c>
      <c r="E414" s="13">
        <f t="shared" si="29"/>
        <v>7.0854983467170528E-4</v>
      </c>
      <c r="F414" s="13">
        <f t="shared" si="30"/>
        <v>4.8863913999511361E-4</v>
      </c>
      <c r="G414" s="12">
        <f t="shared" si="31"/>
        <v>-0.33333333333333331</v>
      </c>
      <c r="H414" s="15">
        <f t="shared" si="32"/>
        <v>-2.3618327822390176E-4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2</v>
      </c>
      <c r="D417" s="8">
        <v>5</v>
      </c>
      <c r="E417" s="13">
        <f t="shared" si="29"/>
        <v>4.7236655644780352E-4</v>
      </c>
      <c r="F417" s="13">
        <f t="shared" si="30"/>
        <v>1.221597849987784E-3</v>
      </c>
      <c r="G417" s="12">
        <f t="shared" si="31"/>
        <v>1.5</v>
      </c>
      <c r="H417" s="15">
        <f t="shared" si="32"/>
        <v>7.0854983467170528E-4</v>
      </c>
    </row>
    <row r="418" spans="2:8" ht="30" x14ac:dyDescent="0.2">
      <c r="B418" s="5" t="s">
        <v>166</v>
      </c>
      <c r="C418" s="8">
        <v>1</v>
      </c>
      <c r="D418" s="8">
        <v>0</v>
      </c>
      <c r="E418" s="13">
        <f t="shared" si="29"/>
        <v>2.3618327822390176E-4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4</v>
      </c>
      <c r="D420" s="8">
        <v>10</v>
      </c>
      <c r="E420" s="13">
        <f t="shared" si="29"/>
        <v>9.4473311289560704E-4</v>
      </c>
      <c r="F420" s="13">
        <f t="shared" si="30"/>
        <v>2.443195699975568E-3</v>
      </c>
      <c r="G420" s="12">
        <f t="shared" si="31"/>
        <v>1.5</v>
      </c>
      <c r="H420" s="15">
        <f t="shared" si="32"/>
        <v>1.4170996693434106E-3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3</v>
      </c>
      <c r="E422" s="13" t="str">
        <f t="shared" si="29"/>
        <v/>
      </c>
      <c r="F422" s="13">
        <f t="shared" si="30"/>
        <v>7.3295870999267037E-4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4</v>
      </c>
      <c r="D423" s="8">
        <v>1</v>
      </c>
      <c r="E423" s="13">
        <f t="shared" si="29"/>
        <v>9.4473311289560704E-4</v>
      </c>
      <c r="F423" s="13">
        <f t="shared" si="30"/>
        <v>2.4431956999755681E-4</v>
      </c>
      <c r="G423" s="12">
        <f t="shared" si="31"/>
        <v>-0.75</v>
      </c>
      <c r="H423" s="15">
        <f t="shared" si="32"/>
        <v>-7.0854983467170528E-4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2</v>
      </c>
      <c r="E429" s="13">
        <f t="shared" si="33"/>
        <v>4.7236655644780352E-4</v>
      </c>
      <c r="F429" s="13">
        <f t="shared" si="34"/>
        <v>4.8863913999511361E-4</v>
      </c>
      <c r="G429" s="12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2</v>
      </c>
      <c r="D430" s="8">
        <v>2</v>
      </c>
      <c r="E430" s="13">
        <f t="shared" si="33"/>
        <v>4.7236655644780352E-4</v>
      </c>
      <c r="F430" s="13">
        <f t="shared" si="34"/>
        <v>4.8863913999511361E-4</v>
      </c>
      <c r="G430" s="12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1</v>
      </c>
      <c r="D431" s="8">
        <v>1</v>
      </c>
      <c r="E431" s="13">
        <f t="shared" si="33"/>
        <v>2.3618327822390176E-4</v>
      </c>
      <c r="F431" s="13">
        <f t="shared" si="34"/>
        <v>2.4431956999755681E-4</v>
      </c>
      <c r="G431" s="12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52</v>
      </c>
      <c r="D432" s="8">
        <v>43</v>
      </c>
      <c r="E432" s="13">
        <f t="shared" si="33"/>
        <v>1.228153046764289E-2</v>
      </c>
      <c r="F432" s="13">
        <f t="shared" si="34"/>
        <v>1.0505741509894943E-2</v>
      </c>
      <c r="G432" s="12">
        <f t="shared" si="35"/>
        <v>-0.17307692307692307</v>
      </c>
      <c r="H432" s="15">
        <f t="shared" si="36"/>
        <v>-2.1256495040151155E-3</v>
      </c>
    </row>
    <row r="433" spans="2:8" ht="15" x14ac:dyDescent="0.2">
      <c r="B433" s="5" t="s">
        <v>162</v>
      </c>
      <c r="C433" s="8">
        <v>11</v>
      </c>
      <c r="D433" s="8">
        <v>22</v>
      </c>
      <c r="E433" s="13">
        <f t="shared" si="33"/>
        <v>2.5980160604629193E-3</v>
      </c>
      <c r="F433" s="13">
        <f t="shared" si="34"/>
        <v>5.3750305399462494E-3</v>
      </c>
      <c r="G433" s="12">
        <f t="shared" si="35"/>
        <v>1</v>
      </c>
      <c r="H433" s="15">
        <f t="shared" si="36"/>
        <v>2.5980160604629193E-3</v>
      </c>
    </row>
    <row r="434" spans="2:8" ht="30" x14ac:dyDescent="0.2">
      <c r="B434" s="5" t="s">
        <v>418</v>
      </c>
      <c r="C434" s="8">
        <v>25</v>
      </c>
      <c r="D434" s="8">
        <v>22</v>
      </c>
      <c r="E434" s="13">
        <f t="shared" si="33"/>
        <v>5.9045819555975437E-3</v>
      </c>
      <c r="F434" s="13">
        <f t="shared" si="34"/>
        <v>5.3750305399462494E-3</v>
      </c>
      <c r="G434" s="12">
        <f t="shared" si="35"/>
        <v>-0.12</v>
      </c>
      <c r="H434" s="15">
        <f t="shared" si="36"/>
        <v>-7.0854983467170517E-4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</v>
      </c>
      <c r="D436" s="8">
        <v>2</v>
      </c>
      <c r="E436" s="13">
        <f t="shared" si="33"/>
        <v>2.3618327822390176E-4</v>
      </c>
      <c r="F436" s="13">
        <f t="shared" si="34"/>
        <v>4.8863913999511361E-4</v>
      </c>
      <c r="G436" s="12">
        <f t="shared" si="35"/>
        <v>1</v>
      </c>
      <c r="H436" s="15">
        <f t="shared" si="36"/>
        <v>2.3618327822390176E-4</v>
      </c>
    </row>
    <row r="437" spans="2:8" ht="30" x14ac:dyDescent="0.2">
      <c r="B437" s="5" t="s">
        <v>420</v>
      </c>
      <c r="C437" s="8">
        <v>8</v>
      </c>
      <c r="D437" s="8">
        <v>14</v>
      </c>
      <c r="E437" s="13">
        <f t="shared" si="33"/>
        <v>1.8894662257912141E-3</v>
      </c>
      <c r="F437" s="13">
        <f t="shared" si="34"/>
        <v>3.4204739799657954E-3</v>
      </c>
      <c r="G437" s="12">
        <f t="shared" si="35"/>
        <v>0.75</v>
      </c>
      <c r="H437" s="15">
        <f t="shared" si="36"/>
        <v>1.4170996693434106E-3</v>
      </c>
    </row>
    <row r="438" spans="2:8" ht="15" x14ac:dyDescent="0.2">
      <c r="B438" s="5" t="s">
        <v>155</v>
      </c>
      <c r="C438" s="8">
        <v>2</v>
      </c>
      <c r="D438" s="8">
        <v>19</v>
      </c>
      <c r="E438" s="13">
        <f t="shared" si="33"/>
        <v>4.7236655644780352E-4</v>
      </c>
      <c r="F438" s="13">
        <f t="shared" si="34"/>
        <v>4.6420718299535792E-3</v>
      </c>
      <c r="G438" s="12">
        <f t="shared" si="35"/>
        <v>8.5</v>
      </c>
      <c r="H438" s="15">
        <f t="shared" si="36"/>
        <v>4.0151157298063296E-3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2</v>
      </c>
      <c r="E441" s="13">
        <f t="shared" si="33"/>
        <v>2.3618327822390176E-4</v>
      </c>
      <c r="F441" s="13">
        <f t="shared" si="34"/>
        <v>4.8863913999511361E-4</v>
      </c>
      <c r="G441" s="12">
        <f t="shared" si="35"/>
        <v>1</v>
      </c>
      <c r="H441" s="15">
        <f t="shared" si="36"/>
        <v>2.3618327822390176E-4</v>
      </c>
    </row>
    <row r="442" spans="2:8" ht="15" x14ac:dyDescent="0.2">
      <c r="B442" s="5" t="s">
        <v>422</v>
      </c>
      <c r="C442" s="8">
        <v>1</v>
      </c>
      <c r="D442" s="8">
        <v>0</v>
      </c>
      <c r="E442" s="13">
        <f t="shared" si="33"/>
        <v>2.3618327822390176E-4</v>
      </c>
      <c r="F442" s="13" t="str">
        <f t="shared" si="34"/>
        <v/>
      </c>
      <c r="G442" s="12" t="str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0</v>
      </c>
      <c r="D443" s="8">
        <v>1</v>
      </c>
      <c r="E443" s="13" t="str">
        <f t="shared" si="33"/>
        <v/>
      </c>
      <c r="F443" s="13">
        <f t="shared" si="34"/>
        <v>2.4431956999755681E-4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5</v>
      </c>
      <c r="D455" s="8">
        <v>1</v>
      </c>
      <c r="E455" s="13">
        <f t="shared" si="33"/>
        <v>1.1809163911195087E-3</v>
      </c>
      <c r="F455" s="13">
        <f t="shared" si="34"/>
        <v>2.4431956999755681E-4</v>
      </c>
      <c r="G455" s="12">
        <f t="shared" si="35"/>
        <v>-0.8</v>
      </c>
      <c r="H455" s="15">
        <f t="shared" si="36"/>
        <v>-9.4473311289560704E-4</v>
      </c>
    </row>
    <row r="456" spans="2:8" ht="15" x14ac:dyDescent="0.2">
      <c r="B456" s="5" t="s">
        <v>432</v>
      </c>
      <c r="C456" s="8">
        <v>0</v>
      </c>
      <c r="D456" s="8">
        <v>4</v>
      </c>
      <c r="E456" s="13" t="str">
        <f t="shared" si="33"/>
        <v/>
      </c>
      <c r="F456" s="13">
        <f t="shared" si="34"/>
        <v>9.7727827999022723E-4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5</v>
      </c>
      <c r="D458" s="8">
        <v>5</v>
      </c>
      <c r="E458" s="13">
        <f t="shared" si="33"/>
        <v>1.1809163911195087E-3</v>
      </c>
      <c r="F458" s="13">
        <f t="shared" si="34"/>
        <v>1.221597849987784E-3</v>
      </c>
      <c r="G458" s="12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18</v>
      </c>
      <c r="D460" s="8">
        <v>13</v>
      </c>
      <c r="E460" s="13">
        <f t="shared" si="33"/>
        <v>4.251299008030231E-3</v>
      </c>
      <c r="F460" s="13">
        <f t="shared" si="34"/>
        <v>3.1761544099682387E-3</v>
      </c>
      <c r="G460" s="12">
        <f t="shared" si="35"/>
        <v>-0.27777777777777779</v>
      </c>
      <c r="H460" s="15">
        <f t="shared" si="36"/>
        <v>-1.1809163911195087E-3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1</v>
      </c>
      <c r="E462" s="13" t="str">
        <f t="shared" si="33"/>
        <v/>
      </c>
      <c r="F462" s="13">
        <f t="shared" si="34"/>
        <v>2.4431956999755681E-4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32</v>
      </c>
      <c r="D463" s="8">
        <v>22</v>
      </c>
      <c r="E463" s="13">
        <f t="shared" si="33"/>
        <v>7.5578649031648563E-3</v>
      </c>
      <c r="F463" s="13">
        <f t="shared" si="34"/>
        <v>5.3750305399462494E-3</v>
      </c>
      <c r="G463" s="12">
        <f t="shared" si="35"/>
        <v>-0.3125</v>
      </c>
      <c r="H463" s="15">
        <f t="shared" si="36"/>
        <v>-2.3618327822390178E-3</v>
      </c>
    </row>
    <row r="464" spans="2:8" ht="15" x14ac:dyDescent="0.2">
      <c r="B464" s="5" t="s">
        <v>478</v>
      </c>
      <c r="C464" s="8">
        <v>63</v>
      </c>
      <c r="D464" s="8">
        <v>115</v>
      </c>
      <c r="E464" s="13">
        <f t="shared" si="33"/>
        <v>1.487954652810581E-2</v>
      </c>
      <c r="F464" s="13">
        <f t="shared" si="34"/>
        <v>2.8096750549719031E-2</v>
      </c>
      <c r="G464" s="12">
        <f t="shared" si="35"/>
        <v>0.82539682539682535</v>
      </c>
      <c r="H464" s="15">
        <f t="shared" si="36"/>
        <v>1.228153046764289E-2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2</v>
      </c>
      <c r="D466" s="8">
        <v>8</v>
      </c>
      <c r="E466" s="13">
        <f t="shared" si="33"/>
        <v>4.7236655644780352E-4</v>
      </c>
      <c r="F466" s="13">
        <f t="shared" si="34"/>
        <v>1.9545565599804545E-3</v>
      </c>
      <c r="G466" s="12">
        <f t="shared" si="35"/>
        <v>3</v>
      </c>
      <c r="H466" s="15">
        <f t="shared" si="36"/>
        <v>1.4170996693434106E-3</v>
      </c>
    </row>
    <row r="467" spans="2:8" ht="15" x14ac:dyDescent="0.2">
      <c r="B467" s="5" t="s">
        <v>479</v>
      </c>
      <c r="C467" s="8">
        <v>2</v>
      </c>
      <c r="D467" s="8">
        <v>2</v>
      </c>
      <c r="E467" s="13">
        <f t="shared" si="33"/>
        <v>4.7236655644780352E-4</v>
      </c>
      <c r="F467" s="13">
        <f t="shared" si="34"/>
        <v>4.8863913999511361E-4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2</v>
      </c>
      <c r="D468" s="8">
        <v>0</v>
      </c>
      <c r="E468" s="13">
        <f t="shared" si="33"/>
        <v>4.7236655644780352E-4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1</v>
      </c>
      <c r="E469" s="13" t="str">
        <f t="shared" si="33"/>
        <v/>
      </c>
      <c r="F469" s="13">
        <f t="shared" si="34"/>
        <v>2.4431956999755681E-4</v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1</v>
      </c>
      <c r="E470" s="13" t="str">
        <f t="shared" si="33"/>
        <v/>
      </c>
      <c r="F470" s="13">
        <f t="shared" si="34"/>
        <v>2.4431956999755681E-4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1</v>
      </c>
      <c r="E471" s="13" t="str">
        <f t="shared" si="33"/>
        <v/>
      </c>
      <c r="F471" s="13">
        <f t="shared" si="34"/>
        <v>2.4431956999755681E-4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2</v>
      </c>
      <c r="E473" s="13" t="str">
        <f t="shared" si="33"/>
        <v/>
      </c>
      <c r="F473" s="13">
        <f t="shared" si="34"/>
        <v>4.8863913999511361E-4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3</v>
      </c>
      <c r="D475" s="8">
        <v>9</v>
      </c>
      <c r="E475" s="13">
        <f t="shared" si="33"/>
        <v>7.0854983467170528E-4</v>
      </c>
      <c r="F475" s="13">
        <f t="shared" si="34"/>
        <v>2.1988761299780112E-3</v>
      </c>
      <c r="G475" s="12">
        <f t="shared" si="35"/>
        <v>2</v>
      </c>
      <c r="H475" s="15">
        <f t="shared" si="36"/>
        <v>1.4170996693434106E-3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27</v>
      </c>
      <c r="D478" s="8">
        <v>39</v>
      </c>
      <c r="E478" s="13">
        <f t="shared" si="33"/>
        <v>6.3769485120453474E-3</v>
      </c>
      <c r="F478" s="13">
        <f t="shared" si="34"/>
        <v>9.528463229904716E-3</v>
      </c>
      <c r="G478" s="12">
        <f t="shared" si="35"/>
        <v>0.44444444444444442</v>
      </c>
      <c r="H478" s="15">
        <f t="shared" si="36"/>
        <v>2.8341993386868211E-3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1</v>
      </c>
      <c r="E480" s="13" t="str">
        <f t="shared" si="33"/>
        <v/>
      </c>
      <c r="F480" s="13">
        <f t="shared" si="34"/>
        <v>2.4431956999755681E-4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70</v>
      </c>
      <c r="D483" s="8">
        <v>37</v>
      </c>
      <c r="E483" s="13">
        <f t="shared" si="33"/>
        <v>1.6532829475673121E-2</v>
      </c>
      <c r="F483" s="13">
        <f t="shared" si="34"/>
        <v>9.0398240899096025E-3</v>
      </c>
      <c r="G483" s="12">
        <f t="shared" si="35"/>
        <v>-0.47142857142857142</v>
      </c>
      <c r="H483" s="15">
        <f t="shared" si="36"/>
        <v>-7.7940481813887569E-3</v>
      </c>
    </row>
    <row r="484" spans="2:8" ht="30" x14ac:dyDescent="0.2">
      <c r="B484" s="5" t="s">
        <v>184</v>
      </c>
      <c r="C484" s="8">
        <v>9</v>
      </c>
      <c r="D484" s="8">
        <v>12</v>
      </c>
      <c r="E484" s="13">
        <f t="shared" si="33"/>
        <v>2.1256495040151155E-3</v>
      </c>
      <c r="F484" s="13">
        <f t="shared" si="34"/>
        <v>2.9318348399706815E-3</v>
      </c>
      <c r="G484" s="12">
        <f t="shared" si="35"/>
        <v>0.33333333333333331</v>
      </c>
      <c r="H484" s="15">
        <f t="shared" si="36"/>
        <v>7.0854983467170517E-4</v>
      </c>
    </row>
    <row r="485" spans="2:8" ht="15" x14ac:dyDescent="0.2">
      <c r="B485" s="5" t="s">
        <v>443</v>
      </c>
      <c r="C485" s="8">
        <v>44</v>
      </c>
      <c r="D485" s="8">
        <v>49</v>
      </c>
      <c r="E485" s="13">
        <f t="shared" si="33"/>
        <v>1.0392064241851677E-2</v>
      </c>
      <c r="F485" s="13">
        <f t="shared" si="34"/>
        <v>1.1971658929880283E-2</v>
      </c>
      <c r="G485" s="12">
        <f t="shared" si="35"/>
        <v>0.11363636363636363</v>
      </c>
      <c r="H485" s="15">
        <f t="shared" si="36"/>
        <v>1.1809163911195087E-3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47</v>
      </c>
      <c r="D491" s="8">
        <v>44</v>
      </c>
      <c r="E491" s="13">
        <f t="shared" si="37"/>
        <v>1.1100614076523381E-2</v>
      </c>
      <c r="F491" s="13">
        <f t="shared" si="38"/>
        <v>1.0750061079892499E-2</v>
      </c>
      <c r="G491" s="12">
        <f t="shared" si="39"/>
        <v>-6.3829787234042548E-2</v>
      </c>
      <c r="H491" s="15">
        <f t="shared" si="40"/>
        <v>-7.0854983467170517E-4</v>
      </c>
    </row>
    <row r="492" spans="2:8" ht="15" x14ac:dyDescent="0.2">
      <c r="B492" s="5" t="s">
        <v>480</v>
      </c>
      <c r="C492" s="8">
        <v>3</v>
      </c>
      <c r="D492" s="8">
        <v>0</v>
      </c>
      <c r="E492" s="13">
        <f t="shared" si="37"/>
        <v>7.0854983467170528E-4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28</v>
      </c>
      <c r="D493" s="8">
        <v>24</v>
      </c>
      <c r="E493" s="13">
        <f t="shared" si="37"/>
        <v>6.6131317902692489E-3</v>
      </c>
      <c r="F493" s="13">
        <f t="shared" si="38"/>
        <v>5.8636696799413629E-3</v>
      </c>
      <c r="G493" s="12">
        <f t="shared" si="39"/>
        <v>-0.14285714285714285</v>
      </c>
      <c r="H493" s="15">
        <f t="shared" si="40"/>
        <v>-9.4473311289560693E-4</v>
      </c>
    </row>
    <row r="494" spans="2:8" ht="15" x14ac:dyDescent="0.2">
      <c r="B494" s="5" t="s">
        <v>448</v>
      </c>
      <c r="C494" s="8">
        <v>2</v>
      </c>
      <c r="D494" s="8">
        <v>1</v>
      </c>
      <c r="E494" s="13">
        <f t="shared" si="37"/>
        <v>4.7236655644780352E-4</v>
      </c>
      <c r="F494" s="13">
        <f t="shared" si="38"/>
        <v>2.4431956999755681E-4</v>
      </c>
      <c r="G494" s="12">
        <f t="shared" si="39"/>
        <v>-0.5</v>
      </c>
      <c r="H494" s="15">
        <f t="shared" si="40"/>
        <v>-2.3618327822390176E-4</v>
      </c>
    </row>
    <row r="495" spans="2:8" ht="13.5" customHeight="1" x14ac:dyDescent="0.2">
      <c r="B495" s="5" t="s">
        <v>449</v>
      </c>
      <c r="C495" s="8">
        <v>1</v>
      </c>
      <c r="D495" s="8">
        <v>4</v>
      </c>
      <c r="E495" s="13">
        <f t="shared" si="37"/>
        <v>2.3618327822390176E-4</v>
      </c>
      <c r="F495" s="13">
        <f t="shared" si="38"/>
        <v>9.7727827999022723E-4</v>
      </c>
      <c r="G495" s="12">
        <f t="shared" si="39"/>
        <v>3</v>
      </c>
      <c r="H495" s="15">
        <f t="shared" si="40"/>
        <v>7.0854983467170528E-4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4</v>
      </c>
      <c r="D497" s="8">
        <v>1</v>
      </c>
      <c r="E497" s="13">
        <f t="shared" si="37"/>
        <v>9.4473311289560704E-4</v>
      </c>
      <c r="F497" s="13">
        <f t="shared" si="38"/>
        <v>2.4431956999755681E-4</v>
      </c>
      <c r="G497" s="12">
        <f t="shared" si="39"/>
        <v>-0.75</v>
      </c>
      <c r="H497" s="15">
        <f t="shared" si="40"/>
        <v>-7.0854983467170528E-4</v>
      </c>
    </row>
    <row r="498" spans="2:8" ht="30" x14ac:dyDescent="0.2">
      <c r="B498" s="5" t="s">
        <v>452</v>
      </c>
      <c r="C498" s="8">
        <v>1</v>
      </c>
      <c r="D498" s="8">
        <v>0</v>
      </c>
      <c r="E498" s="13">
        <f t="shared" si="37"/>
        <v>2.3618327822390176E-4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1</v>
      </c>
      <c r="E499" s="13" t="str">
        <f t="shared" si="37"/>
        <v/>
      </c>
      <c r="F499" s="13">
        <f t="shared" si="38"/>
        <v>2.4431956999755681E-4</v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1418</v>
      </c>
      <c r="D505" s="33">
        <f>SUM(D506:D530)</f>
        <v>1214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-0.14386459802538787</v>
      </c>
      <c r="H505" s="35">
        <f>+IF(OR(AND(E505=""),(G505="")),"",E505*G505)</f>
        <v>-0.14386459802538787</v>
      </c>
    </row>
    <row r="506" spans="2:8" ht="15" x14ac:dyDescent="0.2">
      <c r="B506" s="5" t="s">
        <v>454</v>
      </c>
      <c r="C506" s="8">
        <v>3</v>
      </c>
      <c r="D506" s="8">
        <v>3</v>
      </c>
      <c r="E506" s="13">
        <f>+IF(C506=0,"",C506/C$505)</f>
        <v>2.1156558533145277E-3</v>
      </c>
      <c r="F506" s="13">
        <f>+IF(D506=0,"",D506/D$505)</f>
        <v>2.4711696869851728E-3</v>
      </c>
      <c r="G506" s="12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98</v>
      </c>
      <c r="D507" s="8">
        <v>67</v>
      </c>
      <c r="E507" s="13">
        <f t="shared" ref="E507:E530" si="41">+IF(C507=0,"",C507/C$505)</f>
        <v>6.9111424541607902E-2</v>
      </c>
      <c r="F507" s="13">
        <f t="shared" ref="F507:F530" si="42">+IF(D507=0,"",D507/D$505)</f>
        <v>5.5189456342668863E-2</v>
      </c>
      <c r="G507" s="12">
        <f t="shared" ref="G507:G530" si="43">+IF(OR(AND(D507=0),(C507=0)),"0",((D507-C507)/C507))</f>
        <v>-0.31632653061224492</v>
      </c>
      <c r="H507" s="15">
        <f t="shared" ref="H507:H530" si="44">+IF(OR(AND(E507=""),(G507="")),"",E507*G507)</f>
        <v>-2.1861777150916785E-2</v>
      </c>
    </row>
    <row r="508" spans="2:8" ht="15" x14ac:dyDescent="0.2">
      <c r="B508" s="5" t="s">
        <v>455</v>
      </c>
      <c r="C508" s="8">
        <v>104</v>
      </c>
      <c r="D508" s="8">
        <v>129</v>
      </c>
      <c r="E508" s="13">
        <f t="shared" si="41"/>
        <v>7.334273624823695E-2</v>
      </c>
      <c r="F508" s="13">
        <f t="shared" si="42"/>
        <v>0.10626029654036244</v>
      </c>
      <c r="G508" s="12">
        <f t="shared" si="43"/>
        <v>0.24038461538461539</v>
      </c>
      <c r="H508" s="15">
        <f t="shared" si="44"/>
        <v>1.763046544428773E-2</v>
      </c>
    </row>
    <row r="509" spans="2:8" ht="15" x14ac:dyDescent="0.2">
      <c r="B509" s="5" t="s">
        <v>456</v>
      </c>
      <c r="C509" s="8">
        <v>108</v>
      </c>
      <c r="D509" s="8">
        <v>104</v>
      </c>
      <c r="E509" s="13">
        <f t="shared" si="41"/>
        <v>7.6163610719322997E-2</v>
      </c>
      <c r="F509" s="13">
        <f t="shared" si="42"/>
        <v>8.5667215815486003E-2</v>
      </c>
      <c r="G509" s="12">
        <f t="shared" si="43"/>
        <v>-3.7037037037037035E-2</v>
      </c>
      <c r="H509" s="15">
        <f t="shared" si="44"/>
        <v>-2.8208744710860366E-3</v>
      </c>
    </row>
    <row r="510" spans="2:8" ht="15" x14ac:dyDescent="0.2">
      <c r="B510" s="5" t="s">
        <v>188</v>
      </c>
      <c r="C510" s="8">
        <v>20</v>
      </c>
      <c r="D510" s="8">
        <v>14</v>
      </c>
      <c r="E510" s="13">
        <f t="shared" si="41"/>
        <v>1.4104372355430184E-2</v>
      </c>
      <c r="F510" s="13">
        <f t="shared" si="42"/>
        <v>1.1532125205930808E-2</v>
      </c>
      <c r="G510" s="12">
        <f t="shared" si="43"/>
        <v>-0.3</v>
      </c>
      <c r="H510" s="15">
        <f t="shared" si="44"/>
        <v>-4.2313117066290554E-3</v>
      </c>
    </row>
    <row r="511" spans="2:8" ht="15" x14ac:dyDescent="0.2">
      <c r="B511" s="5" t="s">
        <v>186</v>
      </c>
      <c r="C511" s="8">
        <v>1</v>
      </c>
      <c r="D511" s="8">
        <v>0</v>
      </c>
      <c r="E511" s="13">
        <f t="shared" si="41"/>
        <v>7.0521861777150916E-4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4</v>
      </c>
      <c r="D512" s="8">
        <v>8</v>
      </c>
      <c r="E512" s="13">
        <f t="shared" si="41"/>
        <v>2.8208744710860366E-3</v>
      </c>
      <c r="F512" s="13">
        <f t="shared" si="42"/>
        <v>6.5897858319604614E-3</v>
      </c>
      <c r="G512" s="12">
        <f t="shared" si="43"/>
        <v>1</v>
      </c>
      <c r="H512" s="15">
        <f t="shared" si="44"/>
        <v>2.8208744710860366E-3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1</v>
      </c>
      <c r="E514" s="13">
        <f t="shared" si="41"/>
        <v>2.1156558533145277E-3</v>
      </c>
      <c r="F514" s="13">
        <f t="shared" si="42"/>
        <v>8.2372322899505767E-4</v>
      </c>
      <c r="G514" s="12">
        <f t="shared" si="43"/>
        <v>-0.66666666666666663</v>
      </c>
      <c r="H514" s="15">
        <f t="shared" si="44"/>
        <v>-1.4104372355430183E-3</v>
      </c>
    </row>
    <row r="515" spans="2:8" ht="15" x14ac:dyDescent="0.2">
      <c r="B515" s="5" t="s">
        <v>569</v>
      </c>
      <c r="C515" s="8">
        <v>5</v>
      </c>
      <c r="D515" s="8">
        <v>8</v>
      </c>
      <c r="E515" s="13">
        <f t="shared" si="41"/>
        <v>3.526093088857546E-3</v>
      </c>
      <c r="F515" s="13">
        <f t="shared" si="42"/>
        <v>6.5897858319604614E-3</v>
      </c>
      <c r="G515" s="12">
        <f t="shared" si="43"/>
        <v>0.6</v>
      </c>
      <c r="H515" s="15">
        <f t="shared" si="44"/>
        <v>2.1156558533145277E-3</v>
      </c>
    </row>
    <row r="516" spans="2:8" ht="15" x14ac:dyDescent="0.2">
      <c r="B516" s="5" t="s">
        <v>459</v>
      </c>
      <c r="C516" s="8">
        <v>3</v>
      </c>
      <c r="D516" s="8">
        <v>1</v>
      </c>
      <c r="E516" s="13">
        <f t="shared" si="41"/>
        <v>2.1156558533145277E-3</v>
      </c>
      <c r="F516" s="13">
        <f t="shared" si="42"/>
        <v>8.2372322899505767E-4</v>
      </c>
      <c r="G516" s="12">
        <f t="shared" si="43"/>
        <v>-0.66666666666666663</v>
      </c>
      <c r="H516" s="15">
        <f t="shared" si="44"/>
        <v>-1.4104372355430183E-3</v>
      </c>
    </row>
    <row r="517" spans="2:8" ht="15" x14ac:dyDescent="0.2">
      <c r="B517" s="5" t="s">
        <v>460</v>
      </c>
      <c r="C517" s="8">
        <v>6</v>
      </c>
      <c r="D517" s="8">
        <v>13</v>
      </c>
      <c r="E517" s="13">
        <f t="shared" si="41"/>
        <v>4.2313117066290554E-3</v>
      </c>
      <c r="F517" s="13">
        <f t="shared" si="42"/>
        <v>1.070840197693575E-2</v>
      </c>
      <c r="G517" s="12">
        <f t="shared" si="43"/>
        <v>1.1666666666666667</v>
      </c>
      <c r="H517" s="15">
        <f t="shared" si="44"/>
        <v>4.9365303244005652E-3</v>
      </c>
    </row>
    <row r="518" spans="2:8" ht="15" x14ac:dyDescent="0.2">
      <c r="B518" s="5" t="s">
        <v>190</v>
      </c>
      <c r="C518" s="8">
        <v>3</v>
      </c>
      <c r="D518" s="8">
        <v>1</v>
      </c>
      <c r="E518" s="13">
        <f t="shared" si="41"/>
        <v>2.1156558533145277E-3</v>
      </c>
      <c r="F518" s="13">
        <f t="shared" si="42"/>
        <v>8.2372322899505767E-4</v>
      </c>
      <c r="G518" s="12">
        <f t="shared" si="43"/>
        <v>-0.66666666666666663</v>
      </c>
      <c r="H518" s="15">
        <f t="shared" si="44"/>
        <v>-1.4104372355430183E-3</v>
      </c>
    </row>
    <row r="519" spans="2:8" ht="15" x14ac:dyDescent="0.2">
      <c r="B519" s="5" t="s">
        <v>192</v>
      </c>
      <c r="C519" s="8">
        <v>21</v>
      </c>
      <c r="D519" s="8">
        <v>16</v>
      </c>
      <c r="E519" s="13">
        <f t="shared" si="41"/>
        <v>1.4809590973201692E-2</v>
      </c>
      <c r="F519" s="13">
        <f t="shared" si="42"/>
        <v>1.3179571663920923E-2</v>
      </c>
      <c r="G519" s="12">
        <f t="shared" si="43"/>
        <v>-0.23809523809523808</v>
      </c>
      <c r="H519" s="15">
        <f t="shared" si="44"/>
        <v>-3.5260930888575456E-3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678</v>
      </c>
      <c r="D521" s="8">
        <v>500</v>
      </c>
      <c r="E521" s="13">
        <f t="shared" si="41"/>
        <v>0.47813822284908319</v>
      </c>
      <c r="F521" s="13">
        <f t="shared" si="42"/>
        <v>0.41186161449752884</v>
      </c>
      <c r="G521" s="12">
        <f t="shared" si="43"/>
        <v>-0.26253687315634217</v>
      </c>
      <c r="H521" s="15">
        <f t="shared" si="44"/>
        <v>-0.12552891396332863</v>
      </c>
    </row>
    <row r="522" spans="2:8" ht="25.5" customHeight="1" x14ac:dyDescent="0.2">
      <c r="B522" s="5" t="s">
        <v>193</v>
      </c>
      <c r="C522" s="8">
        <v>123</v>
      </c>
      <c r="D522" s="8">
        <v>156</v>
      </c>
      <c r="E522" s="13">
        <f t="shared" si="41"/>
        <v>8.6741889985895632E-2</v>
      </c>
      <c r="F522" s="13">
        <f t="shared" si="42"/>
        <v>0.12850082372322899</v>
      </c>
      <c r="G522" s="12">
        <f t="shared" si="43"/>
        <v>0.26829268292682928</v>
      </c>
      <c r="H522" s="15">
        <f t="shared" si="44"/>
        <v>2.3272214386459805E-2</v>
      </c>
    </row>
    <row r="523" spans="2:8" ht="13.5" customHeight="1" x14ac:dyDescent="0.2">
      <c r="B523" s="5" t="s">
        <v>462</v>
      </c>
      <c r="C523" s="8">
        <v>154</v>
      </c>
      <c r="D523" s="8">
        <v>105</v>
      </c>
      <c r="E523" s="13">
        <f t="shared" si="41"/>
        <v>0.10860366713681241</v>
      </c>
      <c r="F523" s="13">
        <f t="shared" si="42"/>
        <v>8.6490939044481061E-2</v>
      </c>
      <c r="G523" s="12">
        <f t="shared" si="43"/>
        <v>-0.31818181818181818</v>
      </c>
      <c r="H523" s="15">
        <f t="shared" si="44"/>
        <v>-3.4555712270803951E-2</v>
      </c>
    </row>
    <row r="524" spans="2:8" ht="12" customHeight="1" x14ac:dyDescent="0.2">
      <c r="B524" s="5" t="s">
        <v>194</v>
      </c>
      <c r="C524" s="8">
        <v>20</v>
      </c>
      <c r="D524" s="8">
        <v>8</v>
      </c>
      <c r="E524" s="13">
        <f t="shared" si="41"/>
        <v>1.4104372355430184E-2</v>
      </c>
      <c r="F524" s="13">
        <f t="shared" si="42"/>
        <v>6.5897858319604614E-3</v>
      </c>
      <c r="G524" s="12">
        <f t="shared" si="43"/>
        <v>-0.6</v>
      </c>
      <c r="H524" s="15">
        <f t="shared" si="44"/>
        <v>-8.4626234132581107E-3</v>
      </c>
    </row>
    <row r="525" spans="2:8" ht="13.5" customHeight="1" x14ac:dyDescent="0.2">
      <c r="B525" s="5" t="s">
        <v>195</v>
      </c>
      <c r="C525" s="8">
        <v>2</v>
      </c>
      <c r="D525" s="8">
        <v>1</v>
      </c>
      <c r="E525" s="13">
        <f t="shared" si="41"/>
        <v>1.4104372355430183E-3</v>
      </c>
      <c r="F525" s="13">
        <f t="shared" si="42"/>
        <v>8.2372322899505767E-4</v>
      </c>
      <c r="G525" s="12">
        <f t="shared" si="43"/>
        <v>-0.5</v>
      </c>
      <c r="H525" s="15">
        <f t="shared" si="44"/>
        <v>-7.0521861777150916E-4</v>
      </c>
    </row>
    <row r="526" spans="2:8" ht="13.5" customHeight="1" x14ac:dyDescent="0.2">
      <c r="B526" s="5" t="s">
        <v>463</v>
      </c>
      <c r="C526" s="8">
        <v>18</v>
      </c>
      <c r="D526" s="8">
        <v>42</v>
      </c>
      <c r="E526" s="13">
        <f t="shared" si="41"/>
        <v>1.2693935119887164E-2</v>
      </c>
      <c r="F526" s="13">
        <f t="shared" si="42"/>
        <v>3.459637561779242E-2</v>
      </c>
      <c r="G526" s="12">
        <f t="shared" si="43"/>
        <v>1.3333333333333333</v>
      </c>
      <c r="H526" s="15">
        <f t="shared" si="44"/>
        <v>1.6925246826516218E-2</v>
      </c>
    </row>
    <row r="527" spans="2:8" ht="15" x14ac:dyDescent="0.2">
      <c r="B527" s="5" t="s">
        <v>464</v>
      </c>
      <c r="C527" s="8">
        <v>0</v>
      </c>
      <c r="D527" s="8">
        <v>2</v>
      </c>
      <c r="E527" s="13" t="str">
        <f t="shared" si="41"/>
        <v/>
      </c>
      <c r="F527" s="13">
        <f t="shared" si="42"/>
        <v>1.6474464579901153E-3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1</v>
      </c>
      <c r="D528" s="8">
        <v>2</v>
      </c>
      <c r="E528" s="13">
        <f t="shared" si="41"/>
        <v>7.0521861777150916E-4</v>
      </c>
      <c r="F528" s="13">
        <f t="shared" si="42"/>
        <v>1.6474464579901153E-3</v>
      </c>
      <c r="G528" s="12">
        <f t="shared" si="43"/>
        <v>1</v>
      </c>
      <c r="H528" s="15">
        <f t="shared" si="44"/>
        <v>7.0521861777150916E-4</v>
      </c>
    </row>
    <row r="529" spans="2:8" ht="15" x14ac:dyDescent="0.2">
      <c r="B529" s="5" t="s">
        <v>466</v>
      </c>
      <c r="C529" s="8">
        <v>14</v>
      </c>
      <c r="D529" s="8">
        <v>6</v>
      </c>
      <c r="E529" s="13">
        <f t="shared" si="41"/>
        <v>9.8730606488011286E-3</v>
      </c>
      <c r="F529" s="13">
        <f t="shared" si="42"/>
        <v>4.9423393739703456E-3</v>
      </c>
      <c r="G529" s="12">
        <f t="shared" si="43"/>
        <v>-0.5714285714285714</v>
      </c>
      <c r="H529" s="15">
        <f t="shared" si="44"/>
        <v>-5.6417489421720732E-3</v>
      </c>
    </row>
    <row r="530" spans="2:8" ht="15" x14ac:dyDescent="0.2">
      <c r="B530" s="5" t="s">
        <v>467</v>
      </c>
      <c r="C530" s="8">
        <v>29</v>
      </c>
      <c r="D530" s="8">
        <v>27</v>
      </c>
      <c r="E530" s="13">
        <f t="shared" si="41"/>
        <v>2.0451339915373765E-2</v>
      </c>
      <c r="F530" s="13">
        <f t="shared" si="42"/>
        <v>2.2240527182866558E-2</v>
      </c>
      <c r="G530" s="12">
        <f t="shared" si="43"/>
        <v>-6.8965517241379309E-2</v>
      </c>
      <c r="H530" s="15">
        <f t="shared" si="44"/>
        <v>-1.4104372355430183E-3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493</v>
      </c>
      <c r="C8" s="33">
        <f>+C18+C70+C151+C294+C505</f>
        <v>667</v>
      </c>
      <c r="D8" s="33">
        <f>+D18+D70+D151+D294+D505</f>
        <v>633</v>
      </c>
      <c r="E8" s="34">
        <f>+C8/C$8</f>
        <v>1</v>
      </c>
      <c r="F8" s="34">
        <f>+D8/D$8</f>
        <v>1</v>
      </c>
      <c r="G8" s="34">
        <f>+(D8-C8)/C8</f>
        <v>-5.0974512743628186E-2</v>
      </c>
      <c r="H8" s="35">
        <f>+E8*G8</f>
        <v>-5.0974512743628186E-2</v>
      </c>
    </row>
    <row r="9" spans="2:8" x14ac:dyDescent="0.2">
      <c r="B9" s="30" t="str">
        <f>+B18</f>
        <v>Total Vacantes en ocupaciones de nivel Directivo</v>
      </c>
      <c r="C9" s="26">
        <f>+C18</f>
        <v>21</v>
      </c>
      <c r="D9" s="26">
        <f>+D18</f>
        <v>10</v>
      </c>
      <c r="E9" s="27">
        <f t="shared" ref="E9:E13" si="0">C9/$C$8</f>
        <v>3.1484257871064465E-2</v>
      </c>
      <c r="F9" s="27">
        <f>D9/$D$8</f>
        <v>1.579778830963665E-2</v>
      </c>
      <c r="G9" s="12">
        <f>+IF(OR(AND(D9=0),(C9=0)),"0",((D9-C9)/C9))</f>
        <v>-0.52380952380952384</v>
      </c>
      <c r="H9" s="15">
        <f>+IF(OR(AND(E9=""),(G9="")),"",E9*G9)</f>
        <v>-1.6491754122938532E-2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226</v>
      </c>
      <c r="D10" s="26">
        <f>+D70</f>
        <v>218</v>
      </c>
      <c r="E10" s="27">
        <f t="shared" si="0"/>
        <v>0.33883058470764615</v>
      </c>
      <c r="F10" s="27">
        <f>D10/$D$8</f>
        <v>0.34439178515007901</v>
      </c>
      <c r="G10" s="12">
        <f>+IF(OR(AND(D10=0),(C10=0)),"0",((D10-C10)/C10))</f>
        <v>-3.5398230088495575E-2</v>
      </c>
      <c r="H10" s="15">
        <f>+IF(OR(AND(E10=""),(G10="")),"",E10*G10)</f>
        <v>-1.1994002998500749E-2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115</v>
      </c>
      <c r="D11" s="26">
        <f>+D151</f>
        <v>127</v>
      </c>
      <c r="E11" s="27">
        <f t="shared" si="0"/>
        <v>0.17241379310344829</v>
      </c>
      <c r="F11" s="27">
        <f>D11/$D$8</f>
        <v>0.20063191153238547</v>
      </c>
      <c r="G11" s="12">
        <f>+IF(OR(AND(D11=0),(C11=0)),"0",((D11-C11)/C11))</f>
        <v>0.10434782608695652</v>
      </c>
      <c r="H11" s="15">
        <f>+IF(OR(AND(E11=""),(G11="")),"",E11*G11)</f>
        <v>1.7991004497751123E-2</v>
      </c>
    </row>
    <row r="12" spans="2:8" x14ac:dyDescent="0.2">
      <c r="B12" s="30" t="str">
        <f>+B294</f>
        <v>Total Vacantes  en ocupaciones de nivel Calificados</v>
      </c>
      <c r="C12" s="26">
        <f>+C294</f>
        <v>264</v>
      </c>
      <c r="D12" s="26">
        <f>+D294</f>
        <v>212</v>
      </c>
      <c r="E12" s="27">
        <f t="shared" si="0"/>
        <v>0.39580209895052476</v>
      </c>
      <c r="F12" s="27">
        <f>D12/$D$8</f>
        <v>0.33491311216429698</v>
      </c>
      <c r="G12" s="12">
        <f>+IF(OR(AND(D12=0),(C12=0)),"0",((D12-C12)/C12))</f>
        <v>-0.19696969696969696</v>
      </c>
      <c r="H12" s="15">
        <f>+IF(OR(AND(E12=""),(G12="")),"",E12*G12)</f>
        <v>-7.7961019490254871E-2</v>
      </c>
    </row>
    <row r="13" spans="2:8" x14ac:dyDescent="0.2">
      <c r="B13" s="30" t="str">
        <f>+B505</f>
        <v>Total Vacantes en ocupaciones de nivel Elemental</v>
      </c>
      <c r="C13" s="26">
        <f>+C505</f>
        <v>41</v>
      </c>
      <c r="D13" s="26">
        <f>+D505</f>
        <v>66</v>
      </c>
      <c r="E13" s="27">
        <f t="shared" si="0"/>
        <v>6.1469265367316339E-2</v>
      </c>
      <c r="F13" s="27">
        <f>D13/$D$8</f>
        <v>0.10426540284360189</v>
      </c>
      <c r="G13" s="12">
        <f>+IF(OR(AND(D13=0),(C13=0)),"0",((D13-C13)/C13))</f>
        <v>0.6097560975609756</v>
      </c>
      <c r="H13" s="15">
        <f>+IF(OR(AND(E13=""),(G13="")),"",E13*G13)</f>
        <v>3.7481259370314837E-2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21</v>
      </c>
      <c r="D18" s="33">
        <f>SUM(D19:D64)</f>
        <v>10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-0.52380952380952384</v>
      </c>
      <c r="H18" s="35">
        <f>+IF(OR(AND(E18=""),(G18="")),"",E18*G18)</f>
        <v>-0.52380952380952384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4.7619047619047616E-2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0.1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0.1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4</v>
      </c>
      <c r="D25" s="8">
        <v>1</v>
      </c>
      <c r="E25" s="11">
        <f t="shared" si="1"/>
        <v>0.19047619047619047</v>
      </c>
      <c r="F25" s="11">
        <f t="shared" si="2"/>
        <v>0.1</v>
      </c>
      <c r="G25" s="12">
        <f t="shared" si="3"/>
        <v>-0.75</v>
      </c>
      <c r="H25" s="15">
        <f t="shared" si="4"/>
        <v>-0.14285714285714285</v>
      </c>
    </row>
    <row r="26" spans="2:8" ht="20.100000000000001" customHeight="1" x14ac:dyDescent="0.2">
      <c r="B26" s="5" t="s">
        <v>6</v>
      </c>
      <c r="C26" s="8">
        <v>5</v>
      </c>
      <c r="D26" s="8">
        <v>3</v>
      </c>
      <c r="E26" s="11">
        <f t="shared" si="1"/>
        <v>0.23809523809523808</v>
      </c>
      <c r="F26" s="11">
        <f t="shared" si="2"/>
        <v>0.3</v>
      </c>
      <c r="G26" s="12">
        <f t="shared" si="3"/>
        <v>-0.4</v>
      </c>
      <c r="H26" s="15">
        <f t="shared" si="4"/>
        <v>-9.5238095238095233E-2</v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3</v>
      </c>
      <c r="D28" s="8">
        <v>3</v>
      </c>
      <c r="E28" s="11">
        <f t="shared" si="1"/>
        <v>0.14285714285714285</v>
      </c>
      <c r="F28" s="11">
        <f t="shared" si="2"/>
        <v>0.3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0</v>
      </c>
      <c r="E34" s="11">
        <f t="shared" si="1"/>
        <v>9.5238095238095233E-2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4</v>
      </c>
      <c r="D48" s="8">
        <v>0</v>
      </c>
      <c r="E48" s="11">
        <f t="shared" si="1"/>
        <v>0.19047619047619047</v>
      </c>
      <c r="F48" s="11" t="str">
        <f t="shared" si="2"/>
        <v/>
      </c>
      <c r="G48" s="12" t="str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1</v>
      </c>
      <c r="E62" s="11">
        <f t="shared" si="1"/>
        <v>4.7619047619047616E-2</v>
      </c>
      <c r="F62" s="11">
        <f t="shared" si="2"/>
        <v>0.1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1</v>
      </c>
      <c r="D64" s="8">
        <v>0</v>
      </c>
      <c r="E64" s="11">
        <f t="shared" si="1"/>
        <v>4.7619047619047616E-2</v>
      </c>
      <c r="F64" s="11" t="str">
        <f t="shared" si="2"/>
        <v/>
      </c>
      <c r="G64" s="12" t="str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226</v>
      </c>
      <c r="D70" s="33">
        <f>SUM(D71:D145)</f>
        <v>218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-3.5398230088495575E-2</v>
      </c>
      <c r="H70" s="35">
        <f>+IF(OR(AND(E70=""),(G70="")),"",E70*G70)</f>
        <v>-3.5398230088495575E-2</v>
      </c>
    </row>
    <row r="71" spans="2:8" ht="15" x14ac:dyDescent="0.2">
      <c r="B71" s="5" t="s">
        <v>20</v>
      </c>
      <c r="C71" s="8">
        <v>6</v>
      </c>
      <c r="D71" s="8">
        <v>3</v>
      </c>
      <c r="E71" s="13">
        <f>+IF(C71=0,"",C71/C$70)</f>
        <v>2.6548672566371681E-2</v>
      </c>
      <c r="F71" s="13">
        <f>+IF(D71=0,"",D71/D$70)</f>
        <v>1.3761467889908258E-2</v>
      </c>
      <c r="G71" s="12">
        <f>+IF(OR(AND(D71=0),(C71=0)),"0",((D71-C71)/C71))</f>
        <v>-0.5</v>
      </c>
      <c r="H71" s="15">
        <f>+IF(OR(AND(E71=""),(G71="")),"",E71*G71)</f>
        <v>-1.3274336283185841E-2</v>
      </c>
    </row>
    <row r="72" spans="2:8" ht="15" x14ac:dyDescent="0.2">
      <c r="B72" s="5" t="s">
        <v>21</v>
      </c>
      <c r="C72" s="8">
        <v>1</v>
      </c>
      <c r="D72" s="8">
        <v>1</v>
      </c>
      <c r="E72" s="13">
        <f t="shared" ref="E72:E135" si="5">+IF(C72=0,"",C72/C$70)</f>
        <v>4.4247787610619468E-3</v>
      </c>
      <c r="F72" s="13">
        <f t="shared" ref="F72:F135" si="6">+IF(D72=0,"",D72/D$70)</f>
        <v>4.5871559633027525E-3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3</v>
      </c>
      <c r="D73" s="8">
        <v>1</v>
      </c>
      <c r="E73" s="13">
        <f t="shared" si="5"/>
        <v>1.3274336283185841E-2</v>
      </c>
      <c r="F73" s="13">
        <f t="shared" si="6"/>
        <v>4.5871559633027525E-3</v>
      </c>
      <c r="G73" s="12">
        <f t="shared" si="7"/>
        <v>-0.66666666666666663</v>
      </c>
      <c r="H73" s="15">
        <f t="shared" si="8"/>
        <v>-8.8495575221238937E-3</v>
      </c>
    </row>
    <row r="74" spans="2:8" ht="15" x14ac:dyDescent="0.2">
      <c r="B74" s="5" t="s">
        <v>222</v>
      </c>
      <c r="C74" s="8">
        <v>21</v>
      </c>
      <c r="D74" s="8">
        <v>8</v>
      </c>
      <c r="E74" s="13">
        <f t="shared" si="5"/>
        <v>9.2920353982300891E-2</v>
      </c>
      <c r="F74" s="13">
        <f t="shared" si="6"/>
        <v>3.669724770642202E-2</v>
      </c>
      <c r="G74" s="12">
        <f t="shared" si="7"/>
        <v>-0.61904761904761907</v>
      </c>
      <c r="H74" s="15">
        <f t="shared" si="8"/>
        <v>-5.7522123893805316E-2</v>
      </c>
    </row>
    <row r="75" spans="2:8" ht="15" x14ac:dyDescent="0.2">
      <c r="B75" s="5" t="s">
        <v>23</v>
      </c>
      <c r="C75" s="8">
        <v>1</v>
      </c>
      <c r="D75" s="8">
        <v>2</v>
      </c>
      <c r="E75" s="13">
        <f t="shared" si="5"/>
        <v>4.4247787610619468E-3</v>
      </c>
      <c r="F75" s="13">
        <f t="shared" si="6"/>
        <v>9.1743119266055051E-3</v>
      </c>
      <c r="G75" s="12">
        <f t="shared" si="7"/>
        <v>1</v>
      </c>
      <c r="H75" s="15">
        <f t="shared" si="8"/>
        <v>4.4247787610619468E-3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0</v>
      </c>
      <c r="E77" s="13">
        <f t="shared" si="5"/>
        <v>4.4247787610619468E-3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1</v>
      </c>
      <c r="D81" s="8">
        <v>5</v>
      </c>
      <c r="E81" s="13">
        <f t="shared" si="5"/>
        <v>4.4247787610619468E-3</v>
      </c>
      <c r="F81" s="13">
        <f t="shared" si="6"/>
        <v>2.2935779816513763E-2</v>
      </c>
      <c r="G81" s="12">
        <f t="shared" si="7"/>
        <v>4</v>
      </c>
      <c r="H81" s="15">
        <f t="shared" si="8"/>
        <v>1.7699115044247787E-2</v>
      </c>
    </row>
    <row r="82" spans="2:8" ht="15" x14ac:dyDescent="0.2">
      <c r="B82" s="5" t="s">
        <v>228</v>
      </c>
      <c r="C82" s="8">
        <v>0</v>
      </c>
      <c r="D82" s="8">
        <v>2</v>
      </c>
      <c r="E82" s="13" t="str">
        <f t="shared" si="5"/>
        <v/>
      </c>
      <c r="F82" s="13">
        <f t="shared" si="6"/>
        <v>9.1743119266055051E-3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10</v>
      </c>
      <c r="D83" s="8">
        <v>13</v>
      </c>
      <c r="E83" s="13">
        <f t="shared" si="5"/>
        <v>4.4247787610619468E-2</v>
      </c>
      <c r="F83" s="13">
        <f t="shared" si="6"/>
        <v>5.9633027522935783E-2</v>
      </c>
      <c r="G83" s="12">
        <f t="shared" si="7"/>
        <v>0.3</v>
      </c>
      <c r="H83" s="15">
        <f t="shared" si="8"/>
        <v>1.3274336283185841E-2</v>
      </c>
    </row>
    <row r="84" spans="2:8" ht="15" x14ac:dyDescent="0.2">
      <c r="B84" s="5" t="s">
        <v>230</v>
      </c>
      <c r="C84" s="8">
        <v>5</v>
      </c>
      <c r="D84" s="8">
        <v>2</v>
      </c>
      <c r="E84" s="13">
        <f t="shared" si="5"/>
        <v>2.2123893805309734E-2</v>
      </c>
      <c r="F84" s="13">
        <f t="shared" si="6"/>
        <v>9.1743119266055051E-3</v>
      </c>
      <c r="G84" s="12">
        <f t="shared" si="7"/>
        <v>-0.6</v>
      </c>
      <c r="H84" s="15">
        <f t="shared" si="8"/>
        <v>-1.3274336283185841E-2</v>
      </c>
    </row>
    <row r="85" spans="2:8" ht="15" x14ac:dyDescent="0.2">
      <c r="B85" s="5" t="s">
        <v>28</v>
      </c>
      <c r="C85" s="8">
        <v>5</v>
      </c>
      <c r="D85" s="8">
        <v>7</v>
      </c>
      <c r="E85" s="13">
        <f t="shared" si="5"/>
        <v>2.2123893805309734E-2</v>
      </c>
      <c r="F85" s="13">
        <f t="shared" si="6"/>
        <v>3.2110091743119268E-2</v>
      </c>
      <c r="G85" s="12">
        <f t="shared" si="7"/>
        <v>0.4</v>
      </c>
      <c r="H85" s="15">
        <f t="shared" si="8"/>
        <v>8.8495575221238937E-3</v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4.5871559633027525E-3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2</v>
      </c>
      <c r="E87" s="13" t="str">
        <f t="shared" si="5"/>
        <v/>
      </c>
      <c r="F87" s="13">
        <f t="shared" si="6"/>
        <v>9.1743119266055051E-3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4</v>
      </c>
      <c r="D88" s="8">
        <v>2</v>
      </c>
      <c r="E88" s="13">
        <f t="shared" si="5"/>
        <v>1.7699115044247787E-2</v>
      </c>
      <c r="F88" s="13">
        <f t="shared" si="6"/>
        <v>9.1743119266055051E-3</v>
      </c>
      <c r="G88" s="12">
        <f t="shared" si="7"/>
        <v>-0.5</v>
      </c>
      <c r="H88" s="15">
        <f t="shared" si="8"/>
        <v>-8.8495575221238937E-3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0</v>
      </c>
      <c r="E92" s="13" t="str">
        <f t="shared" si="5"/>
        <v/>
      </c>
      <c r="F92" s="13" t="str">
        <f t="shared" si="6"/>
        <v/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564</v>
      </c>
      <c r="C93" s="8">
        <v>4</v>
      </c>
      <c r="D93" s="8">
        <v>1</v>
      </c>
      <c r="E93" s="13">
        <f t="shared" si="5"/>
        <v>1.7699115044247787E-2</v>
      </c>
      <c r="F93" s="13">
        <f t="shared" si="6"/>
        <v>4.5871559633027525E-3</v>
      </c>
      <c r="G93" s="12">
        <f t="shared" si="7"/>
        <v>-0.75</v>
      </c>
      <c r="H93" s="15">
        <f t="shared" si="8"/>
        <v>-1.3274336283185841E-2</v>
      </c>
    </row>
    <row r="94" spans="2:8" ht="15" x14ac:dyDescent="0.2">
      <c r="B94" s="5" t="s">
        <v>25</v>
      </c>
      <c r="C94" s="8">
        <v>0</v>
      </c>
      <c r="D94" s="8">
        <v>1</v>
      </c>
      <c r="E94" s="13" t="str">
        <f t="shared" si="5"/>
        <v/>
      </c>
      <c r="F94" s="13">
        <f t="shared" si="6"/>
        <v>4.5871559633027525E-3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2</v>
      </c>
      <c r="E99" s="13" t="str">
        <f t="shared" si="5"/>
        <v/>
      </c>
      <c r="F99" s="13">
        <f t="shared" si="6"/>
        <v>9.1743119266055051E-3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</v>
      </c>
      <c r="D100" s="8">
        <v>2</v>
      </c>
      <c r="E100" s="13">
        <f t="shared" si="5"/>
        <v>4.4247787610619468E-3</v>
      </c>
      <c r="F100" s="13">
        <f t="shared" si="6"/>
        <v>9.1743119266055051E-3</v>
      </c>
      <c r="G100" s="12">
        <f t="shared" si="7"/>
        <v>1</v>
      </c>
      <c r="H100" s="15">
        <f t="shared" si="8"/>
        <v>4.4247787610619468E-3</v>
      </c>
    </row>
    <row r="101" spans="2:8" ht="15" x14ac:dyDescent="0.2">
      <c r="B101" s="5" t="s">
        <v>241</v>
      </c>
      <c r="C101" s="8">
        <v>6</v>
      </c>
      <c r="D101" s="8">
        <v>1</v>
      </c>
      <c r="E101" s="13">
        <f t="shared" si="5"/>
        <v>2.6548672566371681E-2</v>
      </c>
      <c r="F101" s="13">
        <f t="shared" si="6"/>
        <v>4.5871559633027525E-3</v>
      </c>
      <c r="G101" s="12">
        <f t="shared" si="7"/>
        <v>-0.83333333333333337</v>
      </c>
      <c r="H101" s="15">
        <f t="shared" si="8"/>
        <v>-2.2123893805309734E-2</v>
      </c>
    </row>
    <row r="102" spans="2:8" ht="15" x14ac:dyDescent="0.2">
      <c r="B102" s="5" t="s">
        <v>242</v>
      </c>
      <c r="C102" s="8">
        <v>2</v>
      </c>
      <c r="D102" s="8">
        <v>1</v>
      </c>
      <c r="E102" s="13">
        <f t="shared" si="5"/>
        <v>8.8495575221238937E-3</v>
      </c>
      <c r="F102" s="13">
        <f t="shared" si="6"/>
        <v>4.5871559633027525E-3</v>
      </c>
      <c r="G102" s="12">
        <f t="shared" si="7"/>
        <v>-0.5</v>
      </c>
      <c r="H102" s="15">
        <f t="shared" si="8"/>
        <v>-4.4247787610619468E-3</v>
      </c>
    </row>
    <row r="103" spans="2:8" ht="15" x14ac:dyDescent="0.2">
      <c r="B103" s="5" t="s">
        <v>243</v>
      </c>
      <c r="C103" s="8">
        <v>2</v>
      </c>
      <c r="D103" s="8">
        <v>1</v>
      </c>
      <c r="E103" s="13">
        <f t="shared" si="5"/>
        <v>8.8495575221238937E-3</v>
      </c>
      <c r="F103" s="13">
        <f t="shared" si="6"/>
        <v>4.5871559633027525E-3</v>
      </c>
      <c r="G103" s="12">
        <f t="shared" si="7"/>
        <v>-0.5</v>
      </c>
      <c r="H103" s="15">
        <f t="shared" si="8"/>
        <v>-4.4247787610619468E-3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0</v>
      </c>
      <c r="D108" s="8">
        <v>2</v>
      </c>
      <c r="E108" s="13" t="str">
        <f t="shared" si="5"/>
        <v/>
      </c>
      <c r="F108" s="13">
        <f t="shared" si="6"/>
        <v>9.1743119266055051E-3</v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0</v>
      </c>
      <c r="D109" s="8">
        <v>1</v>
      </c>
      <c r="E109" s="13" t="str">
        <f t="shared" si="5"/>
        <v/>
      </c>
      <c r="F109" s="13">
        <f t="shared" si="6"/>
        <v>4.5871559633027525E-3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2</v>
      </c>
      <c r="D110" s="8">
        <v>0</v>
      </c>
      <c r="E110" s="13">
        <f t="shared" si="5"/>
        <v>8.8495575221238937E-3</v>
      </c>
      <c r="F110" s="13" t="str">
        <f t="shared" si="6"/>
        <v/>
      </c>
      <c r="G110" s="12" t="str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1</v>
      </c>
      <c r="D111" s="8">
        <v>1</v>
      </c>
      <c r="E111" s="13">
        <f t="shared" si="5"/>
        <v>4.4247787610619468E-3</v>
      </c>
      <c r="F111" s="13">
        <f t="shared" si="6"/>
        <v>4.5871559633027525E-3</v>
      </c>
      <c r="G111" s="12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1</v>
      </c>
      <c r="D112" s="8">
        <v>4</v>
      </c>
      <c r="E112" s="13">
        <f t="shared" si="5"/>
        <v>4.4247787610619468E-3</v>
      </c>
      <c r="F112" s="13">
        <f t="shared" si="6"/>
        <v>1.834862385321101E-2</v>
      </c>
      <c r="G112" s="12">
        <f t="shared" si="7"/>
        <v>3</v>
      </c>
      <c r="H112" s="15">
        <f t="shared" si="8"/>
        <v>1.3274336283185841E-2</v>
      </c>
    </row>
    <row r="113" spans="2:8" ht="15" x14ac:dyDescent="0.2">
      <c r="B113" s="5" t="s">
        <v>248</v>
      </c>
      <c r="C113" s="8">
        <v>6</v>
      </c>
      <c r="D113" s="8">
        <v>4</v>
      </c>
      <c r="E113" s="13">
        <f t="shared" si="5"/>
        <v>2.6548672566371681E-2</v>
      </c>
      <c r="F113" s="13">
        <f t="shared" si="6"/>
        <v>1.834862385321101E-2</v>
      </c>
      <c r="G113" s="12">
        <f t="shared" si="7"/>
        <v>-0.33333333333333331</v>
      </c>
      <c r="H113" s="15">
        <f t="shared" si="8"/>
        <v>-8.8495575221238937E-3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1</v>
      </c>
      <c r="E115" s="13">
        <f t="shared" si="5"/>
        <v>1.7699115044247787E-2</v>
      </c>
      <c r="F115" s="13">
        <f t="shared" si="6"/>
        <v>4.5871559633027525E-3</v>
      </c>
      <c r="G115" s="12">
        <f t="shared" si="7"/>
        <v>-0.75</v>
      </c>
      <c r="H115" s="15">
        <f t="shared" si="8"/>
        <v>-1.3274336283185841E-2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72</v>
      </c>
      <c r="D118" s="8">
        <v>135</v>
      </c>
      <c r="E118" s="13">
        <f t="shared" si="5"/>
        <v>0.31858407079646017</v>
      </c>
      <c r="F118" s="13">
        <f t="shared" si="6"/>
        <v>0.61926605504587151</v>
      </c>
      <c r="G118" s="12">
        <f t="shared" si="7"/>
        <v>0.875</v>
      </c>
      <c r="H118" s="15">
        <f t="shared" si="8"/>
        <v>0.27876106194690264</v>
      </c>
    </row>
    <row r="119" spans="2:8" ht="15" x14ac:dyDescent="0.2">
      <c r="B119" s="5" t="s">
        <v>252</v>
      </c>
      <c r="C119" s="8">
        <v>2</v>
      </c>
      <c r="D119" s="8">
        <v>0</v>
      </c>
      <c r="E119" s="13">
        <f t="shared" si="5"/>
        <v>8.8495575221238937E-3</v>
      </c>
      <c r="F119" s="13" t="str">
        <f t="shared" si="6"/>
        <v/>
      </c>
      <c r="G119" s="12" t="str">
        <f t="shared" si="7"/>
        <v>0</v>
      </c>
      <c r="H119" s="15">
        <f t="shared" si="8"/>
        <v>0</v>
      </c>
    </row>
    <row r="120" spans="2:8" ht="15" x14ac:dyDescent="0.2">
      <c r="B120" s="5" t="s">
        <v>253</v>
      </c>
      <c r="C120" s="8">
        <v>44</v>
      </c>
      <c r="D120" s="8">
        <v>0</v>
      </c>
      <c r="E120" s="13">
        <f t="shared" si="5"/>
        <v>0.19469026548672566</v>
      </c>
      <c r="F120" s="13" t="str">
        <f t="shared" si="6"/>
        <v/>
      </c>
      <c r="G120" s="12" t="str">
        <f t="shared" si="7"/>
        <v>0</v>
      </c>
      <c r="H120" s="15">
        <f t="shared" si="8"/>
        <v>0</v>
      </c>
    </row>
    <row r="121" spans="2:8" ht="15" x14ac:dyDescent="0.2">
      <c r="B121" s="5" t="s">
        <v>35</v>
      </c>
      <c r="C121" s="8">
        <v>5</v>
      </c>
      <c r="D121" s="8">
        <v>1</v>
      </c>
      <c r="E121" s="13">
        <f t="shared" si="5"/>
        <v>2.2123893805309734E-2</v>
      </c>
      <c r="F121" s="13">
        <f t="shared" si="6"/>
        <v>4.5871559633027525E-3</v>
      </c>
      <c r="G121" s="12">
        <f t="shared" si="7"/>
        <v>-0.8</v>
      </c>
      <c r="H121" s="15">
        <f t="shared" si="8"/>
        <v>-1.7699115044247787E-2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1</v>
      </c>
      <c r="E123" s="13">
        <f t="shared" si="5"/>
        <v>1.3274336283185841E-2</v>
      </c>
      <c r="F123" s="13">
        <f t="shared" si="6"/>
        <v>4.5871559633027525E-3</v>
      </c>
      <c r="G123" s="12">
        <f t="shared" si="7"/>
        <v>-0.66666666666666663</v>
      </c>
      <c r="H123" s="15">
        <f t="shared" si="8"/>
        <v>-8.8495575221238937E-3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2</v>
      </c>
      <c r="E125" s="13">
        <f t="shared" si="5"/>
        <v>4.4247787610619468E-3</v>
      </c>
      <c r="F125" s="13">
        <f t="shared" si="6"/>
        <v>9.1743119266055051E-3</v>
      </c>
      <c r="G125" s="12">
        <f t="shared" si="7"/>
        <v>1</v>
      </c>
      <c r="H125" s="15">
        <f t="shared" si="8"/>
        <v>4.4247787610619468E-3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0</v>
      </c>
      <c r="E127" s="13">
        <f t="shared" si="5"/>
        <v>4.4247787610619468E-3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2</v>
      </c>
      <c r="D128" s="8">
        <v>0</v>
      </c>
      <c r="E128" s="13">
        <f t="shared" si="5"/>
        <v>8.8495575221238937E-3</v>
      </c>
      <c r="F128" s="13" t="str">
        <f t="shared" si="6"/>
        <v/>
      </c>
      <c r="G128" s="12" t="str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</v>
      </c>
      <c r="D129" s="8">
        <v>0</v>
      </c>
      <c r="E129" s="13">
        <f t="shared" si="5"/>
        <v>4.4247787610619468E-3</v>
      </c>
      <c r="F129" s="13" t="str">
        <f t="shared" si="6"/>
        <v/>
      </c>
      <c r="G129" s="12" t="str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2</v>
      </c>
      <c r="E131" s="13" t="str">
        <f t="shared" si="5"/>
        <v/>
      </c>
      <c r="F131" s="13">
        <f t="shared" si="6"/>
        <v>9.1743119266055051E-3</v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1</v>
      </c>
      <c r="E132" s="13" t="str">
        <f t="shared" si="5"/>
        <v/>
      </c>
      <c r="F132" s="13">
        <f t="shared" si="6"/>
        <v>4.5871559633027525E-3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4.4247787610619468E-3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0</v>
      </c>
      <c r="E137" s="13">
        <f t="shared" si="9"/>
        <v>1.3274336283185841E-2</v>
      </c>
      <c r="F137" s="13" t="str">
        <f t="shared" si="10"/>
        <v/>
      </c>
      <c r="G137" s="12" t="str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3</v>
      </c>
      <c r="E139" s="13" t="str">
        <f t="shared" si="9"/>
        <v/>
      </c>
      <c r="F139" s="13">
        <f t="shared" si="10"/>
        <v>1.3761467889908258E-2</v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1</v>
      </c>
      <c r="E142" s="13">
        <f t="shared" si="9"/>
        <v>4.4247787610619468E-3</v>
      </c>
      <c r="F142" s="13">
        <f t="shared" si="10"/>
        <v>4.5871559633027525E-3</v>
      </c>
      <c r="G142" s="12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3</v>
      </c>
      <c r="D143" s="8">
        <v>1</v>
      </c>
      <c r="E143" s="13">
        <f t="shared" si="9"/>
        <v>1.3274336283185841E-2</v>
      </c>
      <c r="F143" s="13">
        <f t="shared" si="10"/>
        <v>4.5871559633027525E-3</v>
      </c>
      <c r="G143" s="12">
        <f t="shared" si="11"/>
        <v>-0.66666666666666663</v>
      </c>
      <c r="H143" s="15">
        <f t="shared" si="12"/>
        <v>-8.8495575221238937E-3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115</v>
      </c>
      <c r="D151" s="33">
        <f>SUM(D152:D288)</f>
        <v>127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0.10434782608695652</v>
      </c>
      <c r="H151" s="35">
        <f>+IF(OR(AND(E151=""),(G151="")),"",E151*G151)</f>
        <v>0.10434782608695652</v>
      </c>
    </row>
    <row r="152" spans="2:8" ht="15" x14ac:dyDescent="0.2">
      <c r="B152" s="7" t="s">
        <v>54</v>
      </c>
      <c r="C152" s="8">
        <v>1</v>
      </c>
      <c r="D152" s="8">
        <v>2</v>
      </c>
      <c r="E152" s="13">
        <f>+IF(C152=0,"",C152/C$151)</f>
        <v>8.6956521739130436E-3</v>
      </c>
      <c r="F152" s="13">
        <f>+IF(D152=0,"",D152/D$151)</f>
        <v>1.5748031496062992E-2</v>
      </c>
      <c r="G152" s="12">
        <f>+IF(OR(AND(D152=0),(C152=0)),"0",((D152-C152)/C152))</f>
        <v>1</v>
      </c>
      <c r="H152" s="15">
        <f>+IF(OR(AND(E152=""),(G152="")),"",E152*G152)</f>
        <v>8.6956521739130436E-3</v>
      </c>
    </row>
    <row r="153" spans="2:8" ht="15" x14ac:dyDescent="0.2">
      <c r="B153" s="7" t="s">
        <v>58</v>
      </c>
      <c r="C153" s="8">
        <v>0</v>
      </c>
      <c r="D153" s="8">
        <v>1</v>
      </c>
      <c r="E153" s="13" t="str">
        <f t="shared" ref="E153:E216" si="13">+IF(C153=0,"",C153/C$151)</f>
        <v/>
      </c>
      <c r="F153" s="13">
        <f t="shared" ref="F153:F216" si="14">+IF(D153=0,"",D153/D$151)</f>
        <v>7.874015748031496E-3</v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1</v>
      </c>
      <c r="E156" s="13">
        <f t="shared" si="13"/>
        <v>8.6956521739130436E-3</v>
      </c>
      <c r="F156" s="13">
        <f t="shared" si="14"/>
        <v>7.874015748031496E-3</v>
      </c>
      <c r="G156" s="12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33</v>
      </c>
      <c r="D157" s="8">
        <v>25</v>
      </c>
      <c r="E157" s="13">
        <f t="shared" si="13"/>
        <v>0.28695652173913044</v>
      </c>
      <c r="F157" s="13">
        <f t="shared" si="14"/>
        <v>0.19685039370078741</v>
      </c>
      <c r="G157" s="12">
        <f t="shared" si="15"/>
        <v>-0.24242424242424243</v>
      </c>
      <c r="H157" s="15">
        <f t="shared" si="16"/>
        <v>-6.9565217391304349E-2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2</v>
      </c>
      <c r="D160" s="8">
        <v>0</v>
      </c>
      <c r="E160" s="13">
        <f t="shared" si="13"/>
        <v>1.7391304347826087E-2</v>
      </c>
      <c r="F160" s="13" t="str">
        <f t="shared" si="14"/>
        <v/>
      </c>
      <c r="G160" s="12" t="str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1</v>
      </c>
      <c r="D165" s="8">
        <v>2</v>
      </c>
      <c r="E165" s="13">
        <f t="shared" si="13"/>
        <v>8.6956521739130436E-3</v>
      </c>
      <c r="F165" s="13">
        <f t="shared" si="14"/>
        <v>1.5748031496062992E-2</v>
      </c>
      <c r="G165" s="12">
        <f t="shared" si="15"/>
        <v>1</v>
      </c>
      <c r="H165" s="15">
        <f t="shared" si="16"/>
        <v>8.6956521739130436E-3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3</v>
      </c>
      <c r="E173" s="13">
        <f t="shared" si="13"/>
        <v>8.6956521739130436E-3</v>
      </c>
      <c r="F173" s="13">
        <f t="shared" si="14"/>
        <v>2.3622047244094488E-2</v>
      </c>
      <c r="G173" s="12">
        <f t="shared" si="15"/>
        <v>2</v>
      </c>
      <c r="H173" s="15">
        <f t="shared" si="16"/>
        <v>1.7391304347826087E-2</v>
      </c>
    </row>
    <row r="174" spans="2:8" ht="15" x14ac:dyDescent="0.2">
      <c r="B174" s="7" t="s">
        <v>276</v>
      </c>
      <c r="C174" s="8">
        <v>2</v>
      </c>
      <c r="D174" s="8">
        <v>3</v>
      </c>
      <c r="E174" s="13">
        <f t="shared" si="13"/>
        <v>1.7391304347826087E-2</v>
      </c>
      <c r="F174" s="13">
        <f t="shared" si="14"/>
        <v>2.3622047244094488E-2</v>
      </c>
      <c r="G174" s="12">
        <f t="shared" si="15"/>
        <v>0.5</v>
      </c>
      <c r="H174" s="15">
        <f t="shared" si="16"/>
        <v>8.6956521739130436E-3</v>
      </c>
    </row>
    <row r="175" spans="2:8" ht="15" x14ac:dyDescent="0.2">
      <c r="B175" s="7" t="s">
        <v>277</v>
      </c>
      <c r="C175" s="8">
        <v>0</v>
      </c>
      <c r="D175" s="8">
        <v>5</v>
      </c>
      <c r="E175" s="13" t="str">
        <f t="shared" si="13"/>
        <v/>
      </c>
      <c r="F175" s="13">
        <f t="shared" si="14"/>
        <v>3.937007874015748E-2</v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3</v>
      </c>
      <c r="D176" s="8">
        <v>8</v>
      </c>
      <c r="E176" s="13">
        <f t="shared" si="13"/>
        <v>2.6086956521739129E-2</v>
      </c>
      <c r="F176" s="13">
        <f t="shared" si="14"/>
        <v>6.2992125984251968E-2</v>
      </c>
      <c r="G176" s="12">
        <f t="shared" si="15"/>
        <v>1.6666666666666667</v>
      </c>
      <c r="H176" s="15">
        <f t="shared" si="16"/>
        <v>4.3478260869565216E-2</v>
      </c>
    </row>
    <row r="177" spans="2:8" ht="15" x14ac:dyDescent="0.2">
      <c r="B177" s="7" t="s">
        <v>279</v>
      </c>
      <c r="C177" s="8">
        <v>1</v>
      </c>
      <c r="D177" s="8">
        <v>7</v>
      </c>
      <c r="E177" s="13">
        <f t="shared" si="13"/>
        <v>8.6956521739130436E-3</v>
      </c>
      <c r="F177" s="13">
        <f t="shared" si="14"/>
        <v>5.5118110236220472E-2</v>
      </c>
      <c r="G177" s="12">
        <f t="shared" si="15"/>
        <v>6</v>
      </c>
      <c r="H177" s="15">
        <f t="shared" si="16"/>
        <v>5.2173913043478265E-2</v>
      </c>
    </row>
    <row r="178" spans="2:8" ht="15" x14ac:dyDescent="0.2">
      <c r="B178" s="7" t="s">
        <v>280</v>
      </c>
      <c r="C178" s="8">
        <v>2</v>
      </c>
      <c r="D178" s="8">
        <v>2</v>
      </c>
      <c r="E178" s="13">
        <f t="shared" si="13"/>
        <v>1.7391304347826087E-2</v>
      </c>
      <c r="F178" s="13">
        <f t="shared" si="14"/>
        <v>1.5748031496062992E-2</v>
      </c>
      <c r="G178" s="12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1</v>
      </c>
      <c r="D179" s="8">
        <v>2</v>
      </c>
      <c r="E179" s="13">
        <f t="shared" si="13"/>
        <v>8.6956521739130436E-3</v>
      </c>
      <c r="F179" s="13">
        <f t="shared" si="14"/>
        <v>1.5748031496062992E-2</v>
      </c>
      <c r="G179" s="12">
        <f t="shared" si="15"/>
        <v>1</v>
      </c>
      <c r="H179" s="15">
        <f t="shared" si="16"/>
        <v>8.6956521739130436E-3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2</v>
      </c>
      <c r="E181" s="13" t="str">
        <f t="shared" si="13"/>
        <v/>
      </c>
      <c r="F181" s="13">
        <f t="shared" si="14"/>
        <v>1.5748031496062992E-2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1</v>
      </c>
      <c r="E182" s="13" t="str">
        <f t="shared" si="13"/>
        <v/>
      </c>
      <c r="F182" s="13">
        <f t="shared" si="14"/>
        <v>7.874015748031496E-3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1</v>
      </c>
      <c r="D183" s="8">
        <v>2</v>
      </c>
      <c r="E183" s="13">
        <f t="shared" si="13"/>
        <v>8.6956521739130436E-3</v>
      </c>
      <c r="F183" s="13">
        <f t="shared" si="14"/>
        <v>1.5748031496062992E-2</v>
      </c>
      <c r="G183" s="12">
        <f t="shared" si="15"/>
        <v>1</v>
      </c>
      <c r="H183" s="15">
        <f t="shared" si="16"/>
        <v>8.6956521739130436E-3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5</v>
      </c>
      <c r="D186" s="8">
        <v>5</v>
      </c>
      <c r="E186" s="13">
        <f t="shared" si="13"/>
        <v>4.3478260869565216E-2</v>
      </c>
      <c r="F186" s="13">
        <f t="shared" si="14"/>
        <v>3.937007874015748E-2</v>
      </c>
      <c r="G186" s="12">
        <f t="shared" si="15"/>
        <v>0</v>
      </c>
      <c r="H186" s="15">
        <f t="shared" si="16"/>
        <v>0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1</v>
      </c>
      <c r="D192" s="8">
        <v>0</v>
      </c>
      <c r="E192" s="13">
        <f t="shared" si="13"/>
        <v>8.6956521739130436E-3</v>
      </c>
      <c r="F192" s="13" t="str">
        <f t="shared" si="14"/>
        <v/>
      </c>
      <c r="G192" s="12" t="str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8</v>
      </c>
      <c r="D196" s="8">
        <v>7</v>
      </c>
      <c r="E196" s="13">
        <f t="shared" si="13"/>
        <v>6.9565217391304349E-2</v>
      </c>
      <c r="F196" s="13">
        <f t="shared" si="14"/>
        <v>5.5118110236220472E-2</v>
      </c>
      <c r="G196" s="12">
        <f t="shared" si="15"/>
        <v>-0.125</v>
      </c>
      <c r="H196" s="15">
        <f t="shared" si="16"/>
        <v>-8.6956521739130436E-3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1</v>
      </c>
      <c r="E199" s="13" t="str">
        <f t="shared" si="13"/>
        <v/>
      </c>
      <c r="F199" s="13">
        <f t="shared" si="14"/>
        <v>7.874015748031496E-3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1</v>
      </c>
      <c r="E206" s="13">
        <f t="shared" si="13"/>
        <v>8.6956521739130436E-3</v>
      </c>
      <c r="F206" s="13">
        <f t="shared" si="14"/>
        <v>7.874015748031496E-3</v>
      </c>
      <c r="G206" s="12">
        <f t="shared" si="15"/>
        <v>0</v>
      </c>
      <c r="H206" s="15">
        <f t="shared" si="16"/>
        <v>0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3</v>
      </c>
      <c r="D208" s="8">
        <v>3</v>
      </c>
      <c r="E208" s="13">
        <f t="shared" si="13"/>
        <v>2.6086956521739129E-2</v>
      </c>
      <c r="F208" s="13">
        <f t="shared" si="14"/>
        <v>2.3622047244094488E-2</v>
      </c>
      <c r="G208" s="12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5</v>
      </c>
      <c r="D209" s="8">
        <v>0</v>
      </c>
      <c r="E209" s="13">
        <f t="shared" si="13"/>
        <v>4.3478260869565216E-2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2</v>
      </c>
      <c r="D211" s="8">
        <v>2</v>
      </c>
      <c r="E211" s="13">
        <f t="shared" si="13"/>
        <v>1.7391304347826087E-2</v>
      </c>
      <c r="F211" s="13">
        <f t="shared" si="14"/>
        <v>1.5748031496062992E-2</v>
      </c>
      <c r="G211" s="12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7.874015748031496E-3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1</v>
      </c>
      <c r="E229" s="13" t="str">
        <f t="shared" si="17"/>
        <v/>
      </c>
      <c r="F229" s="13">
        <f t="shared" si="18"/>
        <v>7.874015748031496E-3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2</v>
      </c>
      <c r="E231" s="13" t="str">
        <f t="shared" si="17"/>
        <v/>
      </c>
      <c r="F231" s="13">
        <f t="shared" si="18"/>
        <v>1.5748031496062992E-2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</v>
      </c>
      <c r="D232" s="8">
        <v>1</v>
      </c>
      <c r="E232" s="13">
        <f t="shared" si="17"/>
        <v>1.7391304347826087E-2</v>
      </c>
      <c r="F232" s="13">
        <f t="shared" si="18"/>
        <v>7.874015748031496E-3</v>
      </c>
      <c r="G232" s="12">
        <f t="shared" si="19"/>
        <v>-0.5</v>
      </c>
      <c r="H232" s="15">
        <f t="shared" si="20"/>
        <v>-8.6956521739130436E-3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10</v>
      </c>
      <c r="D235" s="8">
        <v>4</v>
      </c>
      <c r="E235" s="13">
        <f t="shared" si="17"/>
        <v>8.6956521739130432E-2</v>
      </c>
      <c r="F235" s="13">
        <f t="shared" si="18"/>
        <v>3.1496062992125984E-2</v>
      </c>
      <c r="G235" s="12">
        <f t="shared" si="19"/>
        <v>-0.6</v>
      </c>
      <c r="H235" s="15">
        <f t="shared" si="20"/>
        <v>-5.2173913043478258E-2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2</v>
      </c>
      <c r="E237" s="13" t="str">
        <f t="shared" si="17"/>
        <v/>
      </c>
      <c r="F237" s="13">
        <f t="shared" si="18"/>
        <v>1.5748031496062992E-2</v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3</v>
      </c>
      <c r="D238" s="8">
        <v>3</v>
      </c>
      <c r="E238" s="13">
        <f t="shared" si="17"/>
        <v>2.6086956521739129E-2</v>
      </c>
      <c r="F238" s="13">
        <f t="shared" si="18"/>
        <v>2.3622047244094488E-2</v>
      </c>
      <c r="G238" s="12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1</v>
      </c>
      <c r="D239" s="8">
        <v>1</v>
      </c>
      <c r="E239" s="13">
        <f t="shared" si="17"/>
        <v>8.6956521739130436E-3</v>
      </c>
      <c r="F239" s="13">
        <f t="shared" si="18"/>
        <v>7.874015748031496E-3</v>
      </c>
      <c r="G239" s="12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6</v>
      </c>
      <c r="D247" s="8">
        <v>2</v>
      </c>
      <c r="E247" s="13">
        <f t="shared" si="17"/>
        <v>5.2173913043478258E-2</v>
      </c>
      <c r="F247" s="13">
        <f t="shared" si="18"/>
        <v>1.5748031496062992E-2</v>
      </c>
      <c r="G247" s="12">
        <f t="shared" si="19"/>
        <v>-0.66666666666666663</v>
      </c>
      <c r="H247" s="15">
        <f t="shared" si="20"/>
        <v>-3.4782608695652167E-2</v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</v>
      </c>
      <c r="D249" s="8">
        <v>4</v>
      </c>
      <c r="E249" s="13">
        <f t="shared" si="17"/>
        <v>2.6086956521739129E-2</v>
      </c>
      <c r="F249" s="13">
        <f t="shared" si="18"/>
        <v>3.1496062992125984E-2</v>
      </c>
      <c r="G249" s="12">
        <f t="shared" si="19"/>
        <v>0.33333333333333331</v>
      </c>
      <c r="H249" s="15">
        <f t="shared" si="20"/>
        <v>8.6956521739130418E-3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10</v>
      </c>
      <c r="D252" s="8">
        <v>10</v>
      </c>
      <c r="E252" s="13">
        <f t="shared" si="17"/>
        <v>8.6956521739130432E-2</v>
      </c>
      <c r="F252" s="13">
        <f t="shared" si="18"/>
        <v>7.874015748031496E-2</v>
      </c>
      <c r="G252" s="12">
        <f t="shared" si="19"/>
        <v>0</v>
      </c>
      <c r="H252" s="15">
        <f t="shared" si="20"/>
        <v>0</v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3</v>
      </c>
      <c r="D262" s="8">
        <v>2</v>
      </c>
      <c r="E262" s="13">
        <f t="shared" si="17"/>
        <v>2.6086956521739129E-2</v>
      </c>
      <c r="F262" s="13">
        <f t="shared" si="18"/>
        <v>1.5748031496062992E-2</v>
      </c>
      <c r="G262" s="12">
        <f t="shared" si="19"/>
        <v>-0.33333333333333331</v>
      </c>
      <c r="H262" s="15">
        <f t="shared" si="20"/>
        <v>-8.6956521739130418E-3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1</v>
      </c>
      <c r="D264" s="8">
        <v>0</v>
      </c>
      <c r="E264" s="13">
        <f t="shared" si="17"/>
        <v>8.6956521739130436E-3</v>
      </c>
      <c r="F264" s="13" t="str">
        <f t="shared" si="18"/>
        <v/>
      </c>
      <c r="G264" s="12" t="str">
        <f t="shared" si="19"/>
        <v>0</v>
      </c>
      <c r="H264" s="15">
        <f t="shared" si="20"/>
        <v>0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4</v>
      </c>
      <c r="E266" s="13" t="str">
        <f t="shared" si="17"/>
        <v/>
      </c>
      <c r="F266" s="13">
        <f t="shared" si="18"/>
        <v>3.1496062992125984E-2</v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1</v>
      </c>
      <c r="E268" s="13">
        <f t="shared" si="17"/>
        <v>8.6956521739130436E-3</v>
      </c>
      <c r="F268" s="13">
        <f t="shared" si="18"/>
        <v>7.874015748031496E-3</v>
      </c>
      <c r="G268" s="12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7.874015748031496E-3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1</v>
      </c>
      <c r="D284" s="8">
        <v>0</v>
      </c>
      <c r="E284" s="13">
        <f t="shared" si="21"/>
        <v>8.6956521739130436E-3</v>
      </c>
      <c r="F284" s="13" t="str">
        <f t="shared" si="22"/>
        <v/>
      </c>
      <c r="G284" s="12" t="str">
        <f t="shared" si="23"/>
        <v>0</v>
      </c>
      <c r="H284" s="15">
        <f t="shared" si="24"/>
        <v>0</v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3</v>
      </c>
      <c r="E286" s="13" t="str">
        <f t="shared" si="21"/>
        <v/>
      </c>
      <c r="F286" s="13">
        <f t="shared" si="22"/>
        <v>2.3622047244094488E-2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264</v>
      </c>
      <c r="D294" s="33">
        <f>SUM(D295:D499)</f>
        <v>212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-0.19696969696969696</v>
      </c>
      <c r="H294" s="35">
        <f>+IF(OR(AND(E294=""),(G294="")),"",E294*G294)</f>
        <v>-0.19696969696969696</v>
      </c>
    </row>
    <row r="295" spans="2:8" ht="15" x14ac:dyDescent="0.2">
      <c r="B295" s="5" t="s">
        <v>100</v>
      </c>
      <c r="C295" s="8">
        <v>12</v>
      </c>
      <c r="D295" s="8">
        <v>6</v>
      </c>
      <c r="E295" s="13">
        <f>+IF(C295=0,"",C295/C$294)</f>
        <v>4.5454545454545456E-2</v>
      </c>
      <c r="F295" s="13">
        <f>+IF(D295=0,"",D295/D$294)</f>
        <v>2.8301886792452831E-2</v>
      </c>
      <c r="G295" s="12">
        <f>+IF(OR(AND(D295=0),(C295=0)),"0",((D295-C295)/C295))</f>
        <v>-0.5</v>
      </c>
      <c r="H295" s="15">
        <f>+IF(OR(AND(E295=""),(G295="")),"",E295*G295)</f>
        <v>-2.2727272727272728E-2</v>
      </c>
    </row>
    <row r="296" spans="2:8" ht="15" x14ac:dyDescent="0.2">
      <c r="B296" s="5" t="s">
        <v>113</v>
      </c>
      <c r="C296" s="8">
        <v>2</v>
      </c>
      <c r="D296" s="8">
        <v>0</v>
      </c>
      <c r="E296" s="13">
        <f t="shared" ref="E296:E359" si="25">+IF(C296=0,"",C296/C$294)</f>
        <v>7.575757575757576E-3</v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3</v>
      </c>
      <c r="D297" s="8">
        <v>2</v>
      </c>
      <c r="E297" s="13">
        <f t="shared" si="25"/>
        <v>1.1363636363636364E-2</v>
      </c>
      <c r="F297" s="13">
        <f t="shared" si="26"/>
        <v>9.433962264150943E-3</v>
      </c>
      <c r="G297" s="12">
        <f t="shared" si="27"/>
        <v>-0.33333333333333331</v>
      </c>
      <c r="H297" s="15">
        <f t="shared" si="28"/>
        <v>-3.787878787878788E-3</v>
      </c>
    </row>
    <row r="298" spans="2:8" ht="15" x14ac:dyDescent="0.2">
      <c r="B298" s="5" t="s">
        <v>95</v>
      </c>
      <c r="C298" s="8">
        <v>2</v>
      </c>
      <c r="D298" s="8">
        <v>1</v>
      </c>
      <c r="E298" s="13">
        <f t="shared" si="25"/>
        <v>7.575757575757576E-3</v>
      </c>
      <c r="F298" s="13">
        <f t="shared" si="26"/>
        <v>4.7169811320754715E-3</v>
      </c>
      <c r="G298" s="12">
        <f t="shared" si="27"/>
        <v>-0.5</v>
      </c>
      <c r="H298" s="15">
        <f t="shared" si="28"/>
        <v>-3.787878787878788E-3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19</v>
      </c>
      <c r="D301" s="8">
        <v>25</v>
      </c>
      <c r="E301" s="13">
        <f t="shared" si="25"/>
        <v>7.1969696969696975E-2</v>
      </c>
      <c r="F301" s="13">
        <f t="shared" si="26"/>
        <v>0.11792452830188679</v>
      </c>
      <c r="G301" s="12">
        <f t="shared" si="27"/>
        <v>0.31578947368421051</v>
      </c>
      <c r="H301" s="15">
        <f t="shared" si="28"/>
        <v>2.2727272727272728E-2</v>
      </c>
    </row>
    <row r="302" spans="2:8" ht="15" x14ac:dyDescent="0.2">
      <c r="B302" s="5" t="s">
        <v>109</v>
      </c>
      <c r="C302" s="8">
        <v>4</v>
      </c>
      <c r="D302" s="8">
        <v>2</v>
      </c>
      <c r="E302" s="13">
        <f t="shared" si="25"/>
        <v>1.5151515151515152E-2</v>
      </c>
      <c r="F302" s="13">
        <f t="shared" si="26"/>
        <v>9.433962264150943E-3</v>
      </c>
      <c r="G302" s="12">
        <f t="shared" si="27"/>
        <v>-0.5</v>
      </c>
      <c r="H302" s="15">
        <f t="shared" si="28"/>
        <v>-7.575757575757576E-3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2</v>
      </c>
      <c r="D304" s="8">
        <v>1</v>
      </c>
      <c r="E304" s="13">
        <f t="shared" si="25"/>
        <v>7.575757575757576E-3</v>
      </c>
      <c r="F304" s="13">
        <f t="shared" si="26"/>
        <v>4.7169811320754715E-3</v>
      </c>
      <c r="G304" s="12">
        <f t="shared" si="27"/>
        <v>-0.5</v>
      </c>
      <c r="H304" s="15">
        <f t="shared" si="28"/>
        <v>-3.787878787878788E-3</v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32</v>
      </c>
      <c r="D307" s="8">
        <v>5</v>
      </c>
      <c r="E307" s="13">
        <f t="shared" si="25"/>
        <v>0.12121212121212122</v>
      </c>
      <c r="F307" s="13">
        <f t="shared" si="26"/>
        <v>2.358490566037736E-2</v>
      </c>
      <c r="G307" s="12">
        <f t="shared" si="27"/>
        <v>-0.84375</v>
      </c>
      <c r="H307" s="15">
        <f t="shared" si="28"/>
        <v>-0.10227272727272728</v>
      </c>
    </row>
    <row r="308" spans="2:8" ht="15" x14ac:dyDescent="0.2">
      <c r="B308" s="5" t="s">
        <v>99</v>
      </c>
      <c r="C308" s="8">
        <v>2</v>
      </c>
      <c r="D308" s="8">
        <v>1</v>
      </c>
      <c r="E308" s="13">
        <f t="shared" si="25"/>
        <v>7.575757575757576E-3</v>
      </c>
      <c r="F308" s="13">
        <f t="shared" si="26"/>
        <v>4.7169811320754715E-3</v>
      </c>
      <c r="G308" s="12">
        <f t="shared" si="27"/>
        <v>-0.5</v>
      </c>
      <c r="H308" s="15">
        <f t="shared" si="28"/>
        <v>-3.787878787878788E-3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</v>
      </c>
      <c r="D310" s="8">
        <v>4</v>
      </c>
      <c r="E310" s="13">
        <f t="shared" si="25"/>
        <v>7.575757575757576E-3</v>
      </c>
      <c r="F310" s="13">
        <f t="shared" si="26"/>
        <v>1.8867924528301886E-2</v>
      </c>
      <c r="G310" s="12">
        <f t="shared" si="27"/>
        <v>1</v>
      </c>
      <c r="H310" s="15">
        <f t="shared" si="28"/>
        <v>7.575757575757576E-3</v>
      </c>
    </row>
    <row r="311" spans="2:8" ht="15" x14ac:dyDescent="0.2">
      <c r="B311" s="5" t="s">
        <v>102</v>
      </c>
      <c r="C311" s="8">
        <v>1</v>
      </c>
      <c r="D311" s="8">
        <v>0</v>
      </c>
      <c r="E311" s="13">
        <f t="shared" si="25"/>
        <v>3.787878787878788E-3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3.787878787878788E-3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12</v>
      </c>
      <c r="D314" s="8">
        <v>7</v>
      </c>
      <c r="E314" s="13">
        <f t="shared" si="25"/>
        <v>4.5454545454545456E-2</v>
      </c>
      <c r="F314" s="13">
        <f t="shared" si="26"/>
        <v>3.3018867924528301E-2</v>
      </c>
      <c r="G314" s="12">
        <f t="shared" si="27"/>
        <v>-0.41666666666666669</v>
      </c>
      <c r="H314" s="15">
        <f t="shared" si="28"/>
        <v>-1.893939393939394E-2</v>
      </c>
    </row>
    <row r="315" spans="2:8" ht="15" x14ac:dyDescent="0.2">
      <c r="B315" s="5" t="s">
        <v>354</v>
      </c>
      <c r="C315" s="8">
        <v>0</v>
      </c>
      <c r="D315" s="8">
        <v>7</v>
      </c>
      <c r="E315" s="13" t="str">
        <f t="shared" si="25"/>
        <v/>
      </c>
      <c r="F315" s="13">
        <f t="shared" si="26"/>
        <v>3.3018867924528301E-2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4</v>
      </c>
      <c r="E317" s="13" t="str">
        <f t="shared" si="25"/>
        <v/>
      </c>
      <c r="F317" s="13">
        <f t="shared" si="26"/>
        <v>1.8867924528301886E-2</v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5</v>
      </c>
      <c r="D318" s="8">
        <v>8</v>
      </c>
      <c r="E318" s="13">
        <f t="shared" si="25"/>
        <v>1.893939393939394E-2</v>
      </c>
      <c r="F318" s="13">
        <f t="shared" si="26"/>
        <v>3.7735849056603772E-2</v>
      </c>
      <c r="G318" s="12">
        <f t="shared" si="27"/>
        <v>0.6</v>
      </c>
      <c r="H318" s="15">
        <f t="shared" si="28"/>
        <v>1.1363636363636364E-2</v>
      </c>
    </row>
    <row r="319" spans="2:8" ht="15" x14ac:dyDescent="0.2">
      <c r="B319" s="5" t="s">
        <v>115</v>
      </c>
      <c r="C319" s="8">
        <v>0</v>
      </c>
      <c r="D319" s="8">
        <v>1</v>
      </c>
      <c r="E319" s="13" t="str">
        <f t="shared" si="25"/>
        <v/>
      </c>
      <c r="F319" s="13">
        <f t="shared" si="26"/>
        <v>4.7169811320754715E-3</v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6</v>
      </c>
      <c r="E325" s="13" t="str">
        <f t="shared" si="25"/>
        <v/>
      </c>
      <c r="F325" s="13">
        <f t="shared" si="26"/>
        <v>2.8301886792452831E-2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</v>
      </c>
      <c r="D326" s="8">
        <v>2</v>
      </c>
      <c r="E326" s="13">
        <f t="shared" si="25"/>
        <v>1.1363636363636364E-2</v>
      </c>
      <c r="F326" s="13">
        <f t="shared" si="26"/>
        <v>9.433962264150943E-3</v>
      </c>
      <c r="G326" s="12">
        <f t="shared" si="27"/>
        <v>-0.33333333333333331</v>
      </c>
      <c r="H326" s="15">
        <f t="shared" si="28"/>
        <v>-3.787878787878788E-3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3.787878787878788E-3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3</v>
      </c>
      <c r="D330" s="8">
        <v>0</v>
      </c>
      <c r="E330" s="13">
        <f t="shared" si="25"/>
        <v>1.1363636363636364E-2</v>
      </c>
      <c r="F330" s="13" t="str">
        <f t="shared" si="26"/>
        <v/>
      </c>
      <c r="G330" s="12" t="str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21</v>
      </c>
      <c r="D332" s="8">
        <v>30</v>
      </c>
      <c r="E332" s="13">
        <f t="shared" si="25"/>
        <v>7.9545454545454544E-2</v>
      </c>
      <c r="F332" s="13">
        <f t="shared" si="26"/>
        <v>0.14150943396226415</v>
      </c>
      <c r="G332" s="12">
        <f t="shared" si="27"/>
        <v>0.42857142857142855</v>
      </c>
      <c r="H332" s="15">
        <f t="shared" si="28"/>
        <v>3.4090909090909088E-2</v>
      </c>
    </row>
    <row r="333" spans="2:8" ht="15" x14ac:dyDescent="0.2">
      <c r="B333" s="5" t="s">
        <v>130</v>
      </c>
      <c r="C333" s="8">
        <v>22</v>
      </c>
      <c r="D333" s="8">
        <v>16</v>
      </c>
      <c r="E333" s="13">
        <f t="shared" si="25"/>
        <v>8.3333333333333329E-2</v>
      </c>
      <c r="F333" s="13">
        <f t="shared" si="26"/>
        <v>7.5471698113207544E-2</v>
      </c>
      <c r="G333" s="12">
        <f t="shared" si="27"/>
        <v>-0.27272727272727271</v>
      </c>
      <c r="H333" s="15">
        <f t="shared" si="28"/>
        <v>-2.2727272727272724E-2</v>
      </c>
    </row>
    <row r="334" spans="2:8" ht="15" x14ac:dyDescent="0.2">
      <c r="B334" s="5" t="s">
        <v>119</v>
      </c>
      <c r="C334" s="8">
        <v>7</v>
      </c>
      <c r="D334" s="8">
        <v>3</v>
      </c>
      <c r="E334" s="13">
        <f t="shared" si="25"/>
        <v>2.6515151515151516E-2</v>
      </c>
      <c r="F334" s="13">
        <f t="shared" si="26"/>
        <v>1.4150943396226415E-2</v>
      </c>
      <c r="G334" s="12">
        <f t="shared" si="27"/>
        <v>-0.5714285714285714</v>
      </c>
      <c r="H334" s="15">
        <f t="shared" si="28"/>
        <v>-1.5151515151515152E-2</v>
      </c>
    </row>
    <row r="335" spans="2:8" ht="15" x14ac:dyDescent="0.2">
      <c r="B335" s="5" t="s">
        <v>128</v>
      </c>
      <c r="C335" s="8">
        <v>9</v>
      </c>
      <c r="D335" s="8">
        <v>6</v>
      </c>
      <c r="E335" s="13">
        <f t="shared" si="25"/>
        <v>3.4090909090909088E-2</v>
      </c>
      <c r="F335" s="13">
        <f t="shared" si="26"/>
        <v>2.8301886792452831E-2</v>
      </c>
      <c r="G335" s="12">
        <f t="shared" si="27"/>
        <v>-0.33333333333333331</v>
      </c>
      <c r="H335" s="15">
        <f t="shared" si="28"/>
        <v>-1.1363636363636362E-2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</v>
      </c>
      <c r="D341" s="8">
        <v>0</v>
      </c>
      <c r="E341" s="13">
        <f t="shared" si="25"/>
        <v>3.787878787878788E-3</v>
      </c>
      <c r="F341" s="13" t="str">
        <f t="shared" si="26"/>
        <v/>
      </c>
      <c r="G341" s="12" t="str">
        <f t="shared" si="27"/>
        <v>0</v>
      </c>
      <c r="H341" s="15">
        <f t="shared" si="28"/>
        <v>0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1</v>
      </c>
      <c r="E344" s="13" t="str">
        <f t="shared" si="25"/>
        <v/>
      </c>
      <c r="F344" s="13">
        <f t="shared" si="26"/>
        <v>4.7169811320754715E-3</v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8</v>
      </c>
      <c r="D345" s="8">
        <v>0</v>
      </c>
      <c r="E345" s="13">
        <f t="shared" si="25"/>
        <v>3.0303030303030304E-2</v>
      </c>
      <c r="F345" s="13" t="str">
        <f t="shared" si="26"/>
        <v/>
      </c>
      <c r="G345" s="12" t="str">
        <f t="shared" si="27"/>
        <v>0</v>
      </c>
      <c r="H345" s="15">
        <f t="shared" si="28"/>
        <v>0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1</v>
      </c>
      <c r="D347" s="8">
        <v>0</v>
      </c>
      <c r="E347" s="13">
        <f t="shared" si="25"/>
        <v>3.787878787878788E-3</v>
      </c>
      <c r="F347" s="13" t="str">
        <f t="shared" si="26"/>
        <v/>
      </c>
      <c r="G347" s="12" t="str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</v>
      </c>
      <c r="D354" s="8">
        <v>0</v>
      </c>
      <c r="E354" s="13">
        <f t="shared" si="25"/>
        <v>3.787878787878788E-3</v>
      </c>
      <c r="F354" s="13" t="str">
        <f t="shared" si="26"/>
        <v/>
      </c>
      <c r="G354" s="12" t="str">
        <f t="shared" si="27"/>
        <v>0</v>
      </c>
      <c r="H354" s="15">
        <f t="shared" si="28"/>
        <v>0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10</v>
      </c>
      <c r="D357" s="8">
        <v>0</v>
      </c>
      <c r="E357" s="13">
        <f t="shared" si="25"/>
        <v>3.787878787878788E-2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4</v>
      </c>
      <c r="D358" s="8">
        <v>2</v>
      </c>
      <c r="E358" s="13">
        <f t="shared" si="25"/>
        <v>1.5151515151515152E-2</v>
      </c>
      <c r="F358" s="13">
        <f t="shared" si="26"/>
        <v>9.433962264150943E-3</v>
      </c>
      <c r="G358" s="12">
        <f t="shared" si="27"/>
        <v>-0.5</v>
      </c>
      <c r="H358" s="15">
        <f t="shared" si="28"/>
        <v>-7.575757575757576E-3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3</v>
      </c>
      <c r="E363" s="13" t="str">
        <f t="shared" si="29"/>
        <v/>
      </c>
      <c r="F363" s="13">
        <f t="shared" si="30"/>
        <v>1.4150943396226415E-2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2</v>
      </c>
      <c r="E371" s="13" t="str">
        <f t="shared" si="29"/>
        <v/>
      </c>
      <c r="F371" s="13">
        <f t="shared" si="30"/>
        <v>9.433962264150943E-3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4.7169811320754715E-3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5</v>
      </c>
      <c r="D378" s="8">
        <v>0</v>
      </c>
      <c r="E378" s="13">
        <f t="shared" si="29"/>
        <v>1.893939393939394E-2</v>
      </c>
      <c r="F378" s="13" t="str">
        <f t="shared" si="30"/>
        <v/>
      </c>
      <c r="G378" s="12" t="str">
        <f t="shared" si="31"/>
        <v>0</v>
      </c>
      <c r="H378" s="15">
        <f t="shared" si="32"/>
        <v>0</v>
      </c>
    </row>
    <row r="379" spans="2:8" ht="15" x14ac:dyDescent="0.2">
      <c r="B379" s="5" t="s">
        <v>384</v>
      </c>
      <c r="C379" s="8">
        <v>4</v>
      </c>
      <c r="D379" s="8">
        <v>15</v>
      </c>
      <c r="E379" s="13">
        <f t="shared" si="29"/>
        <v>1.5151515151515152E-2</v>
      </c>
      <c r="F379" s="13">
        <f t="shared" si="30"/>
        <v>7.0754716981132074E-2</v>
      </c>
      <c r="G379" s="12">
        <f t="shared" si="31"/>
        <v>2.75</v>
      </c>
      <c r="H379" s="15">
        <f t="shared" si="32"/>
        <v>4.1666666666666671E-2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0</v>
      </c>
      <c r="E383" s="13">
        <f t="shared" si="29"/>
        <v>3.787878787878788E-3</v>
      </c>
      <c r="F383" s="13" t="str">
        <f t="shared" si="30"/>
        <v/>
      </c>
      <c r="G383" s="12" t="str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1</v>
      </c>
      <c r="D386" s="8">
        <v>0</v>
      </c>
      <c r="E386" s="13">
        <f t="shared" si="29"/>
        <v>3.787878787878788E-3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1</v>
      </c>
      <c r="D387" s="8">
        <v>2</v>
      </c>
      <c r="E387" s="13">
        <f t="shared" si="29"/>
        <v>3.787878787878788E-3</v>
      </c>
      <c r="F387" s="13">
        <f t="shared" si="30"/>
        <v>9.433962264150943E-3</v>
      </c>
      <c r="G387" s="12">
        <f t="shared" si="31"/>
        <v>1</v>
      </c>
      <c r="H387" s="15">
        <f t="shared" si="32"/>
        <v>3.787878787878788E-3</v>
      </c>
    </row>
    <row r="388" spans="2:8" ht="15" x14ac:dyDescent="0.2">
      <c r="B388" s="5" t="s">
        <v>389</v>
      </c>
      <c r="C388" s="8">
        <v>1</v>
      </c>
      <c r="D388" s="8">
        <v>2</v>
      </c>
      <c r="E388" s="13">
        <f t="shared" si="29"/>
        <v>3.787878787878788E-3</v>
      </c>
      <c r="F388" s="13">
        <f t="shared" si="30"/>
        <v>9.433962264150943E-3</v>
      </c>
      <c r="G388" s="12">
        <f t="shared" si="31"/>
        <v>1</v>
      </c>
      <c r="H388" s="15">
        <f t="shared" si="32"/>
        <v>3.787878787878788E-3</v>
      </c>
    </row>
    <row r="389" spans="2:8" ht="15" x14ac:dyDescent="0.2">
      <c r="B389" s="5" t="s">
        <v>143</v>
      </c>
      <c r="C389" s="8">
        <v>0</v>
      </c>
      <c r="D389" s="8">
        <v>2</v>
      </c>
      <c r="E389" s="13" t="str">
        <f t="shared" si="29"/>
        <v/>
      </c>
      <c r="F389" s="13">
        <f t="shared" si="30"/>
        <v>9.433962264150943E-3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1</v>
      </c>
      <c r="D390" s="8">
        <v>0</v>
      </c>
      <c r="E390" s="13">
        <f t="shared" si="29"/>
        <v>3.787878787878788E-3</v>
      </c>
      <c r="F390" s="13" t="str">
        <f t="shared" si="30"/>
        <v/>
      </c>
      <c r="G390" s="12" t="str">
        <f t="shared" si="31"/>
        <v>0</v>
      </c>
      <c r="H390" s="15">
        <f t="shared" si="32"/>
        <v>0</v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4</v>
      </c>
      <c r="D393" s="8">
        <v>7</v>
      </c>
      <c r="E393" s="13">
        <f t="shared" si="29"/>
        <v>1.5151515151515152E-2</v>
      </c>
      <c r="F393" s="13">
        <f t="shared" si="30"/>
        <v>3.3018867924528301E-2</v>
      </c>
      <c r="G393" s="12">
        <f t="shared" si="31"/>
        <v>0.75</v>
      </c>
      <c r="H393" s="15">
        <f t="shared" si="32"/>
        <v>1.1363636363636364E-2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1</v>
      </c>
      <c r="D401" s="8">
        <v>0</v>
      </c>
      <c r="E401" s="13">
        <f t="shared" si="29"/>
        <v>3.787878787878788E-3</v>
      </c>
      <c r="F401" s="13" t="str">
        <f t="shared" si="30"/>
        <v/>
      </c>
      <c r="G401" s="12" t="str">
        <f t="shared" si="31"/>
        <v>0</v>
      </c>
      <c r="H401" s="15">
        <f t="shared" si="32"/>
        <v>0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</v>
      </c>
      <c r="D403" s="8">
        <v>0</v>
      </c>
      <c r="E403" s="13">
        <f t="shared" si="29"/>
        <v>3.787878787878788E-3</v>
      </c>
      <c r="F403" s="13" t="str">
        <f t="shared" si="30"/>
        <v/>
      </c>
      <c r="G403" s="12" t="str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</v>
      </c>
      <c r="D408" s="8">
        <v>0</v>
      </c>
      <c r="E408" s="13">
        <f t="shared" si="29"/>
        <v>3.787878787878788E-3</v>
      </c>
      <c r="F408" s="13" t="str">
        <f t="shared" si="30"/>
        <v/>
      </c>
      <c r="G408" s="12" t="str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2</v>
      </c>
      <c r="D413" s="8">
        <v>0</v>
      </c>
      <c r="E413" s="13">
        <f t="shared" si="29"/>
        <v>7.575757575757576E-3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1</v>
      </c>
      <c r="D414" s="8">
        <v>0</v>
      </c>
      <c r="E414" s="13">
        <f t="shared" si="29"/>
        <v>3.787878787878788E-3</v>
      </c>
      <c r="F414" s="13" t="str">
        <f t="shared" si="30"/>
        <v/>
      </c>
      <c r="G414" s="12" t="str">
        <f t="shared" si="31"/>
        <v>0</v>
      </c>
      <c r="H414" s="15">
        <f t="shared" si="32"/>
        <v>0</v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1</v>
      </c>
      <c r="D418" s="8">
        <v>0</v>
      </c>
      <c r="E418" s="13">
        <f t="shared" si="29"/>
        <v>3.787878787878788E-3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</v>
      </c>
      <c r="E422" s="13" t="str">
        <f t="shared" si="29"/>
        <v/>
      </c>
      <c r="F422" s="13">
        <f t="shared" si="30"/>
        <v>4.7169811320754715E-3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5</v>
      </c>
      <c r="D423" s="8">
        <v>0</v>
      </c>
      <c r="E423" s="13">
        <f t="shared" si="29"/>
        <v>1.893939393939394E-2</v>
      </c>
      <c r="F423" s="13" t="str">
        <f t="shared" si="30"/>
        <v/>
      </c>
      <c r="G423" s="12" t="str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16</v>
      </c>
      <c r="D441" s="8">
        <v>0</v>
      </c>
      <c r="E441" s="13">
        <f t="shared" si="33"/>
        <v>6.0606060606060608E-2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1</v>
      </c>
      <c r="E452" s="13" t="str">
        <f t="shared" si="33"/>
        <v/>
      </c>
      <c r="F452" s="13">
        <f t="shared" si="34"/>
        <v>4.7169811320754715E-3</v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</v>
      </c>
      <c r="D458" s="8">
        <v>0</v>
      </c>
      <c r="E458" s="13">
        <f t="shared" si="33"/>
        <v>3.787878787878788E-3</v>
      </c>
      <c r="F458" s="13" t="str">
        <f t="shared" si="34"/>
        <v/>
      </c>
      <c r="G458" s="12" t="str">
        <f t="shared" si="35"/>
        <v>0</v>
      </c>
      <c r="H458" s="15">
        <f t="shared" si="36"/>
        <v>0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</v>
      </c>
      <c r="D460" s="8">
        <v>2</v>
      </c>
      <c r="E460" s="13">
        <f t="shared" si="33"/>
        <v>7.575757575757576E-3</v>
      </c>
      <c r="F460" s="13">
        <f t="shared" si="34"/>
        <v>9.433962264150943E-3</v>
      </c>
      <c r="G460" s="12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3</v>
      </c>
      <c r="D463" s="8">
        <v>8</v>
      </c>
      <c r="E463" s="13">
        <f t="shared" si="33"/>
        <v>1.1363636363636364E-2</v>
      </c>
      <c r="F463" s="13">
        <f t="shared" si="34"/>
        <v>3.7735849056603772E-2</v>
      </c>
      <c r="G463" s="12">
        <f t="shared" si="35"/>
        <v>1.6666666666666667</v>
      </c>
      <c r="H463" s="15">
        <f t="shared" si="36"/>
        <v>1.893939393939394E-2</v>
      </c>
    </row>
    <row r="464" spans="2:8" ht="15" x14ac:dyDescent="0.2">
      <c r="B464" s="5" t="s">
        <v>478</v>
      </c>
      <c r="C464" s="8">
        <v>0</v>
      </c>
      <c r="D464" s="8">
        <v>14</v>
      </c>
      <c r="E464" s="13" t="str">
        <f t="shared" si="33"/>
        <v/>
      </c>
      <c r="F464" s="13">
        <f t="shared" si="34"/>
        <v>6.6037735849056603E-2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0</v>
      </c>
      <c r="E473" s="13">
        <f t="shared" si="33"/>
        <v>3.787878787878788E-3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1</v>
      </c>
      <c r="D474" s="8">
        <v>2</v>
      </c>
      <c r="E474" s="13">
        <f t="shared" si="33"/>
        <v>3.787878787878788E-3</v>
      </c>
      <c r="F474" s="13">
        <f t="shared" si="34"/>
        <v>9.433962264150943E-3</v>
      </c>
      <c r="G474" s="12">
        <f t="shared" si="35"/>
        <v>1</v>
      </c>
      <c r="H474" s="15">
        <f t="shared" si="36"/>
        <v>3.787878787878788E-3</v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</v>
      </c>
      <c r="D478" s="8">
        <v>1</v>
      </c>
      <c r="E478" s="13">
        <f t="shared" si="33"/>
        <v>7.575757575757576E-3</v>
      </c>
      <c r="F478" s="13">
        <f t="shared" si="34"/>
        <v>4.7169811320754715E-3</v>
      </c>
      <c r="G478" s="12">
        <f t="shared" si="35"/>
        <v>-0.5</v>
      </c>
      <c r="H478" s="15">
        <f t="shared" si="36"/>
        <v>-3.787878787878788E-3</v>
      </c>
    </row>
    <row r="479" spans="2:8" ht="15" x14ac:dyDescent="0.2">
      <c r="B479" s="5" t="s">
        <v>440</v>
      </c>
      <c r="C479" s="8">
        <v>4</v>
      </c>
      <c r="D479" s="8">
        <v>0</v>
      </c>
      <c r="E479" s="13">
        <f t="shared" si="33"/>
        <v>1.5151515151515152E-2</v>
      </c>
      <c r="F479" s="13" t="str">
        <f t="shared" si="34"/>
        <v/>
      </c>
      <c r="G479" s="12" t="str">
        <f t="shared" si="35"/>
        <v>0</v>
      </c>
      <c r="H479" s="15">
        <f t="shared" si="36"/>
        <v>0</v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</v>
      </c>
      <c r="D483" s="8">
        <v>2</v>
      </c>
      <c r="E483" s="13">
        <f t="shared" si="33"/>
        <v>1.5151515151515152E-2</v>
      </c>
      <c r="F483" s="13">
        <f t="shared" si="34"/>
        <v>9.433962264150943E-3</v>
      </c>
      <c r="G483" s="12">
        <f t="shared" si="35"/>
        <v>-0.5</v>
      </c>
      <c r="H483" s="15">
        <f t="shared" si="36"/>
        <v>-7.575757575757576E-3</v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4</v>
      </c>
      <c r="D485" s="8">
        <v>7</v>
      </c>
      <c r="E485" s="13">
        <f t="shared" si="33"/>
        <v>1.5151515151515152E-2</v>
      </c>
      <c r="F485" s="13">
        <f t="shared" si="34"/>
        <v>3.3018867924528301E-2</v>
      </c>
      <c r="G485" s="12">
        <f t="shared" si="35"/>
        <v>0.75</v>
      </c>
      <c r="H485" s="15">
        <f t="shared" si="36"/>
        <v>1.1363636363636364E-2</v>
      </c>
    </row>
    <row r="486" spans="2:8" ht="15" x14ac:dyDescent="0.2">
      <c r="B486" s="5" t="s">
        <v>171</v>
      </c>
      <c r="C486" s="8">
        <v>1</v>
      </c>
      <c r="D486" s="8">
        <v>0</v>
      </c>
      <c r="E486" s="13">
        <f t="shared" si="33"/>
        <v>3.787878787878788E-3</v>
      </c>
      <c r="F486" s="13" t="str">
        <f t="shared" si="34"/>
        <v/>
      </c>
      <c r="G486" s="12" t="str">
        <f t="shared" si="35"/>
        <v>0</v>
      </c>
      <c r="H486" s="15">
        <f t="shared" si="36"/>
        <v>0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</v>
      </c>
      <c r="D491" s="8">
        <v>0</v>
      </c>
      <c r="E491" s="13">
        <f t="shared" si="37"/>
        <v>1.5151515151515152E-2</v>
      </c>
      <c r="F491" s="13" t="str">
        <f t="shared" si="38"/>
        <v/>
      </c>
      <c r="G491" s="12" t="str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0</v>
      </c>
      <c r="E493" s="13">
        <f t="shared" si="37"/>
        <v>3.787878787878788E-3</v>
      </c>
      <c r="F493" s="13" t="str">
        <f t="shared" si="38"/>
        <v/>
      </c>
      <c r="G493" s="12" t="str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41</v>
      </c>
      <c r="D505" s="33">
        <f>SUM(D506:D530)</f>
        <v>66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0.6097560975609756</v>
      </c>
      <c r="H505" s="35">
        <f>+IF(OR(AND(E505=""),(G505="")),"",E505*G505)</f>
        <v>0.6097560975609756</v>
      </c>
    </row>
    <row r="506" spans="2:8" ht="15" x14ac:dyDescent="0.2">
      <c r="B506" s="5" t="s">
        <v>454</v>
      </c>
      <c r="C506" s="8">
        <v>1</v>
      </c>
      <c r="D506" s="8">
        <v>0</v>
      </c>
      <c r="E506" s="13">
        <f>+IF(C506=0,"",C506/C$505)</f>
        <v>2.4390243902439025E-2</v>
      </c>
      <c r="F506" s="13" t="str">
        <f>+IF(D506=0,"",D506/D$505)</f>
        <v/>
      </c>
      <c r="G506" s="12" t="str">
        <f>+IF(OR(AND(D506=0),(C506=0)),"0",((D506-C506)/C506))</f>
        <v>0</v>
      </c>
      <c r="H506" s="15">
        <f>+IF(OR(AND(E506=""),(G506="")),"",E506*G506)</f>
        <v>0</v>
      </c>
    </row>
    <row r="507" spans="2:8" ht="15" x14ac:dyDescent="0.2">
      <c r="B507" s="5" t="s">
        <v>187</v>
      </c>
      <c r="C507" s="8">
        <v>5</v>
      </c>
      <c r="D507" s="8">
        <v>2</v>
      </c>
      <c r="E507" s="13">
        <f t="shared" ref="E507:E530" si="41">+IF(C507=0,"",C507/C$505)</f>
        <v>0.12195121951219512</v>
      </c>
      <c r="F507" s="13">
        <f t="shared" ref="F507:F530" si="42">+IF(D507=0,"",D507/D$505)</f>
        <v>3.0303030303030304E-2</v>
      </c>
      <c r="G507" s="12">
        <f t="shared" ref="G507:G530" si="43">+IF(OR(AND(D507=0),(C507=0)),"0",((D507-C507)/C507))</f>
        <v>-0.6</v>
      </c>
      <c r="H507" s="15">
        <f t="shared" ref="H507:H530" si="44">+IF(OR(AND(E507=""),(G507="")),"",E507*G507)</f>
        <v>-7.3170731707317069E-2</v>
      </c>
    </row>
    <row r="508" spans="2:8" ht="15" x14ac:dyDescent="0.2">
      <c r="B508" s="5" t="s">
        <v>455</v>
      </c>
      <c r="C508" s="8">
        <v>5</v>
      </c>
      <c r="D508" s="8">
        <v>15</v>
      </c>
      <c r="E508" s="13">
        <f t="shared" si="41"/>
        <v>0.12195121951219512</v>
      </c>
      <c r="F508" s="13">
        <f t="shared" si="42"/>
        <v>0.22727272727272727</v>
      </c>
      <c r="G508" s="12">
        <f t="shared" si="43"/>
        <v>2</v>
      </c>
      <c r="H508" s="15">
        <f t="shared" si="44"/>
        <v>0.24390243902439024</v>
      </c>
    </row>
    <row r="509" spans="2:8" ht="15" x14ac:dyDescent="0.2">
      <c r="B509" s="5" t="s">
        <v>456</v>
      </c>
      <c r="C509" s="8">
        <v>11</v>
      </c>
      <c r="D509" s="8">
        <v>3</v>
      </c>
      <c r="E509" s="13">
        <f t="shared" si="41"/>
        <v>0.26829268292682928</v>
      </c>
      <c r="F509" s="13">
        <f t="shared" si="42"/>
        <v>4.5454545454545456E-2</v>
      </c>
      <c r="G509" s="12">
        <f t="shared" si="43"/>
        <v>-0.72727272727272729</v>
      </c>
      <c r="H509" s="15">
        <f t="shared" si="44"/>
        <v>-0.1951219512195122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1</v>
      </c>
      <c r="D511" s="8">
        <v>0</v>
      </c>
      <c r="E511" s="13">
        <f t="shared" si="41"/>
        <v>2.4390243902439025E-2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2</v>
      </c>
      <c r="E514" s="13" t="str">
        <f t="shared" si="41"/>
        <v/>
      </c>
      <c r="F514" s="13">
        <f t="shared" si="42"/>
        <v>3.0303030303030304E-2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2</v>
      </c>
      <c r="E517" s="13">
        <f t="shared" si="41"/>
        <v>2.4390243902439025E-2</v>
      </c>
      <c r="F517" s="13">
        <f t="shared" si="42"/>
        <v>3.0303030303030304E-2</v>
      </c>
      <c r="G517" s="12">
        <f t="shared" si="43"/>
        <v>1</v>
      </c>
      <c r="H517" s="15">
        <f t="shared" si="44"/>
        <v>2.4390243902439025E-2</v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1</v>
      </c>
      <c r="E519" s="13" t="str">
        <f t="shared" si="41"/>
        <v/>
      </c>
      <c r="F519" s="13">
        <f t="shared" si="42"/>
        <v>1.5151515151515152E-2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9</v>
      </c>
      <c r="D521" s="8">
        <v>37</v>
      </c>
      <c r="E521" s="13">
        <f t="shared" si="41"/>
        <v>0.21951219512195122</v>
      </c>
      <c r="F521" s="13">
        <f t="shared" si="42"/>
        <v>0.56060606060606055</v>
      </c>
      <c r="G521" s="12">
        <f t="shared" si="43"/>
        <v>3.1111111111111112</v>
      </c>
      <c r="H521" s="15">
        <f t="shared" si="44"/>
        <v>0.68292682926829273</v>
      </c>
    </row>
    <row r="522" spans="2:8" ht="25.5" customHeight="1" x14ac:dyDescent="0.2">
      <c r="B522" s="5" t="s">
        <v>193</v>
      </c>
      <c r="C522" s="8">
        <v>4</v>
      </c>
      <c r="D522" s="8">
        <v>2</v>
      </c>
      <c r="E522" s="13">
        <f t="shared" si="41"/>
        <v>9.7560975609756101E-2</v>
      </c>
      <c r="F522" s="13">
        <f t="shared" si="42"/>
        <v>3.0303030303030304E-2</v>
      </c>
      <c r="G522" s="12">
        <f t="shared" si="43"/>
        <v>-0.5</v>
      </c>
      <c r="H522" s="15">
        <f t="shared" si="44"/>
        <v>-4.878048780487805E-2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1</v>
      </c>
      <c r="D526" s="8">
        <v>0</v>
      </c>
      <c r="E526" s="13">
        <f t="shared" si="41"/>
        <v>2.4390243902439025E-2</v>
      </c>
      <c r="F526" s="13" t="str">
        <f t="shared" si="42"/>
        <v/>
      </c>
      <c r="G526" s="12" t="str">
        <f t="shared" si="43"/>
        <v>0</v>
      </c>
      <c r="H526" s="15">
        <f t="shared" si="44"/>
        <v>0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</v>
      </c>
      <c r="D529" s="8">
        <v>0</v>
      </c>
      <c r="E529" s="13">
        <f t="shared" si="41"/>
        <v>2.4390243902439025E-2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2</v>
      </c>
      <c r="D530" s="8">
        <v>2</v>
      </c>
      <c r="E530" s="13">
        <f t="shared" si="41"/>
        <v>4.878048780487805E-2</v>
      </c>
      <c r="F530" s="13">
        <f t="shared" si="42"/>
        <v>3.0303030303030304E-2</v>
      </c>
      <c r="G530" s="12">
        <f t="shared" si="43"/>
        <v>0</v>
      </c>
      <c r="H530" s="15">
        <f t="shared" si="44"/>
        <v>0</v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492</v>
      </c>
      <c r="C8" s="33">
        <f>+C18+C70+C151+C294+C505</f>
        <v>3655</v>
      </c>
      <c r="D8" s="33">
        <f>+D18+D70+D151+D294+D505</f>
        <v>4876</v>
      </c>
      <c r="E8" s="34">
        <f>+C8/C$8</f>
        <v>1</v>
      </c>
      <c r="F8" s="34">
        <f>+D8/D$8</f>
        <v>1</v>
      </c>
      <c r="G8" s="34">
        <f>+(D8-C8)/C8</f>
        <v>0.33406292749658001</v>
      </c>
      <c r="H8" s="35">
        <f>+E8*G8</f>
        <v>0.33406292749658001</v>
      </c>
    </row>
    <row r="9" spans="2:8" x14ac:dyDescent="0.2">
      <c r="B9" s="30" t="str">
        <f>+B18</f>
        <v>Total Vacantes en ocupaciones de nivel Directivo</v>
      </c>
      <c r="C9" s="26">
        <f>+C18</f>
        <v>74</v>
      </c>
      <c r="D9" s="26">
        <f>+D18</f>
        <v>52</v>
      </c>
      <c r="E9" s="27">
        <f t="shared" ref="E9:E13" si="0">C9/$C$8</f>
        <v>2.0246238030095759E-2</v>
      </c>
      <c r="F9" s="27">
        <f>D9/$D$8</f>
        <v>1.0664479081214109E-2</v>
      </c>
      <c r="G9" s="12">
        <f>+IF(OR(AND(D9=0),(C9=0)),"0",((D9-C9)/C9))</f>
        <v>-0.29729729729729731</v>
      </c>
      <c r="H9" s="15">
        <f>+IF(OR(AND(E9=""),(G9="")),"",E9*G9)</f>
        <v>-6.0191518467852256E-3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470</v>
      </c>
      <c r="D10" s="26">
        <f>+D70</f>
        <v>330</v>
      </c>
      <c r="E10" s="27">
        <f t="shared" si="0"/>
        <v>0.12859097127222982</v>
      </c>
      <c r="F10" s="27">
        <f>D10/$D$8</f>
        <v>6.767842493847416E-2</v>
      </c>
      <c r="G10" s="12">
        <f>+IF(OR(AND(D10=0),(C10=0)),"0",((D10-C10)/C10))</f>
        <v>-0.2978723404255319</v>
      </c>
      <c r="H10" s="15">
        <f>+IF(OR(AND(E10=""),(G10="")),"",E10*G10)</f>
        <v>-3.8303693570451436E-2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455</v>
      </c>
      <c r="D11" s="26">
        <f>+D151</f>
        <v>455</v>
      </c>
      <c r="E11" s="27">
        <f t="shared" si="0"/>
        <v>0.12448700410396717</v>
      </c>
      <c r="F11" s="27">
        <f>D11/$D$8</f>
        <v>9.331419196062346E-2</v>
      </c>
      <c r="G11" s="12">
        <f>+IF(OR(AND(D11=0),(C11=0)),"0",((D11-C11)/C11))</f>
        <v>0</v>
      </c>
      <c r="H11" s="15">
        <f>+IF(OR(AND(E11=""),(G11="")),"",E11*G11)</f>
        <v>0</v>
      </c>
    </row>
    <row r="12" spans="2:8" x14ac:dyDescent="0.2">
      <c r="B12" s="30" t="str">
        <f>+B294</f>
        <v>Total Vacantes  en ocupaciones de nivel Calificados</v>
      </c>
      <c r="C12" s="26">
        <f>+C294</f>
        <v>2307</v>
      </c>
      <c r="D12" s="26">
        <f>+D294</f>
        <v>2767</v>
      </c>
      <c r="E12" s="27">
        <f t="shared" si="0"/>
        <v>0.63119015047879612</v>
      </c>
      <c r="F12" s="27">
        <f>D12/$D$8</f>
        <v>0.567473338802297</v>
      </c>
      <c r="G12" s="12">
        <f>+IF(OR(AND(D12=0),(C12=0)),"0",((D12-C12)/C12))</f>
        <v>0.19939315127871696</v>
      </c>
      <c r="H12" s="15">
        <f>+IF(OR(AND(E12=""),(G12="")),"",E12*G12)</f>
        <v>0.12585499316005472</v>
      </c>
    </row>
    <row r="13" spans="2:8" x14ac:dyDescent="0.2">
      <c r="B13" s="30" t="str">
        <f>+B505</f>
        <v>Total Vacantes en ocupaciones de nivel Elemental</v>
      </c>
      <c r="C13" s="26">
        <f>+C505</f>
        <v>349</v>
      </c>
      <c r="D13" s="26">
        <f>+D505</f>
        <v>1272</v>
      </c>
      <c r="E13" s="27">
        <f t="shared" si="0"/>
        <v>9.5485636114911079E-2</v>
      </c>
      <c r="F13" s="27">
        <f>D13/$D$8</f>
        <v>0.2608695652173913</v>
      </c>
      <c r="G13" s="12">
        <f>+IF(OR(AND(D13=0),(C13=0)),"0",((D13-C13)/C13))</f>
        <v>2.644699140401146</v>
      </c>
      <c r="H13" s="15">
        <f>+IF(OR(AND(E13=""),(G13="")),"",E13*G13)</f>
        <v>0.25253077975376192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74</v>
      </c>
      <c r="D18" s="33">
        <f>SUM(D19:D64)</f>
        <v>52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-0.29729729729729731</v>
      </c>
      <c r="H18" s="35">
        <f>+IF(OR(AND(E18=""),(G18="")),"",E18*G18)</f>
        <v>-0.29729729729729731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2</v>
      </c>
      <c r="D23" s="8">
        <v>1</v>
      </c>
      <c r="E23" s="11">
        <f t="shared" si="1"/>
        <v>2.7027027027027029E-2</v>
      </c>
      <c r="F23" s="11">
        <f t="shared" si="2"/>
        <v>1.9230769230769232E-2</v>
      </c>
      <c r="G23" s="12">
        <f t="shared" si="3"/>
        <v>-0.5</v>
      </c>
      <c r="H23" s="15">
        <f t="shared" si="4"/>
        <v>-1.3513513513513514E-2</v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1.9230769230769232E-2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3</v>
      </c>
      <c r="E25" s="11">
        <f t="shared" si="1"/>
        <v>1.3513513513513514E-2</v>
      </c>
      <c r="F25" s="11">
        <f t="shared" si="2"/>
        <v>5.7692307692307696E-2</v>
      </c>
      <c r="G25" s="12">
        <f t="shared" si="3"/>
        <v>2</v>
      </c>
      <c r="H25" s="15">
        <f t="shared" si="4"/>
        <v>2.7027027027027029E-2</v>
      </c>
    </row>
    <row r="26" spans="2:8" ht="20.100000000000001" customHeight="1" x14ac:dyDescent="0.2">
      <c r="B26" s="5" t="s">
        <v>6</v>
      </c>
      <c r="C26" s="8">
        <v>5</v>
      </c>
      <c r="D26" s="8">
        <v>2</v>
      </c>
      <c r="E26" s="11">
        <f t="shared" si="1"/>
        <v>6.7567567567567571E-2</v>
      </c>
      <c r="F26" s="11">
        <f t="shared" si="2"/>
        <v>3.8461538461538464E-2</v>
      </c>
      <c r="G26" s="12">
        <f t="shared" si="3"/>
        <v>-0.6</v>
      </c>
      <c r="H26" s="15">
        <f t="shared" si="4"/>
        <v>-4.0540540540540543E-2</v>
      </c>
    </row>
    <row r="27" spans="2:8" ht="20.100000000000001" customHeight="1" x14ac:dyDescent="0.2">
      <c r="B27" s="5" t="s">
        <v>3</v>
      </c>
      <c r="C27" s="8">
        <v>4</v>
      </c>
      <c r="D27" s="8">
        <v>1</v>
      </c>
      <c r="E27" s="11">
        <f t="shared" si="1"/>
        <v>5.4054054054054057E-2</v>
      </c>
      <c r="F27" s="11">
        <f t="shared" si="2"/>
        <v>1.9230769230769232E-2</v>
      </c>
      <c r="G27" s="12">
        <f t="shared" si="3"/>
        <v>-0.75</v>
      </c>
      <c r="H27" s="15">
        <f t="shared" si="4"/>
        <v>-4.0540540540540543E-2</v>
      </c>
    </row>
    <row r="28" spans="2:8" ht="20.100000000000001" customHeight="1" x14ac:dyDescent="0.2">
      <c r="B28" s="5" t="s">
        <v>5</v>
      </c>
      <c r="C28" s="8">
        <v>5</v>
      </c>
      <c r="D28" s="8">
        <v>5</v>
      </c>
      <c r="E28" s="11">
        <f t="shared" si="1"/>
        <v>6.7567567567567571E-2</v>
      </c>
      <c r="F28" s="11">
        <f t="shared" si="2"/>
        <v>9.6153846153846159E-2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1</v>
      </c>
      <c r="E34" s="11">
        <f t="shared" si="1"/>
        <v>1.3513513513513514E-2</v>
      </c>
      <c r="F34" s="11">
        <f t="shared" si="2"/>
        <v>1.9230769230769232E-2</v>
      </c>
      <c r="G34" s="12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1.3513513513513514E-2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1.9230769230769232E-2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1.3513513513513514E-2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38</v>
      </c>
      <c r="D48" s="8">
        <v>9</v>
      </c>
      <c r="E48" s="11">
        <f t="shared" si="1"/>
        <v>0.51351351351351349</v>
      </c>
      <c r="F48" s="11">
        <f t="shared" si="2"/>
        <v>0.17307692307692307</v>
      </c>
      <c r="G48" s="12">
        <f t="shared" si="3"/>
        <v>-0.76315789473684215</v>
      </c>
      <c r="H48" s="15">
        <f t="shared" si="4"/>
        <v>-0.39189189189189189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0</v>
      </c>
      <c r="E51" s="11">
        <f t="shared" si="1"/>
        <v>1.3513513513513514E-2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3</v>
      </c>
      <c r="D52" s="8">
        <v>5</v>
      </c>
      <c r="E52" s="11">
        <f t="shared" si="1"/>
        <v>4.0540540540540543E-2</v>
      </c>
      <c r="F52" s="11">
        <f t="shared" si="2"/>
        <v>9.6153846153846159E-2</v>
      </c>
      <c r="G52" s="12">
        <f t="shared" si="3"/>
        <v>0.66666666666666663</v>
      </c>
      <c r="H52" s="15">
        <f t="shared" si="4"/>
        <v>2.7027027027027029E-2</v>
      </c>
    </row>
    <row r="53" spans="2:8" ht="20.100000000000001" customHeight="1" x14ac:dyDescent="0.2">
      <c r="B53" s="5" t="s">
        <v>12</v>
      </c>
      <c r="C53" s="8">
        <v>2</v>
      </c>
      <c r="D53" s="8">
        <v>0</v>
      </c>
      <c r="E53" s="11">
        <f t="shared" si="1"/>
        <v>2.7027027027027029E-2</v>
      </c>
      <c r="F53" s="11" t="str">
        <f t="shared" si="2"/>
        <v/>
      </c>
      <c r="G53" s="12" t="str">
        <f t="shared" si="3"/>
        <v>0</v>
      </c>
      <c r="H53" s="15">
        <f t="shared" si="4"/>
        <v>0</v>
      </c>
    </row>
    <row r="54" spans="2:8" ht="20.100000000000001" customHeight="1" x14ac:dyDescent="0.2">
      <c r="B54" s="5" t="s">
        <v>214</v>
      </c>
      <c r="C54" s="8">
        <v>2</v>
      </c>
      <c r="D54" s="8">
        <v>19</v>
      </c>
      <c r="E54" s="11">
        <f t="shared" si="1"/>
        <v>2.7027027027027029E-2</v>
      </c>
      <c r="F54" s="11">
        <f t="shared" si="2"/>
        <v>0.36538461538461536</v>
      </c>
      <c r="G54" s="12">
        <f t="shared" si="3"/>
        <v>8.5</v>
      </c>
      <c r="H54" s="15">
        <f t="shared" si="4"/>
        <v>0.22972972972972974</v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2</v>
      </c>
      <c r="D56" s="8">
        <v>0</v>
      </c>
      <c r="E56" s="11">
        <f t="shared" si="1"/>
        <v>2.7027027027027029E-2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1.9230769230769232E-2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3</v>
      </c>
      <c r="D60" s="8">
        <v>2</v>
      </c>
      <c r="E60" s="11">
        <f t="shared" si="1"/>
        <v>4.0540540540540543E-2</v>
      </c>
      <c r="F60" s="11">
        <f t="shared" si="2"/>
        <v>3.8461538461538464E-2</v>
      </c>
      <c r="G60" s="12">
        <f t="shared" si="3"/>
        <v>-0.33333333333333331</v>
      </c>
      <c r="H60" s="15">
        <f t="shared" si="4"/>
        <v>-1.3513513513513514E-2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1.3513513513513514E-2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2</v>
      </c>
      <c r="D63" s="8">
        <v>1</v>
      </c>
      <c r="E63" s="11">
        <f t="shared" si="1"/>
        <v>2.7027027027027029E-2</v>
      </c>
      <c r="F63" s="11">
        <f t="shared" si="2"/>
        <v>1.9230769230769232E-2</v>
      </c>
      <c r="G63" s="12">
        <f t="shared" si="3"/>
        <v>-0.5</v>
      </c>
      <c r="H63" s="15">
        <f t="shared" si="4"/>
        <v>-1.3513513513513514E-2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470</v>
      </c>
      <c r="D70" s="33">
        <f>SUM(D71:D145)</f>
        <v>330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-0.2978723404255319</v>
      </c>
      <c r="H70" s="35">
        <f>+IF(OR(AND(E70=""),(G70="")),"",E70*G70)</f>
        <v>-0.2978723404255319</v>
      </c>
    </row>
    <row r="71" spans="2:8" ht="15" x14ac:dyDescent="0.2">
      <c r="B71" s="5" t="s">
        <v>20</v>
      </c>
      <c r="C71" s="8">
        <v>19</v>
      </c>
      <c r="D71" s="8">
        <v>11</v>
      </c>
      <c r="E71" s="13">
        <f>+IF(C71=0,"",C71/C$70)</f>
        <v>4.042553191489362E-2</v>
      </c>
      <c r="F71" s="13">
        <f>+IF(D71=0,"",D71/D$70)</f>
        <v>3.3333333333333333E-2</v>
      </c>
      <c r="G71" s="12">
        <f>+IF(OR(AND(D71=0),(C71=0)),"0",((D71-C71)/C71))</f>
        <v>-0.42105263157894735</v>
      </c>
      <c r="H71" s="15">
        <f>+IF(OR(AND(E71=""),(G71="")),"",E71*G71)</f>
        <v>-1.7021276595744681E-2</v>
      </c>
    </row>
    <row r="72" spans="2:8" ht="15" x14ac:dyDescent="0.2">
      <c r="B72" s="5" t="s">
        <v>21</v>
      </c>
      <c r="C72" s="8">
        <v>2</v>
      </c>
      <c r="D72" s="8">
        <v>4</v>
      </c>
      <c r="E72" s="13">
        <f t="shared" ref="E72:E135" si="5">+IF(C72=0,"",C72/C$70)</f>
        <v>4.2553191489361703E-3</v>
      </c>
      <c r="F72" s="13">
        <f t="shared" ref="F72:F135" si="6">+IF(D72=0,"",D72/D$70)</f>
        <v>1.2121212121212121E-2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4.2553191489361703E-3</v>
      </c>
    </row>
    <row r="73" spans="2:8" ht="15" x14ac:dyDescent="0.2">
      <c r="B73" s="5" t="s">
        <v>22</v>
      </c>
      <c r="C73" s="8">
        <v>4</v>
      </c>
      <c r="D73" s="8">
        <v>5</v>
      </c>
      <c r="E73" s="13">
        <f t="shared" si="5"/>
        <v>8.5106382978723406E-3</v>
      </c>
      <c r="F73" s="13">
        <f t="shared" si="6"/>
        <v>1.5151515151515152E-2</v>
      </c>
      <c r="G73" s="12">
        <f t="shared" si="7"/>
        <v>0.25</v>
      </c>
      <c r="H73" s="15">
        <f t="shared" si="8"/>
        <v>2.1276595744680851E-3</v>
      </c>
    </row>
    <row r="74" spans="2:8" ht="15" x14ac:dyDescent="0.2">
      <c r="B74" s="5" t="s">
        <v>222</v>
      </c>
      <c r="C74" s="8">
        <v>28</v>
      </c>
      <c r="D74" s="8">
        <v>19</v>
      </c>
      <c r="E74" s="13">
        <f t="shared" si="5"/>
        <v>5.9574468085106386E-2</v>
      </c>
      <c r="F74" s="13">
        <f t="shared" si="6"/>
        <v>5.7575757575757579E-2</v>
      </c>
      <c r="G74" s="12">
        <f t="shared" si="7"/>
        <v>-0.32142857142857145</v>
      </c>
      <c r="H74" s="15">
        <f t="shared" si="8"/>
        <v>-1.9148936170212769E-2</v>
      </c>
    </row>
    <row r="75" spans="2:8" ht="15" x14ac:dyDescent="0.2">
      <c r="B75" s="5" t="s">
        <v>23</v>
      </c>
      <c r="C75" s="8">
        <v>5</v>
      </c>
      <c r="D75" s="8">
        <v>2</v>
      </c>
      <c r="E75" s="13">
        <f t="shared" si="5"/>
        <v>1.0638297872340425E-2</v>
      </c>
      <c r="F75" s="13">
        <f t="shared" si="6"/>
        <v>6.0606060606060606E-3</v>
      </c>
      <c r="G75" s="12">
        <f t="shared" si="7"/>
        <v>-0.6</v>
      </c>
      <c r="H75" s="15">
        <f t="shared" si="8"/>
        <v>-6.382978723404255E-3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1</v>
      </c>
      <c r="E77" s="13">
        <f t="shared" si="5"/>
        <v>2.1276595744680851E-3</v>
      </c>
      <c r="F77" s="13">
        <f t="shared" si="6"/>
        <v>3.0303030303030303E-3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3.0303030303030303E-3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</v>
      </c>
      <c r="D80" s="8">
        <v>3</v>
      </c>
      <c r="E80" s="13">
        <f t="shared" si="5"/>
        <v>2.1276595744680851E-3</v>
      </c>
      <c r="F80" s="13">
        <f t="shared" si="6"/>
        <v>9.0909090909090905E-3</v>
      </c>
      <c r="G80" s="12">
        <f t="shared" si="7"/>
        <v>2</v>
      </c>
      <c r="H80" s="15">
        <f t="shared" si="8"/>
        <v>4.2553191489361703E-3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4</v>
      </c>
      <c r="D82" s="8">
        <v>4</v>
      </c>
      <c r="E82" s="13">
        <f t="shared" si="5"/>
        <v>8.5106382978723406E-3</v>
      </c>
      <c r="F82" s="13">
        <f t="shared" si="6"/>
        <v>1.2121212121212121E-2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25</v>
      </c>
      <c r="D83" s="8">
        <v>11</v>
      </c>
      <c r="E83" s="13">
        <f t="shared" si="5"/>
        <v>5.3191489361702128E-2</v>
      </c>
      <c r="F83" s="13">
        <f t="shared" si="6"/>
        <v>3.3333333333333333E-2</v>
      </c>
      <c r="G83" s="12">
        <f t="shared" si="7"/>
        <v>-0.56000000000000005</v>
      </c>
      <c r="H83" s="15">
        <f t="shared" si="8"/>
        <v>-2.9787234042553193E-2</v>
      </c>
    </row>
    <row r="84" spans="2:8" ht="15" x14ac:dyDescent="0.2">
      <c r="B84" s="5" t="s">
        <v>230</v>
      </c>
      <c r="C84" s="8">
        <v>2</v>
      </c>
      <c r="D84" s="8">
        <v>3</v>
      </c>
      <c r="E84" s="13">
        <f t="shared" si="5"/>
        <v>4.2553191489361703E-3</v>
      </c>
      <c r="F84" s="13">
        <f t="shared" si="6"/>
        <v>9.0909090909090905E-3</v>
      </c>
      <c r="G84" s="12">
        <f t="shared" si="7"/>
        <v>0.5</v>
      </c>
      <c r="H84" s="15">
        <f t="shared" si="8"/>
        <v>2.1276595744680851E-3</v>
      </c>
    </row>
    <row r="85" spans="2:8" ht="15" x14ac:dyDescent="0.2">
      <c r="B85" s="5" t="s">
        <v>28</v>
      </c>
      <c r="C85" s="8">
        <v>2</v>
      </c>
      <c r="D85" s="8">
        <v>2</v>
      </c>
      <c r="E85" s="13">
        <f t="shared" si="5"/>
        <v>4.2553191489361703E-3</v>
      </c>
      <c r="F85" s="13">
        <f t="shared" si="6"/>
        <v>6.0606060606060606E-3</v>
      </c>
      <c r="G85" s="12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1</v>
      </c>
      <c r="D86" s="8">
        <v>0</v>
      </c>
      <c r="E86" s="13">
        <f t="shared" si="5"/>
        <v>2.1276595744680851E-3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</v>
      </c>
      <c r="D88" s="8">
        <v>4</v>
      </c>
      <c r="E88" s="13">
        <f t="shared" si="5"/>
        <v>2.1276595744680851E-3</v>
      </c>
      <c r="F88" s="13">
        <f t="shared" si="6"/>
        <v>1.2121212121212121E-2</v>
      </c>
      <c r="G88" s="12">
        <f t="shared" si="7"/>
        <v>3</v>
      </c>
      <c r="H88" s="15">
        <f t="shared" si="8"/>
        <v>6.3829787234042559E-3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</v>
      </c>
      <c r="D92" s="8">
        <v>11</v>
      </c>
      <c r="E92" s="13">
        <f t="shared" si="5"/>
        <v>2.1276595744680851E-3</v>
      </c>
      <c r="F92" s="13">
        <f t="shared" si="6"/>
        <v>3.3333333333333333E-2</v>
      </c>
      <c r="G92" s="12">
        <f t="shared" si="7"/>
        <v>10</v>
      </c>
      <c r="H92" s="15">
        <f t="shared" si="8"/>
        <v>2.1276595744680851E-2</v>
      </c>
    </row>
    <row r="93" spans="2:8" ht="15" x14ac:dyDescent="0.2">
      <c r="B93" s="5" t="s">
        <v>564</v>
      </c>
      <c r="C93" s="8">
        <v>2</v>
      </c>
      <c r="D93" s="8">
        <v>7</v>
      </c>
      <c r="E93" s="13">
        <f t="shared" si="5"/>
        <v>4.2553191489361703E-3</v>
      </c>
      <c r="F93" s="13">
        <f t="shared" si="6"/>
        <v>2.1212121212121213E-2</v>
      </c>
      <c r="G93" s="12">
        <f t="shared" si="7"/>
        <v>2.5</v>
      </c>
      <c r="H93" s="15">
        <f t="shared" si="8"/>
        <v>1.0638297872340425E-2</v>
      </c>
    </row>
    <row r="94" spans="2:8" ht="15" x14ac:dyDescent="0.2">
      <c r="B94" s="5" t="s">
        <v>25</v>
      </c>
      <c r="C94" s="8">
        <v>3</v>
      </c>
      <c r="D94" s="8">
        <v>1</v>
      </c>
      <c r="E94" s="13">
        <f t="shared" si="5"/>
        <v>6.382978723404255E-3</v>
      </c>
      <c r="F94" s="13">
        <f t="shared" si="6"/>
        <v>3.0303030303030303E-3</v>
      </c>
      <c r="G94" s="12">
        <f t="shared" si="7"/>
        <v>-0.66666666666666663</v>
      </c>
      <c r="H94" s="15">
        <f t="shared" si="8"/>
        <v>-4.2553191489361694E-3</v>
      </c>
    </row>
    <row r="95" spans="2:8" ht="15" x14ac:dyDescent="0.2">
      <c r="B95" s="5" t="s">
        <v>27</v>
      </c>
      <c r="C95" s="8">
        <v>1</v>
      </c>
      <c r="D95" s="8">
        <v>0</v>
      </c>
      <c r="E95" s="13">
        <f t="shared" si="5"/>
        <v>2.1276595744680851E-3</v>
      </c>
      <c r="F95" s="13" t="str">
        <f t="shared" si="6"/>
        <v/>
      </c>
      <c r="G95" s="12" t="str">
        <f t="shared" si="7"/>
        <v>0</v>
      </c>
      <c r="H95" s="15">
        <f t="shared" si="8"/>
        <v>0</v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1</v>
      </c>
      <c r="D97" s="8">
        <v>0</v>
      </c>
      <c r="E97" s="13">
        <f t="shared" si="5"/>
        <v>2.1276595744680851E-3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1</v>
      </c>
      <c r="D98" s="8">
        <v>2</v>
      </c>
      <c r="E98" s="13">
        <f t="shared" si="5"/>
        <v>2.1276595744680851E-3</v>
      </c>
      <c r="F98" s="13">
        <f t="shared" si="6"/>
        <v>6.0606060606060606E-3</v>
      </c>
      <c r="G98" s="12">
        <f t="shared" si="7"/>
        <v>1</v>
      </c>
      <c r="H98" s="15">
        <f t="shared" si="8"/>
        <v>2.1276595744680851E-3</v>
      </c>
    </row>
    <row r="99" spans="2:8" ht="15" x14ac:dyDescent="0.2">
      <c r="B99" s="5" t="s">
        <v>239</v>
      </c>
      <c r="C99" s="8">
        <v>1</v>
      </c>
      <c r="D99" s="8">
        <v>1</v>
      </c>
      <c r="E99" s="13">
        <f t="shared" si="5"/>
        <v>2.1276595744680851E-3</v>
      </c>
      <c r="F99" s="13">
        <f t="shared" si="6"/>
        <v>3.0303030303030303E-3</v>
      </c>
      <c r="G99" s="12">
        <f t="shared" si="7"/>
        <v>0</v>
      </c>
      <c r="H99" s="15">
        <f t="shared" si="8"/>
        <v>0</v>
      </c>
    </row>
    <row r="100" spans="2:8" ht="15" x14ac:dyDescent="0.2">
      <c r="B100" s="5" t="s">
        <v>240</v>
      </c>
      <c r="C100" s="8">
        <v>5</v>
      </c>
      <c r="D100" s="8">
        <v>12</v>
      </c>
      <c r="E100" s="13">
        <f t="shared" si="5"/>
        <v>1.0638297872340425E-2</v>
      </c>
      <c r="F100" s="13">
        <f t="shared" si="6"/>
        <v>3.6363636363636362E-2</v>
      </c>
      <c r="G100" s="12">
        <f t="shared" si="7"/>
        <v>1.4</v>
      </c>
      <c r="H100" s="15">
        <f t="shared" si="8"/>
        <v>1.4893617021276595E-2</v>
      </c>
    </row>
    <row r="101" spans="2:8" ht="15" x14ac:dyDescent="0.2">
      <c r="B101" s="5" t="s">
        <v>241</v>
      </c>
      <c r="C101" s="8">
        <v>2</v>
      </c>
      <c r="D101" s="8">
        <v>1</v>
      </c>
      <c r="E101" s="13">
        <f t="shared" si="5"/>
        <v>4.2553191489361703E-3</v>
      </c>
      <c r="F101" s="13">
        <f t="shared" si="6"/>
        <v>3.0303030303030303E-3</v>
      </c>
      <c r="G101" s="12">
        <f t="shared" si="7"/>
        <v>-0.5</v>
      </c>
      <c r="H101" s="15">
        <f t="shared" si="8"/>
        <v>-2.1276595744680851E-3</v>
      </c>
    </row>
    <row r="102" spans="2:8" ht="15" x14ac:dyDescent="0.2">
      <c r="B102" s="5" t="s">
        <v>242</v>
      </c>
      <c r="C102" s="8">
        <v>7</v>
      </c>
      <c r="D102" s="8">
        <v>2</v>
      </c>
      <c r="E102" s="13">
        <f t="shared" si="5"/>
        <v>1.4893617021276596E-2</v>
      </c>
      <c r="F102" s="13">
        <f t="shared" si="6"/>
        <v>6.0606060606060606E-3</v>
      </c>
      <c r="G102" s="12">
        <f t="shared" si="7"/>
        <v>-0.7142857142857143</v>
      </c>
      <c r="H102" s="15">
        <f t="shared" si="8"/>
        <v>-1.0638297872340427E-2</v>
      </c>
    </row>
    <row r="103" spans="2:8" ht="15" x14ac:dyDescent="0.2">
      <c r="B103" s="5" t="s">
        <v>243</v>
      </c>
      <c r="C103" s="8">
        <v>2</v>
      </c>
      <c r="D103" s="8">
        <v>0</v>
      </c>
      <c r="E103" s="13">
        <f t="shared" si="5"/>
        <v>4.2553191489361703E-3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1</v>
      </c>
      <c r="D104" s="8">
        <v>2</v>
      </c>
      <c r="E104" s="13">
        <f t="shared" si="5"/>
        <v>2.1276595744680851E-3</v>
      </c>
      <c r="F104" s="13">
        <f t="shared" si="6"/>
        <v>6.0606060606060606E-3</v>
      </c>
      <c r="G104" s="12">
        <f t="shared" si="7"/>
        <v>1</v>
      </c>
      <c r="H104" s="15">
        <f t="shared" si="8"/>
        <v>2.1276595744680851E-3</v>
      </c>
    </row>
    <row r="105" spans="2:8" ht="15" x14ac:dyDescent="0.2">
      <c r="B105" s="5" t="s">
        <v>244</v>
      </c>
      <c r="C105" s="8">
        <v>4</v>
      </c>
      <c r="D105" s="8">
        <v>0</v>
      </c>
      <c r="E105" s="13">
        <f t="shared" si="5"/>
        <v>8.5106382978723406E-3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8</v>
      </c>
      <c r="D107" s="8">
        <v>10</v>
      </c>
      <c r="E107" s="13">
        <f t="shared" si="5"/>
        <v>1.7021276595744681E-2</v>
      </c>
      <c r="F107" s="13">
        <f t="shared" si="6"/>
        <v>3.0303030303030304E-2</v>
      </c>
      <c r="G107" s="12">
        <f t="shared" si="7"/>
        <v>0.25</v>
      </c>
      <c r="H107" s="15">
        <f t="shared" si="8"/>
        <v>4.2553191489361703E-3</v>
      </c>
    </row>
    <row r="108" spans="2:8" ht="15" x14ac:dyDescent="0.2">
      <c r="B108" s="5" t="s">
        <v>31</v>
      </c>
      <c r="C108" s="8">
        <v>3</v>
      </c>
      <c r="D108" s="8">
        <v>2</v>
      </c>
      <c r="E108" s="13">
        <f t="shared" si="5"/>
        <v>6.382978723404255E-3</v>
      </c>
      <c r="F108" s="13">
        <f t="shared" si="6"/>
        <v>6.0606060606060606E-3</v>
      </c>
      <c r="G108" s="12">
        <f t="shared" si="7"/>
        <v>-0.33333333333333331</v>
      </c>
      <c r="H108" s="15">
        <f t="shared" si="8"/>
        <v>-2.1276595744680847E-3</v>
      </c>
    </row>
    <row r="109" spans="2:8" ht="15" x14ac:dyDescent="0.2">
      <c r="B109" s="5" t="s">
        <v>247</v>
      </c>
      <c r="C109" s="8">
        <v>5</v>
      </c>
      <c r="D109" s="8">
        <v>0</v>
      </c>
      <c r="E109" s="13">
        <f t="shared" si="5"/>
        <v>1.0638297872340425E-2</v>
      </c>
      <c r="F109" s="13" t="str">
        <f t="shared" si="6"/>
        <v/>
      </c>
      <c r="G109" s="12" t="str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2</v>
      </c>
      <c r="D111" s="8">
        <v>1</v>
      </c>
      <c r="E111" s="13">
        <f t="shared" si="5"/>
        <v>4.2553191489361703E-3</v>
      </c>
      <c r="F111" s="13">
        <f t="shared" si="6"/>
        <v>3.0303030303030303E-3</v>
      </c>
      <c r="G111" s="12">
        <f t="shared" si="7"/>
        <v>-0.5</v>
      </c>
      <c r="H111" s="15">
        <f t="shared" si="8"/>
        <v>-2.1276595744680851E-3</v>
      </c>
    </row>
    <row r="112" spans="2:8" ht="15" x14ac:dyDescent="0.2">
      <c r="B112" s="5" t="s">
        <v>33</v>
      </c>
      <c r="C112" s="8">
        <v>7</v>
      </c>
      <c r="D112" s="8">
        <v>5</v>
      </c>
      <c r="E112" s="13">
        <f t="shared" si="5"/>
        <v>1.4893617021276596E-2</v>
      </c>
      <c r="F112" s="13">
        <f t="shared" si="6"/>
        <v>1.5151515151515152E-2</v>
      </c>
      <c r="G112" s="12">
        <f t="shared" si="7"/>
        <v>-0.2857142857142857</v>
      </c>
      <c r="H112" s="15">
        <f t="shared" si="8"/>
        <v>-4.2553191489361703E-3</v>
      </c>
    </row>
    <row r="113" spans="2:8" ht="15" x14ac:dyDescent="0.2">
      <c r="B113" s="5" t="s">
        <v>248</v>
      </c>
      <c r="C113" s="8">
        <v>12</v>
      </c>
      <c r="D113" s="8">
        <v>7</v>
      </c>
      <c r="E113" s="13">
        <f t="shared" si="5"/>
        <v>2.553191489361702E-2</v>
      </c>
      <c r="F113" s="13">
        <f t="shared" si="6"/>
        <v>2.1212121212121213E-2</v>
      </c>
      <c r="G113" s="12">
        <f t="shared" si="7"/>
        <v>-0.41666666666666669</v>
      </c>
      <c r="H113" s="15">
        <f t="shared" si="8"/>
        <v>-1.0638297872340425E-2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4</v>
      </c>
      <c r="E115" s="13">
        <f t="shared" si="5"/>
        <v>8.5106382978723406E-3</v>
      </c>
      <c r="F115" s="13">
        <f t="shared" si="6"/>
        <v>1.2121212121212121E-2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9</v>
      </c>
      <c r="D116" s="8">
        <v>17</v>
      </c>
      <c r="E116" s="13">
        <f t="shared" si="5"/>
        <v>1.9148936170212766E-2</v>
      </c>
      <c r="F116" s="13">
        <f t="shared" si="6"/>
        <v>5.1515151515151514E-2</v>
      </c>
      <c r="G116" s="12">
        <f t="shared" si="7"/>
        <v>0.88888888888888884</v>
      </c>
      <c r="H116" s="15">
        <f t="shared" si="8"/>
        <v>1.7021276595744681E-2</v>
      </c>
    </row>
    <row r="117" spans="2:8" ht="15" x14ac:dyDescent="0.2">
      <c r="B117" s="5" t="s">
        <v>250</v>
      </c>
      <c r="C117" s="8">
        <v>1</v>
      </c>
      <c r="D117" s="8">
        <v>0</v>
      </c>
      <c r="E117" s="13">
        <f t="shared" si="5"/>
        <v>2.1276595744680851E-3</v>
      </c>
      <c r="F117" s="13" t="str">
        <f t="shared" si="6"/>
        <v/>
      </c>
      <c r="G117" s="12" t="str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133</v>
      </c>
      <c r="D118" s="8">
        <v>145</v>
      </c>
      <c r="E118" s="13">
        <f t="shared" si="5"/>
        <v>0.28297872340425534</v>
      </c>
      <c r="F118" s="13">
        <f t="shared" si="6"/>
        <v>0.43939393939393939</v>
      </c>
      <c r="G118" s="12">
        <f t="shared" si="7"/>
        <v>9.0225563909774431E-2</v>
      </c>
      <c r="H118" s="15">
        <f t="shared" si="8"/>
        <v>2.553191489361702E-2</v>
      </c>
    </row>
    <row r="119" spans="2:8" ht="15" x14ac:dyDescent="0.2">
      <c r="B119" s="5" t="s">
        <v>252</v>
      </c>
      <c r="C119" s="8">
        <v>2</v>
      </c>
      <c r="D119" s="8">
        <v>9</v>
      </c>
      <c r="E119" s="13">
        <f t="shared" si="5"/>
        <v>4.2553191489361703E-3</v>
      </c>
      <c r="F119" s="13">
        <f t="shared" si="6"/>
        <v>2.7272727272727271E-2</v>
      </c>
      <c r="G119" s="12">
        <f t="shared" si="7"/>
        <v>3.5</v>
      </c>
      <c r="H119" s="15">
        <f t="shared" si="8"/>
        <v>1.4893617021276596E-2</v>
      </c>
    </row>
    <row r="120" spans="2:8" ht="15" x14ac:dyDescent="0.2">
      <c r="B120" s="5" t="s">
        <v>253</v>
      </c>
      <c r="C120" s="8">
        <v>0</v>
      </c>
      <c r="D120" s="8">
        <v>2</v>
      </c>
      <c r="E120" s="13" t="str">
        <f t="shared" si="5"/>
        <v/>
      </c>
      <c r="F120" s="13">
        <f t="shared" si="6"/>
        <v>6.0606060606060606E-3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1</v>
      </c>
      <c r="D121" s="8">
        <v>1</v>
      </c>
      <c r="E121" s="13">
        <f t="shared" si="5"/>
        <v>2.1276595744680851E-3</v>
      </c>
      <c r="F121" s="13">
        <f t="shared" si="6"/>
        <v>3.0303030303030303E-3</v>
      </c>
      <c r="G121" s="12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2.1276595744680851E-3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143</v>
      </c>
      <c r="D123" s="8">
        <v>5</v>
      </c>
      <c r="E123" s="13">
        <f t="shared" si="5"/>
        <v>0.30425531914893617</v>
      </c>
      <c r="F123" s="13">
        <f t="shared" si="6"/>
        <v>1.5151515151515152E-2</v>
      </c>
      <c r="G123" s="12">
        <f t="shared" si="7"/>
        <v>-0.965034965034965</v>
      </c>
      <c r="H123" s="15">
        <f t="shared" si="8"/>
        <v>-0.29361702127659572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0</v>
      </c>
      <c r="E127" s="13">
        <f t="shared" si="5"/>
        <v>2.1276595744680851E-3</v>
      </c>
      <c r="F127" s="13" t="str">
        <f t="shared" si="6"/>
        <v/>
      </c>
      <c r="G127" s="12" t="str">
        <f t="shared" si="7"/>
        <v>0</v>
      </c>
      <c r="H127" s="15">
        <f t="shared" si="8"/>
        <v>0</v>
      </c>
    </row>
    <row r="128" spans="2:8" ht="15" x14ac:dyDescent="0.2">
      <c r="B128" s="5" t="s">
        <v>257</v>
      </c>
      <c r="C128" s="8">
        <v>0</v>
      </c>
      <c r="D128" s="8">
        <v>3</v>
      </c>
      <c r="E128" s="13" t="str">
        <f t="shared" si="5"/>
        <v/>
      </c>
      <c r="F128" s="13">
        <f t="shared" si="6"/>
        <v>9.0909090909090905E-3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</v>
      </c>
      <c r="D129" s="8">
        <v>2</v>
      </c>
      <c r="E129" s="13">
        <f t="shared" si="5"/>
        <v>2.1276595744680851E-3</v>
      </c>
      <c r="F129" s="13">
        <f t="shared" si="6"/>
        <v>6.0606060606060606E-3</v>
      </c>
      <c r="G129" s="12">
        <f t="shared" si="7"/>
        <v>1</v>
      </c>
      <c r="H129" s="15">
        <f t="shared" si="8"/>
        <v>2.1276595744680851E-3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4</v>
      </c>
      <c r="D134" s="8">
        <v>2</v>
      </c>
      <c r="E134" s="13">
        <f t="shared" si="5"/>
        <v>8.5106382978723406E-3</v>
      </c>
      <c r="F134" s="13">
        <f t="shared" si="6"/>
        <v>6.0606060606060606E-3</v>
      </c>
      <c r="G134" s="12">
        <f t="shared" si="7"/>
        <v>-0.5</v>
      </c>
      <c r="H134" s="15">
        <f t="shared" si="8"/>
        <v>-4.2553191489361703E-3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1</v>
      </c>
      <c r="D138" s="8">
        <v>1</v>
      </c>
      <c r="E138" s="13">
        <f t="shared" si="9"/>
        <v>2.1276595744680851E-3</v>
      </c>
      <c r="F138" s="13">
        <f t="shared" si="10"/>
        <v>3.0303030303030303E-3</v>
      </c>
      <c r="G138" s="12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2</v>
      </c>
      <c r="D139" s="8">
        <v>5</v>
      </c>
      <c r="E139" s="13">
        <f t="shared" si="9"/>
        <v>4.2553191489361703E-3</v>
      </c>
      <c r="F139" s="13">
        <f t="shared" si="10"/>
        <v>1.5151515151515152E-2</v>
      </c>
      <c r="G139" s="12">
        <f t="shared" si="11"/>
        <v>1.5</v>
      </c>
      <c r="H139" s="15">
        <f t="shared" si="12"/>
        <v>6.3829787234042559E-3</v>
      </c>
    </row>
    <row r="140" spans="2:8" ht="30" x14ac:dyDescent="0.2">
      <c r="B140" s="5" t="s">
        <v>263</v>
      </c>
      <c r="C140" s="8">
        <v>1</v>
      </c>
      <c r="D140" s="8">
        <v>0</v>
      </c>
      <c r="E140" s="13">
        <f t="shared" si="9"/>
        <v>2.1276595744680851E-3</v>
      </c>
      <c r="F140" s="13" t="str">
        <f t="shared" si="10"/>
        <v/>
      </c>
      <c r="G140" s="12" t="str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1</v>
      </c>
      <c r="D143" s="8">
        <v>0</v>
      </c>
      <c r="E143" s="13">
        <f t="shared" si="9"/>
        <v>2.1276595744680851E-3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1</v>
      </c>
      <c r="D144" s="8">
        <v>0</v>
      </c>
      <c r="E144" s="13">
        <f t="shared" si="9"/>
        <v>2.1276595744680851E-3</v>
      </c>
      <c r="F144" s="13" t="str">
        <f t="shared" si="10"/>
        <v/>
      </c>
      <c r="G144" s="12" t="str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2.1276595744680851E-3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455</v>
      </c>
      <c r="D151" s="33">
        <f>SUM(D152:D288)</f>
        <v>455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</v>
      </c>
      <c r="H151" s="35">
        <f>+IF(OR(AND(E151=""),(G151="")),"",E151*G151)</f>
        <v>0</v>
      </c>
    </row>
    <row r="152" spans="2:8" ht="15" x14ac:dyDescent="0.2">
      <c r="B152" s="7" t="s">
        <v>54</v>
      </c>
      <c r="C152" s="8">
        <v>1</v>
      </c>
      <c r="D152" s="8">
        <v>2</v>
      </c>
      <c r="E152" s="13">
        <f>+IF(C152=0,"",C152/C$151)</f>
        <v>2.1978021978021978E-3</v>
      </c>
      <c r="F152" s="13">
        <f>+IF(D152=0,"",D152/D$151)</f>
        <v>4.3956043956043956E-3</v>
      </c>
      <c r="G152" s="12">
        <f>+IF(OR(AND(D152=0),(C152=0)),"0",((D152-C152)/C152))</f>
        <v>1</v>
      </c>
      <c r="H152" s="15">
        <f>+IF(OR(AND(E152=""),(G152="")),"",E152*G152)</f>
        <v>2.1978021978021978E-3</v>
      </c>
    </row>
    <row r="153" spans="2:8" ht="15" x14ac:dyDescent="0.2">
      <c r="B153" s="7" t="s">
        <v>58</v>
      </c>
      <c r="C153" s="8">
        <v>7</v>
      </c>
      <c r="D153" s="8">
        <v>0</v>
      </c>
      <c r="E153" s="13">
        <f t="shared" ref="E153:E216" si="13">+IF(C153=0,"",C153/C$151)</f>
        <v>1.5384615384615385E-2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3</v>
      </c>
      <c r="E154" s="13">
        <f t="shared" si="13"/>
        <v>2.1978021978021978E-3</v>
      </c>
      <c r="F154" s="13">
        <f t="shared" si="14"/>
        <v>6.5934065934065934E-3</v>
      </c>
      <c r="G154" s="12">
        <f t="shared" si="15"/>
        <v>2</v>
      </c>
      <c r="H154" s="15">
        <f t="shared" si="16"/>
        <v>4.3956043956043956E-3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5</v>
      </c>
      <c r="D156" s="8">
        <v>2</v>
      </c>
      <c r="E156" s="13">
        <f t="shared" si="13"/>
        <v>1.098901098901099E-2</v>
      </c>
      <c r="F156" s="13">
        <f t="shared" si="14"/>
        <v>4.3956043956043956E-3</v>
      </c>
      <c r="G156" s="12">
        <f t="shared" si="15"/>
        <v>-0.6</v>
      </c>
      <c r="H156" s="15">
        <f t="shared" si="16"/>
        <v>-6.5934065934065934E-3</v>
      </c>
    </row>
    <row r="157" spans="2:8" ht="15" x14ac:dyDescent="0.2">
      <c r="B157" s="7" t="s">
        <v>53</v>
      </c>
      <c r="C157" s="8">
        <v>16</v>
      </c>
      <c r="D157" s="8">
        <v>23</v>
      </c>
      <c r="E157" s="13">
        <f t="shared" si="13"/>
        <v>3.5164835164835165E-2</v>
      </c>
      <c r="F157" s="13">
        <f t="shared" si="14"/>
        <v>5.054945054945055E-2</v>
      </c>
      <c r="G157" s="12">
        <f t="shared" si="15"/>
        <v>0.4375</v>
      </c>
      <c r="H157" s="15">
        <f t="shared" si="16"/>
        <v>1.5384615384615385E-2</v>
      </c>
    </row>
    <row r="158" spans="2:8" ht="15" x14ac:dyDescent="0.2">
      <c r="B158" s="7" t="s">
        <v>59</v>
      </c>
      <c r="C158" s="8">
        <v>8</v>
      </c>
      <c r="D158" s="8">
        <v>3</v>
      </c>
      <c r="E158" s="13">
        <f t="shared" si="13"/>
        <v>1.7582417582417582E-2</v>
      </c>
      <c r="F158" s="13">
        <f t="shared" si="14"/>
        <v>6.5934065934065934E-3</v>
      </c>
      <c r="G158" s="12">
        <f t="shared" si="15"/>
        <v>-0.625</v>
      </c>
      <c r="H158" s="15">
        <f t="shared" si="16"/>
        <v>-1.0989010989010988E-2</v>
      </c>
    </row>
    <row r="159" spans="2:8" ht="15" x14ac:dyDescent="0.2">
      <c r="B159" s="7" t="s">
        <v>268</v>
      </c>
      <c r="C159" s="8">
        <v>1</v>
      </c>
      <c r="D159" s="8">
        <v>0</v>
      </c>
      <c r="E159" s="13">
        <f t="shared" si="13"/>
        <v>2.1978021978021978E-3</v>
      </c>
      <c r="F159" s="13" t="str">
        <f t="shared" si="14"/>
        <v/>
      </c>
      <c r="G159" s="12" t="str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2</v>
      </c>
      <c r="D160" s="8">
        <v>2</v>
      </c>
      <c r="E160" s="13">
        <f t="shared" si="13"/>
        <v>4.3956043956043956E-3</v>
      </c>
      <c r="F160" s="13">
        <f t="shared" si="14"/>
        <v>4.3956043956043956E-3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3</v>
      </c>
      <c r="D163" s="8">
        <v>2</v>
      </c>
      <c r="E163" s="13">
        <f t="shared" si="13"/>
        <v>6.5934065934065934E-3</v>
      </c>
      <c r="F163" s="13">
        <f t="shared" si="14"/>
        <v>4.3956043956043956E-3</v>
      </c>
      <c r="G163" s="12">
        <f t="shared" si="15"/>
        <v>-0.33333333333333331</v>
      </c>
      <c r="H163" s="15">
        <f t="shared" si="16"/>
        <v>-2.1978021978021978E-3</v>
      </c>
    </row>
    <row r="164" spans="2:8" ht="15" x14ac:dyDescent="0.2">
      <c r="B164" s="7" t="s">
        <v>56</v>
      </c>
      <c r="C164" s="8">
        <v>7</v>
      </c>
      <c r="D164" s="8">
        <v>9</v>
      </c>
      <c r="E164" s="13">
        <f t="shared" si="13"/>
        <v>1.5384615384615385E-2</v>
      </c>
      <c r="F164" s="13">
        <f t="shared" si="14"/>
        <v>1.9780219780219779E-2</v>
      </c>
      <c r="G164" s="12">
        <f t="shared" si="15"/>
        <v>0.2857142857142857</v>
      </c>
      <c r="H164" s="15">
        <f t="shared" si="16"/>
        <v>4.3956043956043956E-3</v>
      </c>
    </row>
    <row r="165" spans="2:8" ht="15" x14ac:dyDescent="0.2">
      <c r="B165" s="7" t="s">
        <v>57</v>
      </c>
      <c r="C165" s="8">
        <v>4</v>
      </c>
      <c r="D165" s="8">
        <v>1</v>
      </c>
      <c r="E165" s="13">
        <f t="shared" si="13"/>
        <v>8.7912087912087912E-3</v>
      </c>
      <c r="F165" s="13">
        <f t="shared" si="14"/>
        <v>2.1978021978021978E-3</v>
      </c>
      <c r="G165" s="12">
        <f t="shared" si="15"/>
        <v>-0.75</v>
      </c>
      <c r="H165" s="15">
        <f t="shared" si="16"/>
        <v>-6.5934065934065934E-3</v>
      </c>
    </row>
    <row r="166" spans="2:8" ht="15" x14ac:dyDescent="0.2">
      <c r="B166" s="7" t="s">
        <v>270</v>
      </c>
      <c r="C166" s="8">
        <v>4</v>
      </c>
      <c r="D166" s="8">
        <v>6</v>
      </c>
      <c r="E166" s="13">
        <f t="shared" si="13"/>
        <v>8.7912087912087912E-3</v>
      </c>
      <c r="F166" s="13">
        <f t="shared" si="14"/>
        <v>1.3186813186813187E-2</v>
      </c>
      <c r="G166" s="12">
        <f t="shared" si="15"/>
        <v>0.5</v>
      </c>
      <c r="H166" s="15">
        <f t="shared" si="16"/>
        <v>4.3956043956043956E-3</v>
      </c>
    </row>
    <row r="167" spans="2:8" ht="15" x14ac:dyDescent="0.2">
      <c r="B167" s="7" t="s">
        <v>52</v>
      </c>
      <c r="C167" s="8">
        <v>2</v>
      </c>
      <c r="D167" s="8">
        <v>1</v>
      </c>
      <c r="E167" s="13">
        <f t="shared" si="13"/>
        <v>4.3956043956043956E-3</v>
      </c>
      <c r="F167" s="13">
        <f t="shared" si="14"/>
        <v>2.1978021978021978E-3</v>
      </c>
      <c r="G167" s="12">
        <f t="shared" si="15"/>
        <v>-0.5</v>
      </c>
      <c r="H167" s="15">
        <f t="shared" si="16"/>
        <v>-2.1978021978021978E-3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</v>
      </c>
      <c r="D169" s="8">
        <v>4</v>
      </c>
      <c r="E169" s="13">
        <f t="shared" si="13"/>
        <v>4.3956043956043956E-3</v>
      </c>
      <c r="F169" s="13">
        <f t="shared" si="14"/>
        <v>8.7912087912087912E-3</v>
      </c>
      <c r="G169" s="12">
        <f t="shared" si="15"/>
        <v>1</v>
      </c>
      <c r="H169" s="15">
        <f t="shared" si="16"/>
        <v>4.3956043956043956E-3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2</v>
      </c>
      <c r="D173" s="8">
        <v>1</v>
      </c>
      <c r="E173" s="13">
        <f t="shared" si="13"/>
        <v>4.3956043956043956E-3</v>
      </c>
      <c r="F173" s="13">
        <f t="shared" si="14"/>
        <v>2.1978021978021978E-3</v>
      </c>
      <c r="G173" s="12">
        <f t="shared" si="15"/>
        <v>-0.5</v>
      </c>
      <c r="H173" s="15">
        <f t="shared" si="16"/>
        <v>-2.1978021978021978E-3</v>
      </c>
    </row>
    <row r="174" spans="2:8" ht="15" x14ac:dyDescent="0.2">
      <c r="B174" s="7" t="s">
        <v>276</v>
      </c>
      <c r="C174" s="8">
        <v>11</v>
      </c>
      <c r="D174" s="8">
        <v>6</v>
      </c>
      <c r="E174" s="13">
        <f t="shared" si="13"/>
        <v>2.4175824175824177E-2</v>
      </c>
      <c r="F174" s="13">
        <f t="shared" si="14"/>
        <v>1.3186813186813187E-2</v>
      </c>
      <c r="G174" s="12">
        <f t="shared" si="15"/>
        <v>-0.45454545454545453</v>
      </c>
      <c r="H174" s="15">
        <f t="shared" si="16"/>
        <v>-1.098901098901099E-2</v>
      </c>
    </row>
    <row r="175" spans="2:8" ht="15" x14ac:dyDescent="0.2">
      <c r="B175" s="7" t="s">
        <v>277</v>
      </c>
      <c r="C175" s="8">
        <v>0</v>
      </c>
      <c r="D175" s="8">
        <v>2</v>
      </c>
      <c r="E175" s="13" t="str">
        <f t="shared" si="13"/>
        <v/>
      </c>
      <c r="F175" s="13">
        <f t="shared" si="14"/>
        <v>4.3956043956043956E-3</v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10</v>
      </c>
      <c r="D176" s="8">
        <v>60</v>
      </c>
      <c r="E176" s="13">
        <f t="shared" si="13"/>
        <v>2.197802197802198E-2</v>
      </c>
      <c r="F176" s="13">
        <f t="shared" si="14"/>
        <v>0.13186813186813187</v>
      </c>
      <c r="G176" s="12">
        <f t="shared" si="15"/>
        <v>5</v>
      </c>
      <c r="H176" s="15">
        <f t="shared" si="16"/>
        <v>0.1098901098901099</v>
      </c>
    </row>
    <row r="177" spans="2:8" ht="15" x14ac:dyDescent="0.2">
      <c r="B177" s="7" t="s">
        <v>279</v>
      </c>
      <c r="C177" s="8">
        <v>11</v>
      </c>
      <c r="D177" s="8">
        <v>31</v>
      </c>
      <c r="E177" s="13">
        <f t="shared" si="13"/>
        <v>2.4175824175824177E-2</v>
      </c>
      <c r="F177" s="13">
        <f t="shared" si="14"/>
        <v>6.8131868131868126E-2</v>
      </c>
      <c r="G177" s="12">
        <f t="shared" si="15"/>
        <v>1.8181818181818181</v>
      </c>
      <c r="H177" s="15">
        <f t="shared" si="16"/>
        <v>4.3956043956043959E-2</v>
      </c>
    </row>
    <row r="178" spans="2:8" ht="15" x14ac:dyDescent="0.2">
      <c r="B178" s="7" t="s">
        <v>280</v>
      </c>
      <c r="C178" s="8">
        <v>23</v>
      </c>
      <c r="D178" s="8">
        <v>12</v>
      </c>
      <c r="E178" s="13">
        <f t="shared" si="13"/>
        <v>5.054945054945055E-2</v>
      </c>
      <c r="F178" s="13">
        <f t="shared" si="14"/>
        <v>2.6373626373626374E-2</v>
      </c>
      <c r="G178" s="12">
        <f t="shared" si="15"/>
        <v>-0.47826086956521741</v>
      </c>
      <c r="H178" s="15">
        <f t="shared" si="16"/>
        <v>-2.4175824175824177E-2</v>
      </c>
    </row>
    <row r="179" spans="2:8" ht="15" x14ac:dyDescent="0.2">
      <c r="B179" s="7" t="s">
        <v>281</v>
      </c>
      <c r="C179" s="8">
        <v>1</v>
      </c>
      <c r="D179" s="8">
        <v>0</v>
      </c>
      <c r="E179" s="13">
        <f t="shared" si="13"/>
        <v>2.1978021978021978E-3</v>
      </c>
      <c r="F179" s="13" t="str">
        <f t="shared" si="14"/>
        <v/>
      </c>
      <c r="G179" s="12" t="str">
        <f t="shared" si="15"/>
        <v>0</v>
      </c>
      <c r="H179" s="15">
        <f t="shared" si="16"/>
        <v>0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7</v>
      </c>
      <c r="D182" s="8">
        <v>0</v>
      </c>
      <c r="E182" s="13">
        <f t="shared" si="13"/>
        <v>1.5384615384615385E-2</v>
      </c>
      <c r="F182" s="13" t="str">
        <f t="shared" si="14"/>
        <v/>
      </c>
      <c r="G182" s="12" t="str">
        <f t="shared" si="15"/>
        <v>0</v>
      </c>
      <c r="H182" s="15">
        <f t="shared" si="16"/>
        <v>0</v>
      </c>
    </row>
    <row r="183" spans="2:8" ht="15" x14ac:dyDescent="0.2">
      <c r="B183" s="7" t="s">
        <v>285</v>
      </c>
      <c r="C183" s="8">
        <v>0</v>
      </c>
      <c r="D183" s="8">
        <v>7</v>
      </c>
      <c r="E183" s="13" t="str">
        <f t="shared" si="13"/>
        <v/>
      </c>
      <c r="F183" s="13">
        <f t="shared" si="14"/>
        <v>1.5384615384615385E-2</v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17</v>
      </c>
      <c r="D186" s="8">
        <v>7</v>
      </c>
      <c r="E186" s="13">
        <f t="shared" si="13"/>
        <v>3.7362637362637362E-2</v>
      </c>
      <c r="F186" s="13">
        <f t="shared" si="14"/>
        <v>1.5384615384615385E-2</v>
      </c>
      <c r="G186" s="12">
        <f t="shared" si="15"/>
        <v>-0.58823529411764708</v>
      </c>
      <c r="H186" s="15">
        <f t="shared" si="16"/>
        <v>-2.197802197802198E-2</v>
      </c>
    </row>
    <row r="187" spans="2:8" ht="15" x14ac:dyDescent="0.2">
      <c r="B187" s="7" t="s">
        <v>287</v>
      </c>
      <c r="C187" s="8">
        <v>3</v>
      </c>
      <c r="D187" s="8">
        <v>3</v>
      </c>
      <c r="E187" s="13">
        <f t="shared" si="13"/>
        <v>6.5934065934065934E-3</v>
      </c>
      <c r="F187" s="13">
        <f t="shared" si="14"/>
        <v>6.5934065934065934E-3</v>
      </c>
      <c r="G187" s="12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1</v>
      </c>
      <c r="E193" s="13" t="str">
        <f t="shared" si="13"/>
        <v/>
      </c>
      <c r="F193" s="13">
        <f t="shared" si="14"/>
        <v>2.1978021978021978E-3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3</v>
      </c>
      <c r="D195" s="8">
        <v>1</v>
      </c>
      <c r="E195" s="13">
        <f t="shared" si="13"/>
        <v>6.5934065934065934E-3</v>
      </c>
      <c r="F195" s="13">
        <f t="shared" si="14"/>
        <v>2.1978021978021978E-3</v>
      </c>
      <c r="G195" s="12">
        <f t="shared" si="15"/>
        <v>-0.66666666666666663</v>
      </c>
      <c r="H195" s="15">
        <f t="shared" si="16"/>
        <v>-4.3956043956043956E-3</v>
      </c>
    </row>
    <row r="196" spans="2:8" ht="15" x14ac:dyDescent="0.2">
      <c r="B196" s="7" t="s">
        <v>293</v>
      </c>
      <c r="C196" s="8">
        <v>21</v>
      </c>
      <c r="D196" s="8">
        <v>24</v>
      </c>
      <c r="E196" s="13">
        <f t="shared" si="13"/>
        <v>4.6153846153846156E-2</v>
      </c>
      <c r="F196" s="13">
        <f t="shared" si="14"/>
        <v>5.2747252747252747E-2</v>
      </c>
      <c r="G196" s="12">
        <f t="shared" si="15"/>
        <v>0.14285714285714285</v>
      </c>
      <c r="H196" s="15">
        <f t="shared" si="16"/>
        <v>6.5934065934065934E-3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3</v>
      </c>
      <c r="D198" s="8">
        <v>0</v>
      </c>
      <c r="E198" s="13">
        <f t="shared" si="13"/>
        <v>6.5934065934065934E-3</v>
      </c>
      <c r="F198" s="13" t="str">
        <f t="shared" si="14"/>
        <v/>
      </c>
      <c r="G198" s="12" t="str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2.1978021978021978E-3</v>
      </c>
      <c r="F201" s="13">
        <f t="shared" si="14"/>
        <v>2.1978021978021978E-3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2.1978021978021978E-3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2.1978021978021978E-3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1</v>
      </c>
      <c r="E206" s="13" t="str">
        <f t="shared" si="13"/>
        <v/>
      </c>
      <c r="F206" s="13">
        <f t="shared" si="14"/>
        <v>2.1978021978021978E-3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5</v>
      </c>
      <c r="E208" s="13">
        <f t="shared" si="13"/>
        <v>4.3956043956043956E-3</v>
      </c>
      <c r="F208" s="13">
        <f t="shared" si="14"/>
        <v>1.098901098901099E-2</v>
      </c>
      <c r="G208" s="12">
        <f t="shared" si="15"/>
        <v>1.5</v>
      </c>
      <c r="H208" s="15">
        <f t="shared" si="16"/>
        <v>6.5934065934065934E-3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2.1978021978021978E-3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2</v>
      </c>
      <c r="D211" s="8">
        <v>1</v>
      </c>
      <c r="E211" s="13">
        <f t="shared" si="13"/>
        <v>4.3956043956043956E-3</v>
      </c>
      <c r="F211" s="13">
        <f t="shared" si="14"/>
        <v>2.1978021978021978E-3</v>
      </c>
      <c r="G211" s="12">
        <f t="shared" si="15"/>
        <v>-0.5</v>
      </c>
      <c r="H211" s="15">
        <f t="shared" si="16"/>
        <v>-2.1978021978021978E-3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2.1978021978021978E-3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1</v>
      </c>
      <c r="D214" s="8">
        <v>3</v>
      </c>
      <c r="E214" s="13">
        <f t="shared" si="13"/>
        <v>2.1978021978021978E-3</v>
      </c>
      <c r="F214" s="13">
        <f t="shared" si="14"/>
        <v>6.5934065934065934E-3</v>
      </c>
      <c r="G214" s="12">
        <f t="shared" si="15"/>
        <v>2</v>
      </c>
      <c r="H214" s="15">
        <f t="shared" si="16"/>
        <v>4.3956043956043956E-3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2.1978021978021978E-3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2</v>
      </c>
      <c r="E220" s="13" t="str">
        <f t="shared" si="17"/>
        <v/>
      </c>
      <c r="F220" s="13">
        <f t="shared" si="18"/>
        <v>4.3956043956043956E-3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1</v>
      </c>
      <c r="D221" s="8">
        <v>0</v>
      </c>
      <c r="E221" s="13">
        <f t="shared" si="17"/>
        <v>2.1978021978021978E-3</v>
      </c>
      <c r="F221" s="13" t="str">
        <f t="shared" si="18"/>
        <v/>
      </c>
      <c r="G221" s="12" t="str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1</v>
      </c>
      <c r="D222" s="8">
        <v>0</v>
      </c>
      <c r="E222" s="13">
        <f t="shared" si="17"/>
        <v>2.1978021978021978E-3</v>
      </c>
      <c r="F222" s="13" t="str">
        <f t="shared" si="18"/>
        <v/>
      </c>
      <c r="G222" s="12" t="str">
        <f t="shared" si="19"/>
        <v>0</v>
      </c>
      <c r="H222" s="15">
        <f t="shared" si="20"/>
        <v>0</v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2</v>
      </c>
      <c r="D226" s="8">
        <v>17</v>
      </c>
      <c r="E226" s="13">
        <f t="shared" si="17"/>
        <v>4.3956043956043956E-3</v>
      </c>
      <c r="F226" s="13">
        <f t="shared" si="18"/>
        <v>3.7362637362637362E-2</v>
      </c>
      <c r="G226" s="12">
        <f t="shared" si="19"/>
        <v>7.5</v>
      </c>
      <c r="H226" s="15">
        <f t="shared" si="20"/>
        <v>3.2967032967032968E-2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5</v>
      </c>
      <c r="D229" s="8">
        <v>10</v>
      </c>
      <c r="E229" s="13">
        <f t="shared" si="17"/>
        <v>1.098901098901099E-2</v>
      </c>
      <c r="F229" s="13">
        <f t="shared" si="18"/>
        <v>2.197802197802198E-2</v>
      </c>
      <c r="G229" s="12">
        <f t="shared" si="19"/>
        <v>1</v>
      </c>
      <c r="H229" s="15">
        <f t="shared" si="20"/>
        <v>1.098901098901099E-2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4</v>
      </c>
      <c r="D232" s="8">
        <v>2</v>
      </c>
      <c r="E232" s="13">
        <f t="shared" si="17"/>
        <v>8.7912087912087912E-3</v>
      </c>
      <c r="F232" s="13">
        <f t="shared" si="18"/>
        <v>4.3956043956043956E-3</v>
      </c>
      <c r="G232" s="12">
        <f t="shared" si="19"/>
        <v>-0.5</v>
      </c>
      <c r="H232" s="15">
        <f t="shared" si="20"/>
        <v>-4.3956043956043956E-3</v>
      </c>
    </row>
    <row r="233" spans="2:8" ht="15" x14ac:dyDescent="0.2">
      <c r="B233" s="7" t="s">
        <v>74</v>
      </c>
      <c r="C233" s="8">
        <v>0</v>
      </c>
      <c r="D233" s="8">
        <v>1</v>
      </c>
      <c r="E233" s="13" t="str">
        <f t="shared" si="17"/>
        <v/>
      </c>
      <c r="F233" s="13">
        <f t="shared" si="18"/>
        <v>2.1978021978021978E-3</v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8</v>
      </c>
      <c r="D235" s="8">
        <v>3</v>
      </c>
      <c r="E235" s="13">
        <f t="shared" si="17"/>
        <v>1.7582417582417582E-2</v>
      </c>
      <c r="F235" s="13">
        <f t="shared" si="18"/>
        <v>6.5934065934065934E-3</v>
      </c>
      <c r="G235" s="12">
        <f t="shared" si="19"/>
        <v>-0.625</v>
      </c>
      <c r="H235" s="15">
        <f t="shared" si="20"/>
        <v>-1.0989010989010988E-2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27</v>
      </c>
      <c r="D237" s="8">
        <v>7</v>
      </c>
      <c r="E237" s="13">
        <f t="shared" si="17"/>
        <v>5.9340659340659338E-2</v>
      </c>
      <c r="F237" s="13">
        <f t="shared" si="18"/>
        <v>1.5384615384615385E-2</v>
      </c>
      <c r="G237" s="12">
        <f t="shared" si="19"/>
        <v>-0.7407407407407407</v>
      </c>
      <c r="H237" s="15">
        <f t="shared" si="20"/>
        <v>-4.3956043956043953E-2</v>
      </c>
    </row>
    <row r="238" spans="2:8" ht="15" x14ac:dyDescent="0.2">
      <c r="B238" s="7" t="s">
        <v>85</v>
      </c>
      <c r="C238" s="8">
        <v>24</v>
      </c>
      <c r="D238" s="8">
        <v>11</v>
      </c>
      <c r="E238" s="13">
        <f t="shared" si="17"/>
        <v>5.2747252747252747E-2</v>
      </c>
      <c r="F238" s="13">
        <f t="shared" si="18"/>
        <v>2.4175824175824177E-2</v>
      </c>
      <c r="G238" s="12">
        <f t="shared" si="19"/>
        <v>-0.54166666666666663</v>
      </c>
      <c r="H238" s="15">
        <f t="shared" si="20"/>
        <v>-2.8571428571428571E-2</v>
      </c>
    </row>
    <row r="239" spans="2:8" ht="15" x14ac:dyDescent="0.2">
      <c r="B239" s="7" t="s">
        <v>81</v>
      </c>
      <c r="C239" s="8">
        <v>6</v>
      </c>
      <c r="D239" s="8">
        <v>11</v>
      </c>
      <c r="E239" s="13">
        <f t="shared" si="17"/>
        <v>1.3186813186813187E-2</v>
      </c>
      <c r="F239" s="13">
        <f t="shared" si="18"/>
        <v>2.4175824175824177E-2</v>
      </c>
      <c r="G239" s="12">
        <f t="shared" si="19"/>
        <v>0.83333333333333337</v>
      </c>
      <c r="H239" s="15">
        <f t="shared" si="20"/>
        <v>1.098901098901099E-2</v>
      </c>
    </row>
    <row r="240" spans="2:8" ht="15" x14ac:dyDescent="0.2">
      <c r="B240" s="7" t="s">
        <v>316</v>
      </c>
      <c r="C240" s="8">
        <v>4</v>
      </c>
      <c r="D240" s="8">
        <v>0</v>
      </c>
      <c r="E240" s="13">
        <f t="shared" si="17"/>
        <v>8.7912087912087912E-3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112</v>
      </c>
      <c r="D243" s="8">
        <v>44</v>
      </c>
      <c r="E243" s="13">
        <f t="shared" si="17"/>
        <v>0.24615384615384617</v>
      </c>
      <c r="F243" s="13">
        <f t="shared" si="18"/>
        <v>9.6703296703296707E-2</v>
      </c>
      <c r="G243" s="12">
        <f t="shared" si="19"/>
        <v>-0.6071428571428571</v>
      </c>
      <c r="H243" s="15">
        <f t="shared" si="20"/>
        <v>-0.14945054945054945</v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4</v>
      </c>
      <c r="E245" s="13" t="str">
        <f t="shared" si="17"/>
        <v/>
      </c>
      <c r="F245" s="13">
        <f t="shared" si="18"/>
        <v>8.7912087912087912E-3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3</v>
      </c>
      <c r="D246" s="8">
        <v>9</v>
      </c>
      <c r="E246" s="13">
        <f t="shared" si="17"/>
        <v>6.5934065934065934E-3</v>
      </c>
      <c r="F246" s="13">
        <f t="shared" si="18"/>
        <v>1.9780219780219779E-2</v>
      </c>
      <c r="G246" s="12">
        <f t="shared" si="19"/>
        <v>2</v>
      </c>
      <c r="H246" s="15">
        <f t="shared" si="20"/>
        <v>1.3186813186813187E-2</v>
      </c>
    </row>
    <row r="247" spans="2:8" ht="15" x14ac:dyDescent="0.2">
      <c r="B247" s="7" t="s">
        <v>319</v>
      </c>
      <c r="C247" s="8">
        <v>18</v>
      </c>
      <c r="D247" s="8">
        <v>42</v>
      </c>
      <c r="E247" s="13">
        <f t="shared" si="17"/>
        <v>3.9560439560439559E-2</v>
      </c>
      <c r="F247" s="13">
        <f t="shared" si="18"/>
        <v>9.2307692307692313E-2</v>
      </c>
      <c r="G247" s="12">
        <f t="shared" si="19"/>
        <v>1.3333333333333333</v>
      </c>
      <c r="H247" s="15">
        <f t="shared" si="20"/>
        <v>5.274725274725274E-2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2.1978021978021978E-3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22</v>
      </c>
      <c r="D249" s="8">
        <v>8</v>
      </c>
      <c r="E249" s="13">
        <f t="shared" si="17"/>
        <v>4.8351648351648353E-2</v>
      </c>
      <c r="F249" s="13">
        <f t="shared" si="18"/>
        <v>1.7582417582417582E-2</v>
      </c>
      <c r="G249" s="12">
        <f t="shared" si="19"/>
        <v>-0.63636363636363635</v>
      </c>
      <c r="H249" s="15">
        <f t="shared" si="20"/>
        <v>-3.0769230769230771E-2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3</v>
      </c>
      <c r="D253" s="8">
        <v>2</v>
      </c>
      <c r="E253" s="13">
        <f t="shared" si="17"/>
        <v>6.5934065934065934E-3</v>
      </c>
      <c r="F253" s="13">
        <f t="shared" si="18"/>
        <v>4.3956043956043956E-3</v>
      </c>
      <c r="G253" s="12">
        <f t="shared" si="19"/>
        <v>-0.33333333333333331</v>
      </c>
      <c r="H253" s="15">
        <f t="shared" si="20"/>
        <v>-2.1978021978021978E-3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1</v>
      </c>
      <c r="D255" s="8">
        <v>0</v>
      </c>
      <c r="E255" s="13">
        <f t="shared" si="17"/>
        <v>2.1978021978021978E-3</v>
      </c>
      <c r="F255" s="13" t="str">
        <f t="shared" si="18"/>
        <v/>
      </c>
      <c r="G255" s="12" t="str">
        <f t="shared" si="19"/>
        <v>0</v>
      </c>
      <c r="H255" s="15">
        <f t="shared" si="20"/>
        <v>0</v>
      </c>
    </row>
    <row r="256" spans="2:8" ht="15" x14ac:dyDescent="0.2">
      <c r="B256" s="7" t="s">
        <v>88</v>
      </c>
      <c r="C256" s="8">
        <v>19</v>
      </c>
      <c r="D256" s="8">
        <v>14</v>
      </c>
      <c r="E256" s="13">
        <f t="shared" si="17"/>
        <v>4.1758241758241756E-2</v>
      </c>
      <c r="F256" s="13">
        <f t="shared" si="18"/>
        <v>3.0769230769230771E-2</v>
      </c>
      <c r="G256" s="12">
        <f t="shared" si="19"/>
        <v>-0.26315789473684209</v>
      </c>
      <c r="H256" s="15">
        <f t="shared" si="20"/>
        <v>-1.0989010989010988E-2</v>
      </c>
    </row>
    <row r="257" spans="2:8" ht="15" x14ac:dyDescent="0.2">
      <c r="B257" s="7" t="s">
        <v>325</v>
      </c>
      <c r="C257" s="8">
        <v>0</v>
      </c>
      <c r="D257" s="8">
        <v>3</v>
      </c>
      <c r="E257" s="13" t="str">
        <f t="shared" si="17"/>
        <v/>
      </c>
      <c r="F257" s="13">
        <f t="shared" si="18"/>
        <v>6.5934065934065934E-3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1</v>
      </c>
      <c r="E258" s="13" t="str">
        <f t="shared" si="17"/>
        <v/>
      </c>
      <c r="F258" s="13">
        <f t="shared" si="18"/>
        <v>2.1978021978021978E-3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1</v>
      </c>
      <c r="E261" s="13" t="str">
        <f t="shared" si="17"/>
        <v/>
      </c>
      <c r="F261" s="13">
        <f t="shared" si="18"/>
        <v>2.1978021978021978E-3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2</v>
      </c>
      <c r="D262" s="8">
        <v>20</v>
      </c>
      <c r="E262" s="13">
        <f t="shared" si="17"/>
        <v>4.3956043956043956E-3</v>
      </c>
      <c r="F262" s="13">
        <f t="shared" si="18"/>
        <v>4.3956043956043959E-2</v>
      </c>
      <c r="G262" s="12">
        <f t="shared" si="19"/>
        <v>9</v>
      </c>
      <c r="H262" s="15">
        <f t="shared" si="20"/>
        <v>3.9560439560439559E-2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3</v>
      </c>
      <c r="D266" s="8">
        <v>1</v>
      </c>
      <c r="E266" s="13">
        <f t="shared" si="17"/>
        <v>6.5934065934065934E-3</v>
      </c>
      <c r="F266" s="13">
        <f t="shared" si="18"/>
        <v>2.1978021978021978E-3</v>
      </c>
      <c r="G266" s="12">
        <f t="shared" si="19"/>
        <v>-0.66666666666666663</v>
      </c>
      <c r="H266" s="15">
        <f t="shared" si="20"/>
        <v>-4.3956043956043956E-3</v>
      </c>
    </row>
    <row r="267" spans="2:8" ht="15" x14ac:dyDescent="0.2">
      <c r="B267" s="7" t="s">
        <v>333</v>
      </c>
      <c r="C267" s="8">
        <v>1</v>
      </c>
      <c r="D267" s="8">
        <v>6</v>
      </c>
      <c r="E267" s="13">
        <f t="shared" si="17"/>
        <v>2.1978021978021978E-3</v>
      </c>
      <c r="F267" s="13">
        <f t="shared" si="18"/>
        <v>1.3186813186813187E-2</v>
      </c>
      <c r="G267" s="12">
        <f t="shared" si="19"/>
        <v>5</v>
      </c>
      <c r="H267" s="15">
        <f t="shared" si="20"/>
        <v>1.0989010989010988E-2</v>
      </c>
    </row>
    <row r="268" spans="2:8" ht="30" x14ac:dyDescent="0.2">
      <c r="B268" s="7" t="s">
        <v>334</v>
      </c>
      <c r="C268" s="8">
        <v>1</v>
      </c>
      <c r="D268" s="8">
        <v>1</v>
      </c>
      <c r="E268" s="13">
        <f t="shared" si="17"/>
        <v>2.1978021978021978E-3</v>
      </c>
      <c r="F268" s="13">
        <f t="shared" si="18"/>
        <v>2.1978021978021978E-3</v>
      </c>
      <c r="G268" s="12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2</v>
      </c>
      <c r="D270" s="8">
        <v>1</v>
      </c>
      <c r="E270" s="13">
        <f t="shared" si="17"/>
        <v>4.3956043956043956E-3</v>
      </c>
      <c r="F270" s="13">
        <f t="shared" si="18"/>
        <v>2.1978021978021978E-3</v>
      </c>
      <c r="G270" s="12">
        <f t="shared" si="19"/>
        <v>-0.5</v>
      </c>
      <c r="H270" s="15">
        <f t="shared" si="20"/>
        <v>-2.1978021978021978E-3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2</v>
      </c>
      <c r="D273" s="8">
        <v>3</v>
      </c>
      <c r="E273" s="13">
        <f t="shared" si="17"/>
        <v>4.3956043956043956E-3</v>
      </c>
      <c r="F273" s="13">
        <f t="shared" si="18"/>
        <v>6.5934065934065934E-3</v>
      </c>
      <c r="G273" s="12">
        <f t="shared" si="19"/>
        <v>0.5</v>
      </c>
      <c r="H273" s="15">
        <f t="shared" si="20"/>
        <v>2.1978021978021978E-3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2</v>
      </c>
      <c r="E276" s="13" t="str">
        <f t="shared" si="17"/>
        <v/>
      </c>
      <c r="F276" s="13">
        <f t="shared" si="18"/>
        <v>4.3956043956043956E-3</v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0</v>
      </c>
      <c r="E280" s="13">
        <f t="shared" si="17"/>
        <v>2.1978021978021978E-3</v>
      </c>
      <c r="F280" s="13" t="str">
        <f t="shared" si="18"/>
        <v/>
      </c>
      <c r="G280" s="12" t="str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1</v>
      </c>
      <c r="E282" s="13" t="str">
        <f t="shared" si="21"/>
        <v/>
      </c>
      <c r="F282" s="13">
        <f t="shared" si="22"/>
        <v>2.1978021978021978E-3</v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2307</v>
      </c>
      <c r="D294" s="33">
        <f>SUM(D295:D499)</f>
        <v>2767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0.19939315127871696</v>
      </c>
      <c r="H294" s="35">
        <f>+IF(OR(AND(E294=""),(G294="")),"",E294*G294)</f>
        <v>0.19939315127871696</v>
      </c>
    </row>
    <row r="295" spans="2:8" ht="15" x14ac:dyDescent="0.2">
      <c r="B295" s="5" t="s">
        <v>100</v>
      </c>
      <c r="C295" s="8">
        <v>111</v>
      </c>
      <c r="D295" s="8">
        <v>100</v>
      </c>
      <c r="E295" s="13">
        <f>+IF(C295=0,"",C295/C$294)</f>
        <v>4.8114434330299091E-2</v>
      </c>
      <c r="F295" s="13">
        <f>+IF(D295=0,"",D295/D$294)</f>
        <v>3.6140224069389229E-2</v>
      </c>
      <c r="G295" s="12">
        <f>+IF(OR(AND(D295=0),(C295=0)),"0",((D295-C295)/C295))</f>
        <v>-9.90990990990991E-2</v>
      </c>
      <c r="H295" s="15">
        <f>+IF(OR(AND(E295=""),(G295="")),"",E295*G295)</f>
        <v>-4.7680970957954052E-3</v>
      </c>
    </row>
    <row r="296" spans="2:8" ht="15" x14ac:dyDescent="0.2">
      <c r="B296" s="5" t="s">
        <v>113</v>
      </c>
      <c r="C296" s="8">
        <v>1</v>
      </c>
      <c r="D296" s="8">
        <v>2</v>
      </c>
      <c r="E296" s="13">
        <f t="shared" ref="E296:E359" si="25">+IF(C296=0,"",C296/C$294)</f>
        <v>4.3346337234503684E-4</v>
      </c>
      <c r="F296" s="13">
        <f t="shared" ref="F296:F359" si="26">+IF(D296=0,"",D296/D$294)</f>
        <v>7.2280448138778463E-4</v>
      </c>
      <c r="G296" s="12">
        <f t="shared" ref="G296:G359" si="27">+IF(OR(AND(D296=0),(C296=0)),"0",((D296-C296)/C296))</f>
        <v>1</v>
      </c>
      <c r="H296" s="15">
        <f t="shared" ref="H296:H359" si="28">+IF(OR(AND(E296=""),(G296="")),"",E296*G296)</f>
        <v>4.3346337234503684E-4</v>
      </c>
    </row>
    <row r="297" spans="2:8" ht="15" x14ac:dyDescent="0.2">
      <c r="B297" s="5" t="s">
        <v>104</v>
      </c>
      <c r="C297" s="8">
        <v>11</v>
      </c>
      <c r="D297" s="8">
        <v>16</v>
      </c>
      <c r="E297" s="13">
        <f t="shared" si="25"/>
        <v>4.7680970957954052E-3</v>
      </c>
      <c r="F297" s="13">
        <f t="shared" si="26"/>
        <v>5.782435851102277E-3</v>
      </c>
      <c r="G297" s="12">
        <f t="shared" si="27"/>
        <v>0.45454545454545453</v>
      </c>
      <c r="H297" s="15">
        <f t="shared" si="28"/>
        <v>2.1673168617251841E-3</v>
      </c>
    </row>
    <row r="298" spans="2:8" ht="15" x14ac:dyDescent="0.2">
      <c r="B298" s="5" t="s">
        <v>95</v>
      </c>
      <c r="C298" s="8">
        <v>8</v>
      </c>
      <c r="D298" s="8">
        <v>5</v>
      </c>
      <c r="E298" s="13">
        <f t="shared" si="25"/>
        <v>3.4677069787602947E-3</v>
      </c>
      <c r="F298" s="13">
        <f t="shared" si="26"/>
        <v>1.8070112034694614E-3</v>
      </c>
      <c r="G298" s="12">
        <f t="shared" si="27"/>
        <v>-0.375</v>
      </c>
      <c r="H298" s="15">
        <f t="shared" si="28"/>
        <v>-1.3003901170351106E-3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102</v>
      </c>
      <c r="D301" s="8">
        <v>71</v>
      </c>
      <c r="E301" s="13">
        <f t="shared" si="25"/>
        <v>4.4213263979193757E-2</v>
      </c>
      <c r="F301" s="13">
        <f t="shared" si="26"/>
        <v>2.5659559089266353E-2</v>
      </c>
      <c r="G301" s="12">
        <f t="shared" si="27"/>
        <v>-0.30392156862745096</v>
      </c>
      <c r="H301" s="15">
        <f t="shared" si="28"/>
        <v>-1.343736454269614E-2</v>
      </c>
    </row>
    <row r="302" spans="2:8" ht="15" x14ac:dyDescent="0.2">
      <c r="B302" s="5" t="s">
        <v>109</v>
      </c>
      <c r="C302" s="8">
        <v>6</v>
      </c>
      <c r="D302" s="8">
        <v>3</v>
      </c>
      <c r="E302" s="13">
        <f t="shared" si="25"/>
        <v>2.6007802340702211E-3</v>
      </c>
      <c r="F302" s="13">
        <f t="shared" si="26"/>
        <v>1.0842067220816769E-3</v>
      </c>
      <c r="G302" s="12">
        <f t="shared" si="27"/>
        <v>-0.5</v>
      </c>
      <c r="H302" s="15">
        <f t="shared" si="28"/>
        <v>-1.3003901170351106E-3</v>
      </c>
    </row>
    <row r="303" spans="2:8" ht="15" x14ac:dyDescent="0.2">
      <c r="B303" s="5" t="s">
        <v>108</v>
      </c>
      <c r="C303" s="8">
        <v>2</v>
      </c>
      <c r="D303" s="8">
        <v>0</v>
      </c>
      <c r="E303" s="13">
        <f t="shared" si="25"/>
        <v>8.6692674469007367E-4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10</v>
      </c>
      <c r="D304" s="8">
        <v>6</v>
      </c>
      <c r="E304" s="13">
        <f t="shared" si="25"/>
        <v>4.3346337234503683E-3</v>
      </c>
      <c r="F304" s="13">
        <f t="shared" si="26"/>
        <v>2.1684134441633538E-3</v>
      </c>
      <c r="G304" s="12">
        <f t="shared" si="27"/>
        <v>-0.4</v>
      </c>
      <c r="H304" s="15">
        <f t="shared" si="28"/>
        <v>-1.7338534893801473E-3</v>
      </c>
    </row>
    <row r="305" spans="2:8" ht="15" x14ac:dyDescent="0.2">
      <c r="B305" s="5" t="s">
        <v>351</v>
      </c>
      <c r="C305" s="8">
        <v>28</v>
      </c>
      <c r="D305" s="8">
        <v>3</v>
      </c>
      <c r="E305" s="13">
        <f t="shared" si="25"/>
        <v>1.2136974425661032E-2</v>
      </c>
      <c r="F305" s="13">
        <f t="shared" si="26"/>
        <v>1.0842067220816769E-3</v>
      </c>
      <c r="G305" s="12">
        <f t="shared" si="27"/>
        <v>-0.8928571428571429</v>
      </c>
      <c r="H305" s="15">
        <f t="shared" si="28"/>
        <v>-1.0836584308625923E-2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56</v>
      </c>
      <c r="D307" s="8">
        <v>33</v>
      </c>
      <c r="E307" s="13">
        <f t="shared" si="25"/>
        <v>2.4273948851322065E-2</v>
      </c>
      <c r="F307" s="13">
        <f t="shared" si="26"/>
        <v>1.1926273942898446E-2</v>
      </c>
      <c r="G307" s="12">
        <f t="shared" si="27"/>
        <v>-0.4107142857142857</v>
      </c>
      <c r="H307" s="15">
        <f t="shared" si="28"/>
        <v>-9.9696575639358475E-3</v>
      </c>
    </row>
    <row r="308" spans="2:8" ht="15" x14ac:dyDescent="0.2">
      <c r="B308" s="5" t="s">
        <v>99</v>
      </c>
      <c r="C308" s="8">
        <v>3</v>
      </c>
      <c r="D308" s="8">
        <v>4</v>
      </c>
      <c r="E308" s="13">
        <f t="shared" si="25"/>
        <v>1.3003901170351106E-3</v>
      </c>
      <c r="F308" s="13">
        <f t="shared" si="26"/>
        <v>1.4456089627755693E-3</v>
      </c>
      <c r="G308" s="12">
        <f t="shared" si="27"/>
        <v>0.33333333333333331</v>
      </c>
      <c r="H308" s="15">
        <f t="shared" si="28"/>
        <v>4.3346337234503684E-4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4</v>
      </c>
      <c r="D310" s="8">
        <v>9</v>
      </c>
      <c r="E310" s="13">
        <f t="shared" si="25"/>
        <v>1.7338534893801473E-3</v>
      </c>
      <c r="F310" s="13">
        <f t="shared" si="26"/>
        <v>3.2526201662450307E-3</v>
      </c>
      <c r="G310" s="12">
        <f t="shared" si="27"/>
        <v>1.25</v>
      </c>
      <c r="H310" s="15">
        <f t="shared" si="28"/>
        <v>2.1673168617251841E-3</v>
      </c>
    </row>
    <row r="311" spans="2:8" ht="15" x14ac:dyDescent="0.2">
      <c r="B311" s="5" t="s">
        <v>102</v>
      </c>
      <c r="C311" s="8">
        <v>6</v>
      </c>
      <c r="D311" s="8">
        <v>1</v>
      </c>
      <c r="E311" s="13">
        <f t="shared" si="25"/>
        <v>2.6007802340702211E-3</v>
      </c>
      <c r="F311" s="13">
        <f t="shared" si="26"/>
        <v>3.6140224069389231E-4</v>
      </c>
      <c r="G311" s="12">
        <f t="shared" si="27"/>
        <v>-0.83333333333333337</v>
      </c>
      <c r="H311" s="15">
        <f t="shared" si="28"/>
        <v>-2.1673168617251846E-3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22</v>
      </c>
      <c r="D314" s="8">
        <v>19</v>
      </c>
      <c r="E314" s="13">
        <f t="shared" si="25"/>
        <v>9.5361941915908105E-3</v>
      </c>
      <c r="F314" s="13">
        <f t="shared" si="26"/>
        <v>6.8666425731839535E-3</v>
      </c>
      <c r="G314" s="12">
        <f t="shared" si="27"/>
        <v>-0.13636363636363635</v>
      </c>
      <c r="H314" s="15">
        <f t="shared" si="28"/>
        <v>-1.3003901170351103E-3</v>
      </c>
    </row>
    <row r="315" spans="2:8" ht="15" x14ac:dyDescent="0.2">
      <c r="B315" s="5" t="s">
        <v>354</v>
      </c>
      <c r="C315" s="8">
        <v>45</v>
      </c>
      <c r="D315" s="8">
        <v>26</v>
      </c>
      <c r="E315" s="13">
        <f t="shared" si="25"/>
        <v>1.950585175552666E-2</v>
      </c>
      <c r="F315" s="13">
        <f t="shared" si="26"/>
        <v>9.3964582580411994E-3</v>
      </c>
      <c r="G315" s="12">
        <f t="shared" si="27"/>
        <v>-0.42222222222222222</v>
      </c>
      <c r="H315" s="15">
        <f t="shared" si="28"/>
        <v>-8.2358040745557012E-3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18</v>
      </c>
      <c r="D317" s="8">
        <v>25</v>
      </c>
      <c r="E317" s="13">
        <f t="shared" si="25"/>
        <v>7.8023407022106634E-3</v>
      </c>
      <c r="F317" s="13">
        <f t="shared" si="26"/>
        <v>9.0350560173473073E-3</v>
      </c>
      <c r="G317" s="12">
        <f t="shared" si="27"/>
        <v>0.3888888888888889</v>
      </c>
      <c r="H317" s="15">
        <f t="shared" si="28"/>
        <v>3.0342436064152581E-3</v>
      </c>
    </row>
    <row r="318" spans="2:8" ht="15" x14ac:dyDescent="0.2">
      <c r="B318" s="5" t="s">
        <v>355</v>
      </c>
      <c r="C318" s="8">
        <v>70</v>
      </c>
      <c r="D318" s="8">
        <v>27</v>
      </c>
      <c r="E318" s="13">
        <f t="shared" si="25"/>
        <v>3.0342436064152579E-2</v>
      </c>
      <c r="F318" s="13">
        <f t="shared" si="26"/>
        <v>9.7578604987350916E-3</v>
      </c>
      <c r="G318" s="12">
        <f t="shared" si="27"/>
        <v>-0.61428571428571432</v>
      </c>
      <c r="H318" s="15">
        <f t="shared" si="28"/>
        <v>-1.8638925010836586E-2</v>
      </c>
    </row>
    <row r="319" spans="2:8" ht="15" x14ac:dyDescent="0.2">
      <c r="B319" s="5" t="s">
        <v>115</v>
      </c>
      <c r="C319" s="8">
        <v>16</v>
      </c>
      <c r="D319" s="8">
        <v>10</v>
      </c>
      <c r="E319" s="13">
        <f t="shared" si="25"/>
        <v>6.9354139575205894E-3</v>
      </c>
      <c r="F319" s="13">
        <f t="shared" si="26"/>
        <v>3.6140224069389228E-3</v>
      </c>
      <c r="G319" s="12">
        <f t="shared" si="27"/>
        <v>-0.375</v>
      </c>
      <c r="H319" s="15">
        <f t="shared" si="28"/>
        <v>-2.6007802340702211E-3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4</v>
      </c>
      <c r="D321" s="8">
        <v>5</v>
      </c>
      <c r="E321" s="13">
        <f t="shared" si="25"/>
        <v>1.7338534893801473E-3</v>
      </c>
      <c r="F321" s="13">
        <f t="shared" si="26"/>
        <v>1.8070112034694614E-3</v>
      </c>
      <c r="G321" s="12">
        <f t="shared" si="27"/>
        <v>0.25</v>
      </c>
      <c r="H321" s="15">
        <f t="shared" si="28"/>
        <v>4.3346337234503684E-4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2</v>
      </c>
      <c r="E323" s="13">
        <f t="shared" si="25"/>
        <v>4.3346337234503684E-4</v>
      </c>
      <c r="F323" s="13">
        <f t="shared" si="26"/>
        <v>7.2280448138778463E-4</v>
      </c>
      <c r="G323" s="12">
        <f t="shared" si="27"/>
        <v>1</v>
      </c>
      <c r="H323" s="15">
        <f t="shared" si="28"/>
        <v>4.3346337234503684E-4</v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10</v>
      </c>
      <c r="D326" s="8">
        <v>11</v>
      </c>
      <c r="E326" s="13">
        <f t="shared" si="25"/>
        <v>4.3346337234503683E-3</v>
      </c>
      <c r="F326" s="13">
        <f t="shared" si="26"/>
        <v>3.9754246476328154E-3</v>
      </c>
      <c r="G326" s="12">
        <f t="shared" si="27"/>
        <v>0.1</v>
      </c>
      <c r="H326" s="15">
        <f t="shared" si="28"/>
        <v>4.3346337234503684E-4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4.3346337234503684E-4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4</v>
      </c>
      <c r="D328" s="8">
        <v>0</v>
      </c>
      <c r="E328" s="13">
        <f t="shared" si="25"/>
        <v>1.7338534893801473E-3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4</v>
      </c>
      <c r="D329" s="8">
        <v>3</v>
      </c>
      <c r="E329" s="13">
        <f t="shared" si="25"/>
        <v>1.7338534893801473E-3</v>
      </c>
      <c r="F329" s="13">
        <f t="shared" si="26"/>
        <v>1.0842067220816769E-3</v>
      </c>
      <c r="G329" s="12">
        <f t="shared" si="27"/>
        <v>-0.25</v>
      </c>
      <c r="H329" s="15">
        <f t="shared" si="28"/>
        <v>-4.3346337234503684E-4</v>
      </c>
    </row>
    <row r="330" spans="2:8" ht="15" x14ac:dyDescent="0.2">
      <c r="B330" s="5" t="s">
        <v>360</v>
      </c>
      <c r="C330" s="8">
        <v>10</v>
      </c>
      <c r="D330" s="8">
        <v>8</v>
      </c>
      <c r="E330" s="13">
        <f t="shared" si="25"/>
        <v>4.3346337234503683E-3</v>
      </c>
      <c r="F330" s="13">
        <f t="shared" si="26"/>
        <v>2.8912179255511385E-3</v>
      </c>
      <c r="G330" s="12">
        <f t="shared" si="27"/>
        <v>-0.2</v>
      </c>
      <c r="H330" s="15">
        <f t="shared" si="28"/>
        <v>-8.6692674469007367E-4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679</v>
      </c>
      <c r="D332" s="8">
        <v>713</v>
      </c>
      <c r="E332" s="13">
        <f t="shared" si="25"/>
        <v>0.29432162982228</v>
      </c>
      <c r="F332" s="13">
        <f t="shared" si="26"/>
        <v>0.25767979761474519</v>
      </c>
      <c r="G332" s="12">
        <f t="shared" si="27"/>
        <v>5.0073637702503684E-2</v>
      </c>
      <c r="H332" s="15">
        <f t="shared" si="28"/>
        <v>1.4737754659731253E-2</v>
      </c>
    </row>
    <row r="333" spans="2:8" ht="15" x14ac:dyDescent="0.2">
      <c r="B333" s="5" t="s">
        <v>130</v>
      </c>
      <c r="C333" s="8">
        <v>133</v>
      </c>
      <c r="D333" s="8">
        <v>66</v>
      </c>
      <c r="E333" s="13">
        <f t="shared" si="25"/>
        <v>5.7650628521889902E-2</v>
      </c>
      <c r="F333" s="13">
        <f t="shared" si="26"/>
        <v>2.3852547885796892E-2</v>
      </c>
      <c r="G333" s="12">
        <f t="shared" si="27"/>
        <v>-0.50375939849624063</v>
      </c>
      <c r="H333" s="15">
        <f t="shared" si="28"/>
        <v>-2.904204594711747E-2</v>
      </c>
    </row>
    <row r="334" spans="2:8" ht="15" x14ac:dyDescent="0.2">
      <c r="B334" s="5" t="s">
        <v>119</v>
      </c>
      <c r="C334" s="8">
        <v>40</v>
      </c>
      <c r="D334" s="8">
        <v>169</v>
      </c>
      <c r="E334" s="13">
        <f t="shared" si="25"/>
        <v>1.7338534893801473E-2</v>
      </c>
      <c r="F334" s="13">
        <f t="shared" si="26"/>
        <v>6.1076978677267801E-2</v>
      </c>
      <c r="G334" s="12">
        <f t="shared" si="27"/>
        <v>3.2250000000000001</v>
      </c>
      <c r="H334" s="15">
        <f t="shared" si="28"/>
        <v>5.5916775032509754E-2</v>
      </c>
    </row>
    <row r="335" spans="2:8" ht="15" x14ac:dyDescent="0.2">
      <c r="B335" s="5" t="s">
        <v>128</v>
      </c>
      <c r="C335" s="8">
        <v>143</v>
      </c>
      <c r="D335" s="8">
        <v>30</v>
      </c>
      <c r="E335" s="13">
        <f t="shared" si="25"/>
        <v>6.1985262245340268E-2</v>
      </c>
      <c r="F335" s="13">
        <f t="shared" si="26"/>
        <v>1.084206722081677E-2</v>
      </c>
      <c r="G335" s="12">
        <f t="shared" si="27"/>
        <v>-0.79020979020979021</v>
      </c>
      <c r="H335" s="15">
        <f t="shared" si="28"/>
        <v>-4.8981361074989162E-2</v>
      </c>
    </row>
    <row r="336" spans="2:8" ht="15" x14ac:dyDescent="0.2">
      <c r="B336" s="5" t="s">
        <v>132</v>
      </c>
      <c r="C336" s="8">
        <v>0</v>
      </c>
      <c r="D336" s="8">
        <v>12</v>
      </c>
      <c r="E336" s="13" t="str">
        <f t="shared" si="25"/>
        <v/>
      </c>
      <c r="F336" s="13">
        <f t="shared" si="26"/>
        <v>4.3368268883267076E-3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4.3346337234503684E-4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9</v>
      </c>
      <c r="D339" s="8">
        <v>18</v>
      </c>
      <c r="E339" s="13">
        <f t="shared" si="25"/>
        <v>3.9011703511053317E-3</v>
      </c>
      <c r="F339" s="13">
        <f t="shared" si="26"/>
        <v>6.5052403324900613E-3</v>
      </c>
      <c r="G339" s="12">
        <f t="shared" si="27"/>
        <v>1</v>
      </c>
      <c r="H339" s="15">
        <f t="shared" si="28"/>
        <v>3.9011703511053317E-3</v>
      </c>
    </row>
    <row r="340" spans="2:8" ht="15" x14ac:dyDescent="0.2">
      <c r="B340" s="5" t="s">
        <v>364</v>
      </c>
      <c r="C340" s="8">
        <v>0</v>
      </c>
      <c r="D340" s="8">
        <v>1</v>
      </c>
      <c r="E340" s="13" t="str">
        <f t="shared" si="25"/>
        <v/>
      </c>
      <c r="F340" s="13">
        <f t="shared" si="26"/>
        <v>3.6140224069389231E-4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2</v>
      </c>
      <c r="D341" s="8">
        <v>7</v>
      </c>
      <c r="E341" s="13">
        <f t="shared" si="25"/>
        <v>8.6692674469007367E-4</v>
      </c>
      <c r="F341" s="13">
        <f t="shared" si="26"/>
        <v>2.5298156848572459E-3</v>
      </c>
      <c r="G341" s="12">
        <f t="shared" si="27"/>
        <v>2.5</v>
      </c>
      <c r="H341" s="15">
        <f t="shared" si="28"/>
        <v>2.1673168617251841E-3</v>
      </c>
    </row>
    <row r="342" spans="2:8" ht="15" x14ac:dyDescent="0.2">
      <c r="B342" s="5" t="s">
        <v>365</v>
      </c>
      <c r="C342" s="8">
        <v>8</v>
      </c>
      <c r="D342" s="8">
        <v>0</v>
      </c>
      <c r="E342" s="13">
        <f t="shared" si="25"/>
        <v>3.4677069787602947E-3</v>
      </c>
      <c r="F342" s="13" t="str">
        <f t="shared" si="26"/>
        <v/>
      </c>
      <c r="G342" s="12" t="str">
        <f t="shared" si="27"/>
        <v>0</v>
      </c>
      <c r="H342" s="15">
        <f t="shared" si="28"/>
        <v>0</v>
      </c>
    </row>
    <row r="343" spans="2:8" ht="15" x14ac:dyDescent="0.2">
      <c r="B343" s="5" t="s">
        <v>129</v>
      </c>
      <c r="C343" s="8">
        <v>3</v>
      </c>
      <c r="D343" s="8">
        <v>15</v>
      </c>
      <c r="E343" s="13">
        <f t="shared" si="25"/>
        <v>1.3003901170351106E-3</v>
      </c>
      <c r="F343" s="13">
        <f t="shared" si="26"/>
        <v>5.4210336104083849E-3</v>
      </c>
      <c r="G343" s="12">
        <f t="shared" si="27"/>
        <v>4</v>
      </c>
      <c r="H343" s="15">
        <f t="shared" si="28"/>
        <v>5.2015604681404422E-3</v>
      </c>
    </row>
    <row r="344" spans="2:8" ht="15" x14ac:dyDescent="0.2">
      <c r="B344" s="5" t="s">
        <v>131</v>
      </c>
      <c r="C344" s="8">
        <v>13</v>
      </c>
      <c r="D344" s="8">
        <v>14</v>
      </c>
      <c r="E344" s="13">
        <f t="shared" si="25"/>
        <v>5.6350238404854792E-3</v>
      </c>
      <c r="F344" s="13">
        <f t="shared" si="26"/>
        <v>5.0596313697144919E-3</v>
      </c>
      <c r="G344" s="12">
        <f t="shared" si="27"/>
        <v>7.6923076923076927E-2</v>
      </c>
      <c r="H344" s="15">
        <f t="shared" si="28"/>
        <v>4.3346337234503689E-4</v>
      </c>
    </row>
    <row r="345" spans="2:8" ht="15" x14ac:dyDescent="0.2">
      <c r="B345" s="5" t="s">
        <v>366</v>
      </c>
      <c r="C345" s="8">
        <v>55</v>
      </c>
      <c r="D345" s="8">
        <v>42</v>
      </c>
      <c r="E345" s="13">
        <f t="shared" si="25"/>
        <v>2.3840485478977026E-2</v>
      </c>
      <c r="F345" s="13">
        <f t="shared" si="26"/>
        <v>1.5178894109143477E-2</v>
      </c>
      <c r="G345" s="12">
        <f t="shared" si="27"/>
        <v>-0.23636363636363636</v>
      </c>
      <c r="H345" s="15">
        <f t="shared" si="28"/>
        <v>-5.6350238404854792E-3</v>
      </c>
    </row>
    <row r="346" spans="2:8" ht="15" x14ac:dyDescent="0.2">
      <c r="B346" s="5" t="s">
        <v>122</v>
      </c>
      <c r="C346" s="8">
        <v>8</v>
      </c>
      <c r="D346" s="8">
        <v>7</v>
      </c>
      <c r="E346" s="13">
        <f t="shared" si="25"/>
        <v>3.4677069787602947E-3</v>
      </c>
      <c r="F346" s="13">
        <f t="shared" si="26"/>
        <v>2.5298156848572459E-3</v>
      </c>
      <c r="G346" s="12">
        <f t="shared" si="27"/>
        <v>-0.125</v>
      </c>
      <c r="H346" s="15">
        <f t="shared" si="28"/>
        <v>-4.3346337234503684E-4</v>
      </c>
    </row>
    <row r="347" spans="2:8" ht="15" x14ac:dyDescent="0.2">
      <c r="B347" s="5" t="s">
        <v>121</v>
      </c>
      <c r="C347" s="8">
        <v>19</v>
      </c>
      <c r="D347" s="8">
        <v>32</v>
      </c>
      <c r="E347" s="13">
        <f t="shared" si="25"/>
        <v>8.2358040745556995E-3</v>
      </c>
      <c r="F347" s="13">
        <f t="shared" si="26"/>
        <v>1.1564871702204554E-2</v>
      </c>
      <c r="G347" s="12">
        <f t="shared" si="27"/>
        <v>0.68421052631578949</v>
      </c>
      <c r="H347" s="15">
        <f t="shared" si="28"/>
        <v>5.6350238404854784E-3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37</v>
      </c>
      <c r="D350" s="8">
        <v>25</v>
      </c>
      <c r="E350" s="13">
        <f t="shared" si="25"/>
        <v>1.6038144776766364E-2</v>
      </c>
      <c r="F350" s="13">
        <f t="shared" si="26"/>
        <v>9.0350560173473073E-3</v>
      </c>
      <c r="G350" s="12">
        <f t="shared" si="27"/>
        <v>-0.32432432432432434</v>
      </c>
      <c r="H350" s="15">
        <f t="shared" si="28"/>
        <v>-5.2015604681404422E-3</v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1</v>
      </c>
      <c r="E352" s="13" t="str">
        <f t="shared" si="25"/>
        <v/>
      </c>
      <c r="F352" s="13">
        <f t="shared" si="26"/>
        <v>3.6140224069389231E-4</v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172</v>
      </c>
      <c r="D354" s="8">
        <v>64</v>
      </c>
      <c r="E354" s="13">
        <f t="shared" si="25"/>
        <v>7.4555700043346343E-2</v>
      </c>
      <c r="F354" s="13">
        <f t="shared" si="26"/>
        <v>2.3129743404409108E-2</v>
      </c>
      <c r="G354" s="12">
        <f t="shared" si="27"/>
        <v>-0.62790697674418605</v>
      </c>
      <c r="H354" s="15">
        <f t="shared" si="28"/>
        <v>-4.6814044213263982E-2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</v>
      </c>
      <c r="D357" s="8">
        <v>1</v>
      </c>
      <c r="E357" s="13">
        <f t="shared" si="25"/>
        <v>4.3346337234503684E-4</v>
      </c>
      <c r="F357" s="13">
        <f t="shared" si="26"/>
        <v>3.6140224069389231E-4</v>
      </c>
      <c r="G357" s="12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19</v>
      </c>
      <c r="D358" s="8">
        <v>13</v>
      </c>
      <c r="E358" s="13">
        <f t="shared" si="25"/>
        <v>8.2358040745556995E-3</v>
      </c>
      <c r="F358" s="13">
        <f t="shared" si="26"/>
        <v>4.6982291290205997E-3</v>
      </c>
      <c r="G358" s="12">
        <f t="shared" si="27"/>
        <v>-0.31578947368421051</v>
      </c>
      <c r="H358" s="15">
        <f t="shared" si="28"/>
        <v>-2.6007802340702207E-3</v>
      </c>
    </row>
    <row r="359" spans="2:8" ht="15" x14ac:dyDescent="0.2">
      <c r="B359" s="5" t="s">
        <v>123</v>
      </c>
      <c r="C359" s="8">
        <v>1</v>
      </c>
      <c r="D359" s="8">
        <v>1</v>
      </c>
      <c r="E359" s="13">
        <f t="shared" si="25"/>
        <v>4.3346337234503684E-4</v>
      </c>
      <c r="F359" s="13">
        <f t="shared" si="26"/>
        <v>3.6140224069389231E-4</v>
      </c>
      <c r="G359" s="12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1</v>
      </c>
      <c r="E360" s="13" t="str">
        <f t="shared" ref="E360:E423" si="29">+IF(C360=0,"",C360/C$294)</f>
        <v/>
      </c>
      <c r="F360" s="13">
        <f t="shared" ref="F360:F423" si="30">+IF(D360=0,"",D360/D$294)</f>
        <v>3.6140224069389231E-4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2</v>
      </c>
      <c r="E363" s="13">
        <f t="shared" si="29"/>
        <v>8.6692674469007367E-4</v>
      </c>
      <c r="F363" s="13">
        <f t="shared" si="30"/>
        <v>7.2280448138778463E-4</v>
      </c>
      <c r="G363" s="12">
        <f t="shared" si="31"/>
        <v>0</v>
      </c>
      <c r="H363" s="15">
        <f t="shared" si="32"/>
        <v>0</v>
      </c>
    </row>
    <row r="364" spans="2:8" ht="15" x14ac:dyDescent="0.2">
      <c r="B364" s="5" t="s">
        <v>377</v>
      </c>
      <c r="C364" s="8">
        <v>2</v>
      </c>
      <c r="D364" s="8">
        <v>0</v>
      </c>
      <c r="E364" s="13">
        <f t="shared" si="29"/>
        <v>8.6692674469007367E-4</v>
      </c>
      <c r="F364" s="13" t="str">
        <f t="shared" si="30"/>
        <v/>
      </c>
      <c r="G364" s="12" t="str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1</v>
      </c>
      <c r="D368" s="8">
        <v>0</v>
      </c>
      <c r="E368" s="13">
        <f t="shared" si="29"/>
        <v>4.3346337234503684E-4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0</v>
      </c>
      <c r="D369" s="8">
        <v>1</v>
      </c>
      <c r="E369" s="13" t="str">
        <f t="shared" si="29"/>
        <v/>
      </c>
      <c r="F369" s="13">
        <f t="shared" si="30"/>
        <v>3.6140224069389231E-4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5</v>
      </c>
      <c r="D370" s="8">
        <v>1</v>
      </c>
      <c r="E370" s="13">
        <f t="shared" si="29"/>
        <v>2.1673168617251841E-3</v>
      </c>
      <c r="F370" s="13">
        <f t="shared" si="30"/>
        <v>3.6140224069389231E-4</v>
      </c>
      <c r="G370" s="12">
        <f t="shared" si="31"/>
        <v>-0.8</v>
      </c>
      <c r="H370" s="15">
        <f t="shared" si="32"/>
        <v>-1.7338534893801473E-3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4.3346337234503684E-4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28</v>
      </c>
      <c r="D372" s="8">
        <v>19</v>
      </c>
      <c r="E372" s="13">
        <f t="shared" si="29"/>
        <v>1.2136974425661032E-2</v>
      </c>
      <c r="F372" s="13">
        <f t="shared" si="30"/>
        <v>6.8666425731839535E-3</v>
      </c>
      <c r="G372" s="12">
        <f t="shared" si="31"/>
        <v>-0.32142857142857145</v>
      </c>
      <c r="H372" s="15">
        <f t="shared" si="32"/>
        <v>-3.9011703511053321E-3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4.3346337234503684E-4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2</v>
      </c>
      <c r="D377" s="8">
        <v>3</v>
      </c>
      <c r="E377" s="13">
        <f t="shared" si="29"/>
        <v>8.6692674469007367E-4</v>
      </c>
      <c r="F377" s="13">
        <f t="shared" si="30"/>
        <v>1.0842067220816769E-3</v>
      </c>
      <c r="G377" s="12">
        <f t="shared" si="31"/>
        <v>0.5</v>
      </c>
      <c r="H377" s="15">
        <f t="shared" si="32"/>
        <v>4.3346337234503684E-4</v>
      </c>
    </row>
    <row r="378" spans="2:8" ht="15" x14ac:dyDescent="0.2">
      <c r="B378" s="5" t="s">
        <v>149</v>
      </c>
      <c r="C378" s="8">
        <v>8</v>
      </c>
      <c r="D378" s="8">
        <v>41</v>
      </c>
      <c r="E378" s="13">
        <f t="shared" si="29"/>
        <v>3.4677069787602947E-3</v>
      </c>
      <c r="F378" s="13">
        <f t="shared" si="30"/>
        <v>1.4817491868449585E-2</v>
      </c>
      <c r="G378" s="12">
        <f t="shared" si="31"/>
        <v>4.125</v>
      </c>
      <c r="H378" s="15">
        <f t="shared" si="32"/>
        <v>1.4304291287386216E-2</v>
      </c>
    </row>
    <row r="379" spans="2:8" ht="15" x14ac:dyDescent="0.2">
      <c r="B379" s="5" t="s">
        <v>384</v>
      </c>
      <c r="C379" s="8">
        <v>2</v>
      </c>
      <c r="D379" s="8">
        <v>32</v>
      </c>
      <c r="E379" s="13">
        <f t="shared" si="29"/>
        <v>8.6692674469007367E-4</v>
      </c>
      <c r="F379" s="13">
        <f t="shared" si="30"/>
        <v>1.1564871702204554E-2</v>
      </c>
      <c r="G379" s="12">
        <f t="shared" si="31"/>
        <v>15</v>
      </c>
      <c r="H379" s="15">
        <f t="shared" si="32"/>
        <v>1.3003901170351105E-2</v>
      </c>
    </row>
    <row r="380" spans="2:8" ht="30" x14ac:dyDescent="0.2">
      <c r="B380" s="5" t="s">
        <v>385</v>
      </c>
      <c r="C380" s="8">
        <v>1</v>
      </c>
      <c r="D380" s="8">
        <v>10</v>
      </c>
      <c r="E380" s="13">
        <f t="shared" si="29"/>
        <v>4.3346337234503684E-4</v>
      </c>
      <c r="F380" s="13">
        <f t="shared" si="30"/>
        <v>3.6140224069389228E-3</v>
      </c>
      <c r="G380" s="12">
        <f t="shared" si="31"/>
        <v>9</v>
      </c>
      <c r="H380" s="15">
        <f t="shared" si="32"/>
        <v>3.9011703511053317E-3</v>
      </c>
    </row>
    <row r="381" spans="2:8" ht="30" x14ac:dyDescent="0.2">
      <c r="B381" s="5" t="s">
        <v>386</v>
      </c>
      <c r="C381" s="8">
        <v>1</v>
      </c>
      <c r="D381" s="8">
        <v>0</v>
      </c>
      <c r="E381" s="13">
        <f t="shared" si="29"/>
        <v>4.3346337234503684E-4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3.6140224069389231E-4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1</v>
      </c>
      <c r="E383" s="13">
        <f t="shared" si="29"/>
        <v>8.6692674469007367E-4</v>
      </c>
      <c r="F383" s="13">
        <f t="shared" si="30"/>
        <v>3.6140224069389231E-4</v>
      </c>
      <c r="G383" s="12">
        <f t="shared" si="31"/>
        <v>-0.5</v>
      </c>
      <c r="H383" s="15">
        <f t="shared" si="32"/>
        <v>-4.3346337234503684E-4</v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2</v>
      </c>
      <c r="D385" s="8">
        <v>3</v>
      </c>
      <c r="E385" s="13">
        <f t="shared" si="29"/>
        <v>8.6692674469007367E-4</v>
      </c>
      <c r="F385" s="13">
        <f t="shared" si="30"/>
        <v>1.0842067220816769E-3</v>
      </c>
      <c r="G385" s="12">
        <f t="shared" si="31"/>
        <v>0.5</v>
      </c>
      <c r="H385" s="15">
        <f t="shared" si="32"/>
        <v>4.3346337234503684E-4</v>
      </c>
    </row>
    <row r="386" spans="2:8" ht="15" x14ac:dyDescent="0.2">
      <c r="B386" s="5" t="s">
        <v>568</v>
      </c>
      <c r="C386" s="8">
        <v>1</v>
      </c>
      <c r="D386" s="8">
        <v>0</v>
      </c>
      <c r="E386" s="13">
        <f t="shared" si="29"/>
        <v>4.3346337234503684E-4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18</v>
      </c>
      <c r="D387" s="8">
        <v>70</v>
      </c>
      <c r="E387" s="13">
        <f t="shared" si="29"/>
        <v>7.8023407022106634E-3</v>
      </c>
      <c r="F387" s="13">
        <f t="shared" si="30"/>
        <v>2.5298156848572461E-2</v>
      </c>
      <c r="G387" s="12">
        <f t="shared" si="31"/>
        <v>2.8888888888888888</v>
      </c>
      <c r="H387" s="15">
        <f t="shared" si="32"/>
        <v>2.2540095361941917E-2</v>
      </c>
    </row>
    <row r="388" spans="2:8" ht="15" x14ac:dyDescent="0.2">
      <c r="B388" s="5" t="s">
        <v>389</v>
      </c>
      <c r="C388" s="8">
        <v>6</v>
      </c>
      <c r="D388" s="8">
        <v>1</v>
      </c>
      <c r="E388" s="13">
        <f t="shared" si="29"/>
        <v>2.6007802340702211E-3</v>
      </c>
      <c r="F388" s="13">
        <f t="shared" si="30"/>
        <v>3.6140224069389231E-4</v>
      </c>
      <c r="G388" s="12">
        <f t="shared" si="31"/>
        <v>-0.83333333333333337</v>
      </c>
      <c r="H388" s="15">
        <f t="shared" si="32"/>
        <v>-2.1673168617251846E-3</v>
      </c>
    </row>
    <row r="389" spans="2:8" ht="15" x14ac:dyDescent="0.2">
      <c r="B389" s="5" t="s">
        <v>143</v>
      </c>
      <c r="C389" s="8">
        <v>3</v>
      </c>
      <c r="D389" s="8">
        <v>0</v>
      </c>
      <c r="E389" s="13">
        <f t="shared" si="29"/>
        <v>1.3003901170351106E-3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1</v>
      </c>
      <c r="D390" s="8">
        <v>0</v>
      </c>
      <c r="E390" s="13">
        <f t="shared" si="29"/>
        <v>4.3346337234503684E-4</v>
      </c>
      <c r="F390" s="13" t="str">
        <f t="shared" si="30"/>
        <v/>
      </c>
      <c r="G390" s="12" t="str">
        <f t="shared" si="31"/>
        <v>0</v>
      </c>
      <c r="H390" s="15">
        <f t="shared" si="32"/>
        <v>0</v>
      </c>
    </row>
    <row r="391" spans="2:8" ht="15" x14ac:dyDescent="0.2">
      <c r="B391" s="5" t="s">
        <v>153</v>
      </c>
      <c r="C391" s="8">
        <v>7</v>
      </c>
      <c r="D391" s="8">
        <v>4</v>
      </c>
      <c r="E391" s="13">
        <f t="shared" si="29"/>
        <v>3.0342436064152581E-3</v>
      </c>
      <c r="F391" s="13">
        <f t="shared" si="30"/>
        <v>1.4456089627755693E-3</v>
      </c>
      <c r="G391" s="12">
        <f t="shared" si="31"/>
        <v>-0.42857142857142855</v>
      </c>
      <c r="H391" s="15">
        <f t="shared" si="32"/>
        <v>-1.3003901170351106E-3</v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4.3346337234503684E-4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15</v>
      </c>
      <c r="D393" s="8">
        <v>353</v>
      </c>
      <c r="E393" s="13">
        <f t="shared" si="29"/>
        <v>6.5019505851755524E-3</v>
      </c>
      <c r="F393" s="13">
        <f t="shared" si="30"/>
        <v>0.12757499096494399</v>
      </c>
      <c r="G393" s="12">
        <f t="shared" si="31"/>
        <v>22.533333333333335</v>
      </c>
      <c r="H393" s="15">
        <f t="shared" si="32"/>
        <v>0.14651061985262245</v>
      </c>
    </row>
    <row r="394" spans="2:8" ht="15" x14ac:dyDescent="0.2">
      <c r="B394" s="5" t="s">
        <v>391</v>
      </c>
      <c r="C394" s="8">
        <v>2</v>
      </c>
      <c r="D394" s="8">
        <v>5</v>
      </c>
      <c r="E394" s="13">
        <f t="shared" si="29"/>
        <v>8.6692674469007367E-4</v>
      </c>
      <c r="F394" s="13">
        <f t="shared" si="30"/>
        <v>1.8070112034694614E-3</v>
      </c>
      <c r="G394" s="12">
        <f t="shared" si="31"/>
        <v>1.5</v>
      </c>
      <c r="H394" s="15">
        <f t="shared" si="32"/>
        <v>1.3003901170351106E-3</v>
      </c>
    </row>
    <row r="395" spans="2:8" ht="15" x14ac:dyDescent="0.2">
      <c r="B395" s="5" t="s">
        <v>147</v>
      </c>
      <c r="C395" s="8">
        <v>0</v>
      </c>
      <c r="D395" s="8">
        <v>1</v>
      </c>
      <c r="E395" s="13" t="str">
        <f t="shared" si="29"/>
        <v/>
      </c>
      <c r="F395" s="13">
        <f t="shared" si="30"/>
        <v>3.6140224069389231E-4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1</v>
      </c>
      <c r="E397" s="13" t="str">
        <f t="shared" si="29"/>
        <v/>
      </c>
      <c r="F397" s="13">
        <f t="shared" si="30"/>
        <v>3.6140224069389231E-4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</v>
      </c>
      <c r="D398" s="8">
        <v>10</v>
      </c>
      <c r="E398" s="13">
        <f t="shared" si="29"/>
        <v>8.6692674469007367E-4</v>
      </c>
      <c r="F398" s="13">
        <f t="shared" si="30"/>
        <v>3.6140224069389228E-3</v>
      </c>
      <c r="G398" s="12">
        <f t="shared" si="31"/>
        <v>4</v>
      </c>
      <c r="H398" s="15">
        <f t="shared" si="32"/>
        <v>3.4677069787602947E-3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1</v>
      </c>
      <c r="E400" s="13">
        <f t="shared" si="29"/>
        <v>4.3346337234503684E-4</v>
      </c>
      <c r="F400" s="13">
        <f t="shared" si="30"/>
        <v>3.6140224069389231E-4</v>
      </c>
      <c r="G400" s="12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5</v>
      </c>
      <c r="D401" s="8">
        <v>17</v>
      </c>
      <c r="E401" s="13">
        <f t="shared" si="29"/>
        <v>2.1673168617251841E-3</v>
      </c>
      <c r="F401" s="13">
        <f t="shared" si="30"/>
        <v>6.1438380917961692E-3</v>
      </c>
      <c r="G401" s="12">
        <f t="shared" si="31"/>
        <v>2.4</v>
      </c>
      <c r="H401" s="15">
        <f t="shared" si="32"/>
        <v>5.2015604681404414E-3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5</v>
      </c>
      <c r="E403" s="13" t="str">
        <f t="shared" si="29"/>
        <v/>
      </c>
      <c r="F403" s="13">
        <f t="shared" si="30"/>
        <v>1.8070112034694614E-3</v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</v>
      </c>
      <c r="D405" s="8">
        <v>4</v>
      </c>
      <c r="E405" s="13">
        <f t="shared" si="29"/>
        <v>4.3346337234503684E-4</v>
      </c>
      <c r="F405" s="13">
        <f t="shared" si="30"/>
        <v>1.4456089627755693E-3</v>
      </c>
      <c r="G405" s="12">
        <f t="shared" si="31"/>
        <v>3</v>
      </c>
      <c r="H405" s="15">
        <f t="shared" si="32"/>
        <v>1.3003901170351106E-3</v>
      </c>
    </row>
    <row r="406" spans="2:8" ht="15" x14ac:dyDescent="0.2">
      <c r="B406" s="5" t="s">
        <v>397</v>
      </c>
      <c r="C406" s="8">
        <v>4</v>
      </c>
      <c r="D406" s="8">
        <v>15</v>
      </c>
      <c r="E406" s="13">
        <f t="shared" si="29"/>
        <v>1.7338534893801473E-3</v>
      </c>
      <c r="F406" s="13">
        <f t="shared" si="30"/>
        <v>5.4210336104083849E-3</v>
      </c>
      <c r="G406" s="12">
        <f t="shared" si="31"/>
        <v>2.75</v>
      </c>
      <c r="H406" s="15">
        <f t="shared" si="32"/>
        <v>4.7680970957954052E-3</v>
      </c>
    </row>
    <row r="407" spans="2:8" ht="15" x14ac:dyDescent="0.2">
      <c r="B407" s="5" t="s">
        <v>398</v>
      </c>
      <c r="C407" s="8">
        <v>5</v>
      </c>
      <c r="D407" s="8">
        <v>3</v>
      </c>
      <c r="E407" s="13">
        <f t="shared" si="29"/>
        <v>2.1673168617251841E-3</v>
      </c>
      <c r="F407" s="13">
        <f t="shared" si="30"/>
        <v>1.0842067220816769E-3</v>
      </c>
      <c r="G407" s="12">
        <f t="shared" si="31"/>
        <v>-0.4</v>
      </c>
      <c r="H407" s="15">
        <f t="shared" si="32"/>
        <v>-8.6692674469007367E-4</v>
      </c>
    </row>
    <row r="408" spans="2:8" ht="15" x14ac:dyDescent="0.2">
      <c r="B408" s="5" t="s">
        <v>399</v>
      </c>
      <c r="C408" s="8">
        <v>6</v>
      </c>
      <c r="D408" s="8">
        <v>8</v>
      </c>
      <c r="E408" s="13">
        <f t="shared" si="29"/>
        <v>2.6007802340702211E-3</v>
      </c>
      <c r="F408" s="13">
        <f t="shared" si="30"/>
        <v>2.8912179255511385E-3</v>
      </c>
      <c r="G408" s="12">
        <f t="shared" si="31"/>
        <v>0.33333333333333331</v>
      </c>
      <c r="H408" s="15">
        <f t="shared" si="32"/>
        <v>8.6692674469007367E-4</v>
      </c>
    </row>
    <row r="409" spans="2:8" ht="15" x14ac:dyDescent="0.2">
      <c r="B409" s="5" t="s">
        <v>139</v>
      </c>
      <c r="C409" s="8">
        <v>0</v>
      </c>
      <c r="D409" s="8">
        <v>3</v>
      </c>
      <c r="E409" s="13" t="str">
        <f t="shared" si="29"/>
        <v/>
      </c>
      <c r="F409" s="13">
        <f t="shared" si="30"/>
        <v>1.0842067220816769E-3</v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4</v>
      </c>
      <c r="D411" s="8">
        <v>0</v>
      </c>
      <c r="E411" s="13">
        <f t="shared" si="29"/>
        <v>1.7338534893801473E-3</v>
      </c>
      <c r="F411" s="13" t="str">
        <f t="shared" si="30"/>
        <v/>
      </c>
      <c r="G411" s="12" t="str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0</v>
      </c>
      <c r="D412" s="8">
        <v>1</v>
      </c>
      <c r="E412" s="13" t="str">
        <f t="shared" si="29"/>
        <v/>
      </c>
      <c r="F412" s="13">
        <f t="shared" si="30"/>
        <v>3.6140224069389231E-4</v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3.6140224069389231E-4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0</v>
      </c>
      <c r="E419" s="13">
        <f t="shared" si="29"/>
        <v>4.3346337234503684E-4</v>
      </c>
      <c r="F419" s="13" t="str">
        <f t="shared" si="30"/>
        <v/>
      </c>
      <c r="G419" s="12" t="str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1</v>
      </c>
      <c r="D420" s="8">
        <v>3</v>
      </c>
      <c r="E420" s="13">
        <f t="shared" si="29"/>
        <v>4.3346337234503684E-4</v>
      </c>
      <c r="F420" s="13">
        <f t="shared" si="30"/>
        <v>1.0842067220816769E-3</v>
      </c>
      <c r="G420" s="12">
        <f t="shared" si="31"/>
        <v>2</v>
      </c>
      <c r="H420" s="15">
        <f t="shared" si="32"/>
        <v>8.6692674469007367E-4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</v>
      </c>
      <c r="E422" s="13" t="str">
        <f t="shared" si="29"/>
        <v/>
      </c>
      <c r="F422" s="13">
        <f t="shared" si="30"/>
        <v>3.6140224069389231E-4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2</v>
      </c>
      <c r="D423" s="8">
        <v>0</v>
      </c>
      <c r="E423" s="13">
        <f t="shared" si="29"/>
        <v>8.6692674469007367E-4</v>
      </c>
      <c r="F423" s="13" t="str">
        <f t="shared" si="30"/>
        <v/>
      </c>
      <c r="G423" s="12" t="str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1</v>
      </c>
      <c r="E428" s="13" t="str">
        <f t="shared" si="33"/>
        <v/>
      </c>
      <c r="F428" s="13">
        <f t="shared" si="34"/>
        <v>3.6140224069389231E-4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4.3346337234503684E-4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1</v>
      </c>
      <c r="D430" s="8">
        <v>1</v>
      </c>
      <c r="E430" s="13">
        <f t="shared" si="33"/>
        <v>4.3346337234503684E-4</v>
      </c>
      <c r="F430" s="13">
        <f t="shared" si="34"/>
        <v>3.6140224069389231E-4</v>
      </c>
      <c r="G430" s="12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13</v>
      </c>
      <c r="D432" s="8">
        <v>17</v>
      </c>
      <c r="E432" s="13">
        <f t="shared" si="33"/>
        <v>5.6350238404854792E-3</v>
      </c>
      <c r="F432" s="13">
        <f t="shared" si="34"/>
        <v>6.1438380917961692E-3</v>
      </c>
      <c r="G432" s="12">
        <f t="shared" si="35"/>
        <v>0.30769230769230771</v>
      </c>
      <c r="H432" s="15">
        <f t="shared" si="36"/>
        <v>1.7338534893801476E-3</v>
      </c>
    </row>
    <row r="433" spans="2:8" ht="15" x14ac:dyDescent="0.2">
      <c r="B433" s="5" t="s">
        <v>162</v>
      </c>
      <c r="C433" s="8">
        <v>2</v>
      </c>
      <c r="D433" s="8">
        <v>2</v>
      </c>
      <c r="E433" s="13">
        <f t="shared" si="33"/>
        <v>8.6692674469007367E-4</v>
      </c>
      <c r="F433" s="13">
        <f t="shared" si="34"/>
        <v>7.2280448138778463E-4</v>
      </c>
      <c r="G433" s="12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2</v>
      </c>
      <c r="D434" s="8">
        <v>2</v>
      </c>
      <c r="E434" s="13">
        <f t="shared" si="33"/>
        <v>8.6692674469007367E-4</v>
      </c>
      <c r="F434" s="13">
        <f t="shared" si="34"/>
        <v>7.2280448138778463E-4</v>
      </c>
      <c r="G434" s="12">
        <f t="shared" si="35"/>
        <v>0</v>
      </c>
      <c r="H434" s="15">
        <f t="shared" si="36"/>
        <v>0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31</v>
      </c>
      <c r="D437" s="8">
        <v>12</v>
      </c>
      <c r="E437" s="13">
        <f t="shared" si="33"/>
        <v>1.3437364542696142E-2</v>
      </c>
      <c r="F437" s="13">
        <f t="shared" si="34"/>
        <v>4.3368268883267076E-3</v>
      </c>
      <c r="G437" s="12">
        <f t="shared" si="35"/>
        <v>-0.61290322580645162</v>
      </c>
      <c r="H437" s="15">
        <f t="shared" si="36"/>
        <v>-8.2358040745556995E-3</v>
      </c>
    </row>
    <row r="438" spans="2:8" ht="15" x14ac:dyDescent="0.2">
      <c r="B438" s="5" t="s">
        <v>155</v>
      </c>
      <c r="C438" s="8">
        <v>2</v>
      </c>
      <c r="D438" s="8">
        <v>2</v>
      </c>
      <c r="E438" s="13">
        <f t="shared" si="33"/>
        <v>8.6692674469007367E-4</v>
      </c>
      <c r="F438" s="13">
        <f t="shared" si="34"/>
        <v>7.2280448138778463E-4</v>
      </c>
      <c r="G438" s="12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6</v>
      </c>
      <c r="D441" s="8">
        <v>1</v>
      </c>
      <c r="E441" s="13">
        <f t="shared" si="33"/>
        <v>2.6007802340702211E-3</v>
      </c>
      <c r="F441" s="13">
        <f t="shared" si="34"/>
        <v>3.6140224069389231E-4</v>
      </c>
      <c r="G441" s="12">
        <f t="shared" si="35"/>
        <v>-0.83333333333333337</v>
      </c>
      <c r="H441" s="15">
        <f t="shared" si="36"/>
        <v>-2.1673168617251846E-3</v>
      </c>
    </row>
    <row r="442" spans="2:8" ht="15" x14ac:dyDescent="0.2">
      <c r="B442" s="5" t="s">
        <v>422</v>
      </c>
      <c r="C442" s="8">
        <v>1</v>
      </c>
      <c r="D442" s="8">
        <v>1</v>
      </c>
      <c r="E442" s="13">
        <f t="shared" si="33"/>
        <v>4.3346337234503684E-4</v>
      </c>
      <c r="F442" s="13">
        <f t="shared" si="34"/>
        <v>3.6140224069389231E-4</v>
      </c>
      <c r="G442" s="12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</v>
      </c>
      <c r="D446" s="8">
        <v>1</v>
      </c>
      <c r="E446" s="13">
        <f t="shared" si="33"/>
        <v>4.3346337234503684E-4</v>
      </c>
      <c r="F446" s="13">
        <f t="shared" si="34"/>
        <v>3.6140224069389231E-4</v>
      </c>
      <c r="G446" s="12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1</v>
      </c>
      <c r="D447" s="8">
        <v>1</v>
      </c>
      <c r="E447" s="13">
        <f t="shared" si="33"/>
        <v>4.3346337234503684E-4</v>
      </c>
      <c r="F447" s="13">
        <f t="shared" si="34"/>
        <v>3.6140224069389231E-4</v>
      </c>
      <c r="G447" s="12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2</v>
      </c>
      <c r="D448" s="8">
        <v>0</v>
      </c>
      <c r="E448" s="13">
        <f t="shared" si="33"/>
        <v>8.6692674469007367E-4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2</v>
      </c>
      <c r="E449" s="13" t="str">
        <f t="shared" si="33"/>
        <v/>
      </c>
      <c r="F449" s="13">
        <f t="shared" si="34"/>
        <v>7.2280448138778463E-4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0</v>
      </c>
      <c r="E452" s="13">
        <f t="shared" si="33"/>
        <v>4.3346337234503684E-4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2</v>
      </c>
      <c r="E454" s="13">
        <f t="shared" si="33"/>
        <v>4.3346337234503684E-4</v>
      </c>
      <c r="F454" s="13">
        <f t="shared" si="34"/>
        <v>7.2280448138778463E-4</v>
      </c>
      <c r="G454" s="12">
        <f t="shared" si="35"/>
        <v>1</v>
      </c>
      <c r="H454" s="15">
        <f t="shared" si="36"/>
        <v>4.3346337234503684E-4</v>
      </c>
    </row>
    <row r="455" spans="2:8" ht="15" x14ac:dyDescent="0.2">
      <c r="B455" s="5" t="s">
        <v>158</v>
      </c>
      <c r="C455" s="8">
        <v>1</v>
      </c>
      <c r="D455" s="8">
        <v>3</v>
      </c>
      <c r="E455" s="13">
        <f t="shared" si="33"/>
        <v>4.3346337234503684E-4</v>
      </c>
      <c r="F455" s="13">
        <f t="shared" si="34"/>
        <v>1.0842067220816769E-3</v>
      </c>
      <c r="G455" s="12">
        <f t="shared" si="35"/>
        <v>2</v>
      </c>
      <c r="H455" s="15">
        <f t="shared" si="36"/>
        <v>8.6692674469007367E-4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3</v>
      </c>
      <c r="E457" s="13" t="str">
        <f t="shared" si="33"/>
        <v/>
      </c>
      <c r="F457" s="13">
        <f t="shared" si="34"/>
        <v>1.0842067220816769E-3</v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2</v>
      </c>
      <c r="D458" s="8">
        <v>15</v>
      </c>
      <c r="E458" s="13">
        <f t="shared" si="33"/>
        <v>8.6692674469007367E-4</v>
      </c>
      <c r="F458" s="13">
        <f t="shared" si="34"/>
        <v>5.4210336104083849E-3</v>
      </c>
      <c r="G458" s="12">
        <f t="shared" si="35"/>
        <v>6.5</v>
      </c>
      <c r="H458" s="15">
        <f t="shared" si="36"/>
        <v>5.6350238404854792E-3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20</v>
      </c>
      <c r="D460" s="8">
        <v>15</v>
      </c>
      <c r="E460" s="13">
        <f t="shared" si="33"/>
        <v>8.6692674469007365E-3</v>
      </c>
      <c r="F460" s="13">
        <f t="shared" si="34"/>
        <v>5.4210336104083849E-3</v>
      </c>
      <c r="G460" s="12">
        <f t="shared" si="35"/>
        <v>-0.25</v>
      </c>
      <c r="H460" s="15">
        <f t="shared" si="36"/>
        <v>-2.1673168617251841E-3</v>
      </c>
    </row>
    <row r="461" spans="2:8" ht="30" x14ac:dyDescent="0.2">
      <c r="B461" s="5" t="s">
        <v>173</v>
      </c>
      <c r="C461" s="8">
        <v>1</v>
      </c>
      <c r="D461" s="8">
        <v>1</v>
      </c>
      <c r="E461" s="13">
        <f t="shared" si="33"/>
        <v>4.3346337234503684E-4</v>
      </c>
      <c r="F461" s="13">
        <f t="shared" si="34"/>
        <v>3.6140224069389231E-4</v>
      </c>
      <c r="G461" s="12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7</v>
      </c>
      <c r="E463" s="13" t="str">
        <f t="shared" si="33"/>
        <v/>
      </c>
      <c r="F463" s="13">
        <f t="shared" si="34"/>
        <v>2.5298156848572459E-3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2</v>
      </c>
      <c r="E464" s="13" t="str">
        <f t="shared" si="33"/>
        <v/>
      </c>
      <c r="F464" s="13">
        <f t="shared" si="34"/>
        <v>7.2280448138778463E-4</v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4</v>
      </c>
      <c r="E466" s="13">
        <f t="shared" si="33"/>
        <v>4.3346337234503684E-4</v>
      </c>
      <c r="F466" s="13">
        <f t="shared" si="34"/>
        <v>1.4456089627755693E-3</v>
      </c>
      <c r="G466" s="12">
        <f t="shared" si="35"/>
        <v>3</v>
      </c>
      <c r="H466" s="15">
        <f t="shared" si="36"/>
        <v>1.3003901170351106E-3</v>
      </c>
    </row>
    <row r="467" spans="2:8" ht="15" x14ac:dyDescent="0.2">
      <c r="B467" s="5" t="s">
        <v>479</v>
      </c>
      <c r="C467" s="8">
        <v>3</v>
      </c>
      <c r="D467" s="8">
        <v>1</v>
      </c>
      <c r="E467" s="13">
        <f t="shared" si="33"/>
        <v>1.3003901170351106E-3</v>
      </c>
      <c r="F467" s="13">
        <f t="shared" si="34"/>
        <v>3.6140224069389231E-4</v>
      </c>
      <c r="G467" s="12">
        <f t="shared" si="35"/>
        <v>-0.66666666666666663</v>
      </c>
      <c r="H467" s="15">
        <f t="shared" si="36"/>
        <v>-8.6692674469007367E-4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0</v>
      </c>
      <c r="E469" s="13">
        <f t="shared" si="33"/>
        <v>4.3346337234503684E-4</v>
      </c>
      <c r="F469" s="13" t="str">
        <f t="shared" si="34"/>
        <v/>
      </c>
      <c r="G469" s="12" t="str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2</v>
      </c>
      <c r="D475" s="8">
        <v>3</v>
      </c>
      <c r="E475" s="13">
        <f t="shared" si="33"/>
        <v>8.6692674469007367E-4</v>
      </c>
      <c r="F475" s="13">
        <f t="shared" si="34"/>
        <v>1.0842067220816769E-3</v>
      </c>
      <c r="G475" s="12">
        <f t="shared" si="35"/>
        <v>0.5</v>
      </c>
      <c r="H475" s="15">
        <f t="shared" si="36"/>
        <v>4.3346337234503684E-4</v>
      </c>
    </row>
    <row r="476" spans="2:8" ht="30" x14ac:dyDescent="0.2">
      <c r="B476" s="5" t="s">
        <v>438</v>
      </c>
      <c r="C476" s="8">
        <v>1</v>
      </c>
      <c r="D476" s="8">
        <v>1</v>
      </c>
      <c r="E476" s="13">
        <f t="shared" si="33"/>
        <v>4.3346337234503684E-4</v>
      </c>
      <c r="F476" s="13">
        <f t="shared" si="34"/>
        <v>3.6140224069389231E-4</v>
      </c>
      <c r="G476" s="12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</v>
      </c>
      <c r="D478" s="8">
        <v>38</v>
      </c>
      <c r="E478" s="13">
        <f t="shared" si="33"/>
        <v>1.7338534893801473E-3</v>
      </c>
      <c r="F478" s="13">
        <f t="shared" si="34"/>
        <v>1.3733285146367907E-2</v>
      </c>
      <c r="G478" s="12">
        <f t="shared" si="35"/>
        <v>8.5</v>
      </c>
      <c r="H478" s="15">
        <f t="shared" si="36"/>
        <v>1.4737754659731253E-2</v>
      </c>
    </row>
    <row r="479" spans="2:8" ht="15" x14ac:dyDescent="0.2">
      <c r="B479" s="5" t="s">
        <v>440</v>
      </c>
      <c r="C479" s="8">
        <v>0</v>
      </c>
      <c r="D479" s="8">
        <v>54</v>
      </c>
      <c r="E479" s="13" t="str">
        <f t="shared" si="33"/>
        <v/>
      </c>
      <c r="F479" s="13">
        <f t="shared" si="34"/>
        <v>1.9515720997470183E-2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8</v>
      </c>
      <c r="D480" s="8">
        <v>0</v>
      </c>
      <c r="E480" s="13">
        <f t="shared" si="33"/>
        <v>3.4677069787602947E-3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</v>
      </c>
      <c r="D483" s="8">
        <v>28</v>
      </c>
      <c r="E483" s="13">
        <f t="shared" si="33"/>
        <v>1.7338534893801473E-3</v>
      </c>
      <c r="F483" s="13">
        <f t="shared" si="34"/>
        <v>1.0119262739428984E-2</v>
      </c>
      <c r="G483" s="12">
        <f t="shared" si="35"/>
        <v>6</v>
      </c>
      <c r="H483" s="15">
        <f t="shared" si="36"/>
        <v>1.0403120936280884E-2</v>
      </c>
    </row>
    <row r="484" spans="2:8" ht="30" x14ac:dyDescent="0.2">
      <c r="B484" s="5" t="s">
        <v>184</v>
      </c>
      <c r="C484" s="8">
        <v>111</v>
      </c>
      <c r="D484" s="8">
        <v>271</v>
      </c>
      <c r="E484" s="13">
        <f t="shared" si="33"/>
        <v>4.8114434330299091E-2</v>
      </c>
      <c r="F484" s="13">
        <f t="shared" si="34"/>
        <v>9.7940007228044815E-2</v>
      </c>
      <c r="G484" s="12">
        <f t="shared" si="35"/>
        <v>1.4414414414414414</v>
      </c>
      <c r="H484" s="15">
        <f t="shared" si="36"/>
        <v>6.9354139575205892E-2</v>
      </c>
    </row>
    <row r="485" spans="2:8" ht="15" x14ac:dyDescent="0.2">
      <c r="B485" s="5" t="s">
        <v>443</v>
      </c>
      <c r="C485" s="8">
        <v>9</v>
      </c>
      <c r="D485" s="8">
        <v>12</v>
      </c>
      <c r="E485" s="13">
        <f t="shared" si="33"/>
        <v>3.9011703511053317E-3</v>
      </c>
      <c r="F485" s="13">
        <f t="shared" si="34"/>
        <v>4.3368268883267076E-3</v>
      </c>
      <c r="G485" s="12">
        <f t="shared" si="35"/>
        <v>0.33333333333333331</v>
      </c>
      <c r="H485" s="15">
        <f t="shared" si="36"/>
        <v>1.3003901170351106E-3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21</v>
      </c>
      <c r="D491" s="8">
        <v>9</v>
      </c>
      <c r="E491" s="13">
        <f t="shared" si="37"/>
        <v>9.1027308192457735E-3</v>
      </c>
      <c r="F491" s="13">
        <f t="shared" si="38"/>
        <v>3.2526201662450307E-3</v>
      </c>
      <c r="G491" s="12">
        <f t="shared" si="39"/>
        <v>-0.5714285714285714</v>
      </c>
      <c r="H491" s="15">
        <f t="shared" si="40"/>
        <v>-5.2015604681404414E-3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11</v>
      </c>
      <c r="D493" s="8">
        <v>7</v>
      </c>
      <c r="E493" s="13">
        <f t="shared" si="37"/>
        <v>4.7680970957954052E-3</v>
      </c>
      <c r="F493" s="13">
        <f t="shared" si="38"/>
        <v>2.5298156848572459E-3</v>
      </c>
      <c r="G493" s="12">
        <f t="shared" si="39"/>
        <v>-0.36363636363636365</v>
      </c>
      <c r="H493" s="15">
        <f t="shared" si="40"/>
        <v>-1.7338534893801473E-3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2</v>
      </c>
      <c r="E495" s="13" t="str">
        <f t="shared" si="37"/>
        <v/>
      </c>
      <c r="F495" s="13">
        <f t="shared" si="38"/>
        <v>7.2280448138778463E-4</v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1</v>
      </c>
      <c r="E496" s="13" t="str">
        <f t="shared" si="37"/>
        <v/>
      </c>
      <c r="F496" s="13">
        <f t="shared" si="38"/>
        <v>3.6140224069389231E-4</v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1</v>
      </c>
      <c r="D497" s="8">
        <v>1</v>
      </c>
      <c r="E497" s="13">
        <f t="shared" si="37"/>
        <v>4.3346337234503684E-4</v>
      </c>
      <c r="F497" s="13">
        <f t="shared" si="38"/>
        <v>3.6140224069389231E-4</v>
      </c>
      <c r="G497" s="12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1</v>
      </c>
      <c r="D498" s="8">
        <v>2</v>
      </c>
      <c r="E498" s="13">
        <f t="shared" si="37"/>
        <v>4.3346337234503684E-4</v>
      </c>
      <c r="F498" s="13">
        <f t="shared" si="38"/>
        <v>7.2280448138778463E-4</v>
      </c>
      <c r="G498" s="12">
        <f t="shared" si="39"/>
        <v>1</v>
      </c>
      <c r="H498" s="15">
        <f t="shared" si="40"/>
        <v>4.3346337234503684E-4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349</v>
      </c>
      <c r="D505" s="33">
        <f>SUM(D506:D530)</f>
        <v>1272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2.644699140401146</v>
      </c>
      <c r="H505" s="35">
        <f>+IF(OR(AND(E505=""),(G505="")),"",E505*G505)</f>
        <v>2.644699140401146</v>
      </c>
    </row>
    <row r="506" spans="2:8" ht="15" x14ac:dyDescent="0.2">
      <c r="B506" s="5" t="s">
        <v>454</v>
      </c>
      <c r="C506" s="8">
        <v>12</v>
      </c>
      <c r="D506" s="8">
        <v>24</v>
      </c>
      <c r="E506" s="13">
        <f>+IF(C506=0,"",C506/C$505)</f>
        <v>3.4383954154727794E-2</v>
      </c>
      <c r="F506" s="13">
        <f>+IF(D506=0,"",D506/D$505)</f>
        <v>1.8867924528301886E-2</v>
      </c>
      <c r="G506" s="12">
        <f>+IF(OR(AND(D506=0),(C506=0)),"0",((D506-C506)/C506))</f>
        <v>1</v>
      </c>
      <c r="H506" s="15">
        <f>+IF(OR(AND(E506=""),(G506="")),"",E506*G506)</f>
        <v>3.4383954154727794E-2</v>
      </c>
    </row>
    <row r="507" spans="2:8" ht="15" x14ac:dyDescent="0.2">
      <c r="B507" s="5" t="s">
        <v>187</v>
      </c>
      <c r="C507" s="8">
        <v>64</v>
      </c>
      <c r="D507" s="8">
        <v>34</v>
      </c>
      <c r="E507" s="13">
        <f t="shared" ref="E507:E530" si="41">+IF(C507=0,"",C507/C$505)</f>
        <v>0.18338108882521489</v>
      </c>
      <c r="F507" s="13">
        <f t="shared" ref="F507:F530" si="42">+IF(D507=0,"",D507/D$505)</f>
        <v>2.6729559748427674E-2</v>
      </c>
      <c r="G507" s="12">
        <f t="shared" ref="G507:G530" si="43">+IF(OR(AND(D507=0),(C507=0)),"0",((D507-C507)/C507))</f>
        <v>-0.46875</v>
      </c>
      <c r="H507" s="15">
        <f t="shared" ref="H507:H530" si="44">+IF(OR(AND(E507=""),(G507="")),"",E507*G507)</f>
        <v>-8.5959885386819479E-2</v>
      </c>
    </row>
    <row r="508" spans="2:8" ht="15" x14ac:dyDescent="0.2">
      <c r="B508" s="5" t="s">
        <v>455</v>
      </c>
      <c r="C508" s="8">
        <v>58</v>
      </c>
      <c r="D508" s="8">
        <v>72</v>
      </c>
      <c r="E508" s="13">
        <f t="shared" si="41"/>
        <v>0.166189111747851</v>
      </c>
      <c r="F508" s="13">
        <f t="shared" si="42"/>
        <v>5.6603773584905662E-2</v>
      </c>
      <c r="G508" s="12">
        <f t="shared" si="43"/>
        <v>0.2413793103448276</v>
      </c>
      <c r="H508" s="15">
        <f t="shared" si="44"/>
        <v>4.0114613180515762E-2</v>
      </c>
    </row>
    <row r="509" spans="2:8" ht="15" x14ac:dyDescent="0.2">
      <c r="B509" s="5" t="s">
        <v>456</v>
      </c>
      <c r="C509" s="8">
        <v>43</v>
      </c>
      <c r="D509" s="8">
        <v>66</v>
      </c>
      <c r="E509" s="13">
        <f t="shared" si="41"/>
        <v>0.12320916905444126</v>
      </c>
      <c r="F509" s="13">
        <f t="shared" si="42"/>
        <v>5.1886792452830191E-2</v>
      </c>
      <c r="G509" s="12">
        <f t="shared" si="43"/>
        <v>0.53488372093023251</v>
      </c>
      <c r="H509" s="15">
        <f t="shared" si="44"/>
        <v>6.5902578796561598E-2</v>
      </c>
    </row>
    <row r="510" spans="2:8" ht="15" x14ac:dyDescent="0.2">
      <c r="B510" s="5" t="s">
        <v>188</v>
      </c>
      <c r="C510" s="8">
        <v>7</v>
      </c>
      <c r="D510" s="8">
        <v>42</v>
      </c>
      <c r="E510" s="13">
        <f t="shared" si="41"/>
        <v>2.0057306590257881E-2</v>
      </c>
      <c r="F510" s="13">
        <f t="shared" si="42"/>
        <v>3.3018867924528301E-2</v>
      </c>
      <c r="G510" s="12">
        <f t="shared" si="43"/>
        <v>5</v>
      </c>
      <c r="H510" s="15">
        <f t="shared" si="44"/>
        <v>0.10028653295128941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3</v>
      </c>
      <c r="D512" s="8">
        <v>0</v>
      </c>
      <c r="E512" s="13">
        <f t="shared" si="41"/>
        <v>8.5959885386819486E-3</v>
      </c>
      <c r="F512" s="13" t="str">
        <f t="shared" si="42"/>
        <v/>
      </c>
      <c r="G512" s="12" t="str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5</v>
      </c>
      <c r="D515" s="8">
        <v>3</v>
      </c>
      <c r="E515" s="13">
        <f t="shared" si="41"/>
        <v>1.4326647564469915E-2</v>
      </c>
      <c r="F515" s="13">
        <f t="shared" si="42"/>
        <v>2.3584905660377358E-3</v>
      </c>
      <c r="G515" s="12">
        <f t="shared" si="43"/>
        <v>-0.4</v>
      </c>
      <c r="H515" s="15">
        <f t="shared" si="44"/>
        <v>-5.7306590257879663E-3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1</v>
      </c>
      <c r="E517" s="13">
        <f t="shared" si="41"/>
        <v>2.8653295128939827E-3</v>
      </c>
      <c r="F517" s="13">
        <f t="shared" si="42"/>
        <v>7.8616352201257866E-4</v>
      </c>
      <c r="G517" s="12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7</v>
      </c>
      <c r="D518" s="8">
        <v>11</v>
      </c>
      <c r="E518" s="13">
        <f t="shared" si="41"/>
        <v>2.0057306590257881E-2</v>
      </c>
      <c r="F518" s="13">
        <f t="shared" si="42"/>
        <v>8.6477987421383646E-3</v>
      </c>
      <c r="G518" s="12">
        <f t="shared" si="43"/>
        <v>0.5714285714285714</v>
      </c>
      <c r="H518" s="15">
        <f t="shared" si="44"/>
        <v>1.1461318051575931E-2</v>
      </c>
    </row>
    <row r="519" spans="2:8" ht="15" x14ac:dyDescent="0.2">
      <c r="B519" s="5" t="s">
        <v>192</v>
      </c>
      <c r="C519" s="8">
        <v>7</v>
      </c>
      <c r="D519" s="8">
        <v>272</v>
      </c>
      <c r="E519" s="13">
        <f t="shared" si="41"/>
        <v>2.0057306590257881E-2</v>
      </c>
      <c r="F519" s="13">
        <f t="shared" si="42"/>
        <v>0.21383647798742139</v>
      </c>
      <c r="G519" s="12">
        <f t="shared" si="43"/>
        <v>37.857142857142854</v>
      </c>
      <c r="H519" s="15">
        <f t="shared" si="44"/>
        <v>0.75931232091690548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40</v>
      </c>
      <c r="D521" s="8">
        <v>644</v>
      </c>
      <c r="E521" s="13">
        <f t="shared" si="41"/>
        <v>0.11461318051575932</v>
      </c>
      <c r="F521" s="13">
        <f t="shared" si="42"/>
        <v>0.50628930817610063</v>
      </c>
      <c r="G521" s="12">
        <f t="shared" si="43"/>
        <v>15.1</v>
      </c>
      <c r="H521" s="15">
        <f t="shared" si="44"/>
        <v>1.7306590257879657</v>
      </c>
    </row>
    <row r="522" spans="2:8" ht="25.5" customHeight="1" x14ac:dyDescent="0.2">
      <c r="B522" s="5" t="s">
        <v>193</v>
      </c>
      <c r="C522" s="8">
        <v>49</v>
      </c>
      <c r="D522" s="8">
        <v>60</v>
      </c>
      <c r="E522" s="13">
        <f t="shared" si="41"/>
        <v>0.14040114613180515</v>
      </c>
      <c r="F522" s="13">
        <f t="shared" si="42"/>
        <v>4.716981132075472E-2</v>
      </c>
      <c r="G522" s="12">
        <f t="shared" si="43"/>
        <v>0.22448979591836735</v>
      </c>
      <c r="H522" s="15">
        <f t="shared" si="44"/>
        <v>3.151862464183381E-2</v>
      </c>
    </row>
    <row r="523" spans="2:8" ht="13.5" customHeight="1" x14ac:dyDescent="0.2">
      <c r="B523" s="5" t="s">
        <v>462</v>
      </c>
      <c r="C523" s="8">
        <v>0</v>
      </c>
      <c r="D523" s="8">
        <v>30</v>
      </c>
      <c r="E523" s="13" t="str">
        <f t="shared" si="41"/>
        <v/>
      </c>
      <c r="F523" s="13">
        <f t="shared" si="42"/>
        <v>2.358490566037736E-2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1</v>
      </c>
      <c r="D524" s="8">
        <v>0</v>
      </c>
      <c r="E524" s="13">
        <f t="shared" si="41"/>
        <v>2.8653295128939827E-3</v>
      </c>
      <c r="F524" s="13" t="str">
        <f t="shared" si="42"/>
        <v/>
      </c>
      <c r="G524" s="12" t="str">
        <f t="shared" si="43"/>
        <v>0</v>
      </c>
      <c r="H524" s="15">
        <f t="shared" si="44"/>
        <v>0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</v>
      </c>
      <c r="D526" s="8">
        <v>7</v>
      </c>
      <c r="E526" s="13">
        <f t="shared" si="41"/>
        <v>8.5959885386819486E-3</v>
      </c>
      <c r="F526" s="13">
        <f t="shared" si="42"/>
        <v>5.50314465408805E-3</v>
      </c>
      <c r="G526" s="12">
        <f t="shared" si="43"/>
        <v>1.3333333333333333</v>
      </c>
      <c r="H526" s="15">
        <f t="shared" si="44"/>
        <v>1.1461318051575931E-2</v>
      </c>
    </row>
    <row r="527" spans="2:8" ht="15" x14ac:dyDescent="0.2">
      <c r="B527" s="5" t="s">
        <v>464</v>
      </c>
      <c r="C527" s="8">
        <v>1</v>
      </c>
      <c r="D527" s="8">
        <v>0</v>
      </c>
      <c r="E527" s="13">
        <f t="shared" si="41"/>
        <v>2.8653295128939827E-3</v>
      </c>
      <c r="F527" s="13" t="str">
        <f t="shared" si="42"/>
        <v/>
      </c>
      <c r="G527" s="12" t="str">
        <f t="shared" si="43"/>
        <v>0</v>
      </c>
      <c r="H527" s="15">
        <f t="shared" si="44"/>
        <v>0</v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45</v>
      </c>
      <c r="D529" s="8">
        <v>2</v>
      </c>
      <c r="E529" s="13">
        <f t="shared" si="41"/>
        <v>0.12893982808022922</v>
      </c>
      <c r="F529" s="13">
        <f t="shared" si="42"/>
        <v>1.5723270440251573E-3</v>
      </c>
      <c r="G529" s="12">
        <f t="shared" si="43"/>
        <v>-0.9555555555555556</v>
      </c>
      <c r="H529" s="15">
        <f t="shared" si="44"/>
        <v>-0.12320916905444126</v>
      </c>
    </row>
    <row r="530" spans="2:8" ht="15" x14ac:dyDescent="0.2">
      <c r="B530" s="5" t="s">
        <v>467</v>
      </c>
      <c r="C530" s="8">
        <v>3</v>
      </c>
      <c r="D530" s="8">
        <v>4</v>
      </c>
      <c r="E530" s="13">
        <f t="shared" si="41"/>
        <v>8.5959885386819486E-3</v>
      </c>
      <c r="F530" s="13">
        <f t="shared" si="42"/>
        <v>3.1446540880503146E-3</v>
      </c>
      <c r="G530" s="12">
        <f t="shared" si="43"/>
        <v>0.33333333333333331</v>
      </c>
      <c r="H530" s="15">
        <f t="shared" si="44"/>
        <v>2.8653295128939827E-3</v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491</v>
      </c>
      <c r="C8" s="33">
        <f>+C18+C70+C151+C294+C505</f>
        <v>7880</v>
      </c>
      <c r="D8" s="33">
        <f>+D18+D70+D151+D294+D505</f>
        <v>11150</v>
      </c>
      <c r="E8" s="34">
        <f>+C8/C$8</f>
        <v>1</v>
      </c>
      <c r="F8" s="34">
        <f>+D8/D$8</f>
        <v>1</v>
      </c>
      <c r="G8" s="34">
        <f>+(D8-C8)/C8</f>
        <v>0.4149746192893401</v>
      </c>
      <c r="H8" s="35">
        <f>+E8*G8</f>
        <v>0.4149746192893401</v>
      </c>
    </row>
    <row r="9" spans="2:8" x14ac:dyDescent="0.2">
      <c r="B9" s="30" t="str">
        <f>+B18</f>
        <v>Total Vacantes en ocupaciones de nivel Directivo</v>
      </c>
      <c r="C9" s="26">
        <f>+C18</f>
        <v>117</v>
      </c>
      <c r="D9" s="26">
        <f>+D18</f>
        <v>162</v>
      </c>
      <c r="E9" s="27">
        <f t="shared" ref="E9:E13" si="0">C9/$C$8</f>
        <v>1.484771573604061E-2</v>
      </c>
      <c r="F9" s="27">
        <f>D9/$D$8</f>
        <v>1.4529147982062781E-2</v>
      </c>
      <c r="G9" s="12">
        <f>+IF(OR(AND(D9=0),(C9=0)),"0",((D9-C9)/C9))</f>
        <v>0.38461538461538464</v>
      </c>
      <c r="H9" s="15">
        <f>+IF(OR(AND(E9=""),(G9="")),"",E9*G9)</f>
        <v>5.710659898477158E-3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441</v>
      </c>
      <c r="D10" s="26">
        <f>+D70</f>
        <v>471</v>
      </c>
      <c r="E10" s="27">
        <f t="shared" si="0"/>
        <v>5.5964467005076145E-2</v>
      </c>
      <c r="F10" s="27">
        <f>D10/$D$8</f>
        <v>4.2242152466367713E-2</v>
      </c>
      <c r="G10" s="12">
        <f>+IF(OR(AND(D10=0),(C10=0)),"0",((D10-C10)/C10))</f>
        <v>6.8027210884353748E-2</v>
      </c>
      <c r="H10" s="15">
        <f>+IF(OR(AND(E10=""),(G10="")),"",E10*G10)</f>
        <v>3.8071065989847721E-3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1089</v>
      </c>
      <c r="D11" s="26">
        <f>+D151</f>
        <v>1097</v>
      </c>
      <c r="E11" s="27">
        <f t="shared" si="0"/>
        <v>0.1381979695431472</v>
      </c>
      <c r="F11" s="27">
        <f>D11/$D$8</f>
        <v>9.8385650224215249E-2</v>
      </c>
      <c r="G11" s="12">
        <f>+IF(OR(AND(D11=0),(C11=0)),"0",((D11-C11)/C11))</f>
        <v>7.3461891643709825E-3</v>
      </c>
      <c r="H11" s="15">
        <f>+IF(OR(AND(E11=""),(G11="")),"",E11*G11)</f>
        <v>1.0152284263959389E-3</v>
      </c>
    </row>
    <row r="12" spans="2:8" x14ac:dyDescent="0.2">
      <c r="B12" s="30" t="str">
        <f>+B294</f>
        <v>Total Vacantes  en ocupaciones de nivel Calificados</v>
      </c>
      <c r="C12" s="26">
        <f>+C294</f>
        <v>5530</v>
      </c>
      <c r="D12" s="26">
        <f>+D294</f>
        <v>7404</v>
      </c>
      <c r="E12" s="27">
        <f t="shared" si="0"/>
        <v>0.70177664974619292</v>
      </c>
      <c r="F12" s="27">
        <f>D12/$D$8</f>
        <v>0.66403587443946188</v>
      </c>
      <c r="G12" s="12">
        <f>+IF(OR(AND(D12=0),(C12=0)),"0",((D12-C12)/C12))</f>
        <v>0.33887884267631102</v>
      </c>
      <c r="H12" s="15">
        <f>+IF(OR(AND(E12=""),(G12="")),"",E12*G12)</f>
        <v>0.23781725888324873</v>
      </c>
    </row>
    <row r="13" spans="2:8" x14ac:dyDescent="0.2">
      <c r="B13" s="30" t="str">
        <f>+B505</f>
        <v>Total Vacantes en ocupaciones de nivel Elemental</v>
      </c>
      <c r="C13" s="26">
        <f>+C505</f>
        <v>703</v>
      </c>
      <c r="D13" s="26">
        <f>+D505</f>
        <v>2016</v>
      </c>
      <c r="E13" s="27">
        <f t="shared" si="0"/>
        <v>8.9213197969543148E-2</v>
      </c>
      <c r="F13" s="27">
        <f>D13/$D$8</f>
        <v>0.18080717488789239</v>
      </c>
      <c r="G13" s="12">
        <f>+IF(OR(AND(D13=0),(C13=0)),"0",((D13-C13)/C13))</f>
        <v>1.8677098150782361</v>
      </c>
      <c r="H13" s="15">
        <f>+IF(OR(AND(E13=""),(G13="")),"",E13*G13)</f>
        <v>0.1666243654822335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117</v>
      </c>
      <c r="D18" s="33">
        <f>SUM(D19:D64)</f>
        <v>162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0.38461538461538464</v>
      </c>
      <c r="H18" s="35">
        <f>+IF(OR(AND(E18=""),(G18="")),"",E18*G18)</f>
        <v>0.38461538461538464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2</v>
      </c>
      <c r="E24" s="11">
        <f t="shared" si="1"/>
        <v>8.5470085470085479E-3</v>
      </c>
      <c r="F24" s="11">
        <f t="shared" si="2"/>
        <v>1.2345679012345678E-2</v>
      </c>
      <c r="G24" s="12">
        <f t="shared" si="3"/>
        <v>1</v>
      </c>
      <c r="H24" s="15">
        <f t="shared" si="4"/>
        <v>8.5470085470085479E-3</v>
      </c>
    </row>
    <row r="25" spans="2:8" ht="20.100000000000001" customHeight="1" x14ac:dyDescent="0.2">
      <c r="B25" s="5" t="s">
        <v>2</v>
      </c>
      <c r="C25" s="8">
        <v>2</v>
      </c>
      <c r="D25" s="8">
        <v>6</v>
      </c>
      <c r="E25" s="11">
        <f t="shared" si="1"/>
        <v>1.7094017094017096E-2</v>
      </c>
      <c r="F25" s="11">
        <f t="shared" si="2"/>
        <v>3.7037037037037035E-2</v>
      </c>
      <c r="G25" s="12">
        <f t="shared" si="3"/>
        <v>2</v>
      </c>
      <c r="H25" s="15">
        <f t="shared" si="4"/>
        <v>3.4188034188034191E-2</v>
      </c>
    </row>
    <row r="26" spans="2:8" ht="20.100000000000001" customHeight="1" x14ac:dyDescent="0.2">
      <c r="B26" s="5" t="s">
        <v>6</v>
      </c>
      <c r="C26" s="8">
        <v>4</v>
      </c>
      <c r="D26" s="8">
        <v>7</v>
      </c>
      <c r="E26" s="11">
        <f t="shared" si="1"/>
        <v>3.4188034188034191E-2</v>
      </c>
      <c r="F26" s="11">
        <f t="shared" si="2"/>
        <v>4.3209876543209874E-2</v>
      </c>
      <c r="G26" s="12">
        <f t="shared" si="3"/>
        <v>0.75</v>
      </c>
      <c r="H26" s="15">
        <f t="shared" si="4"/>
        <v>2.5641025641025644E-2</v>
      </c>
    </row>
    <row r="27" spans="2:8" ht="20.100000000000001" customHeight="1" x14ac:dyDescent="0.2">
      <c r="B27" s="5" t="s">
        <v>3</v>
      </c>
      <c r="C27" s="8">
        <v>3</v>
      </c>
      <c r="D27" s="8">
        <v>0</v>
      </c>
      <c r="E27" s="11">
        <f t="shared" si="1"/>
        <v>2.564102564102564E-2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26</v>
      </c>
      <c r="D28" s="8">
        <v>35</v>
      </c>
      <c r="E28" s="11">
        <f t="shared" si="1"/>
        <v>0.22222222222222221</v>
      </c>
      <c r="F28" s="11">
        <f t="shared" si="2"/>
        <v>0.21604938271604937</v>
      </c>
      <c r="G28" s="12">
        <f t="shared" si="3"/>
        <v>0.34615384615384615</v>
      </c>
      <c r="H28" s="15">
        <f t="shared" si="4"/>
        <v>7.6923076923076913E-2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8.5470085470085479E-3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1</v>
      </c>
      <c r="E31" s="11" t="str">
        <f t="shared" si="1"/>
        <v/>
      </c>
      <c r="F31" s="11">
        <f t="shared" si="2"/>
        <v>6.1728395061728392E-3</v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4</v>
      </c>
      <c r="E34" s="11">
        <f t="shared" si="1"/>
        <v>2.564102564102564E-2</v>
      </c>
      <c r="F34" s="11">
        <f t="shared" si="2"/>
        <v>2.4691358024691357E-2</v>
      </c>
      <c r="G34" s="12">
        <f t="shared" si="3"/>
        <v>0.33333333333333331</v>
      </c>
      <c r="H34" s="15">
        <f t="shared" si="4"/>
        <v>8.5470085470085461E-3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2</v>
      </c>
      <c r="E36" s="11">
        <f t="shared" si="1"/>
        <v>8.5470085470085479E-3</v>
      </c>
      <c r="F36" s="11">
        <f t="shared" si="2"/>
        <v>1.2345679012345678E-2</v>
      </c>
      <c r="G36" s="12">
        <f t="shared" si="3"/>
        <v>1</v>
      </c>
      <c r="H36" s="15">
        <f t="shared" si="4"/>
        <v>8.5470085470085479E-3</v>
      </c>
    </row>
    <row r="37" spans="2:8" ht="20.100000000000001" customHeight="1" x14ac:dyDescent="0.2">
      <c r="B37" s="5" t="s">
        <v>8</v>
      </c>
      <c r="C37" s="8">
        <v>0</v>
      </c>
      <c r="D37" s="8">
        <v>2</v>
      </c>
      <c r="E37" s="11" t="str">
        <f t="shared" si="1"/>
        <v/>
      </c>
      <c r="F37" s="11">
        <f t="shared" si="2"/>
        <v>1.2345679012345678E-2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4</v>
      </c>
      <c r="D40" s="8">
        <v>1</v>
      </c>
      <c r="E40" s="11">
        <f t="shared" si="1"/>
        <v>3.4188034188034191E-2</v>
      </c>
      <c r="F40" s="11">
        <f t="shared" si="2"/>
        <v>6.1728395061728392E-3</v>
      </c>
      <c r="G40" s="12">
        <f t="shared" si="3"/>
        <v>-0.75</v>
      </c>
      <c r="H40" s="15">
        <f t="shared" si="4"/>
        <v>-2.5641025641025644E-2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0</v>
      </c>
      <c r="E42" s="11">
        <f t="shared" si="1"/>
        <v>8.5470085470085479E-3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4</v>
      </c>
      <c r="E43" s="11" t="str">
        <f t="shared" si="1"/>
        <v/>
      </c>
      <c r="F43" s="11">
        <f t="shared" si="2"/>
        <v>2.4691358024691357E-2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39</v>
      </c>
      <c r="D48" s="8">
        <v>68</v>
      </c>
      <c r="E48" s="11">
        <f t="shared" si="1"/>
        <v>0.33333333333333331</v>
      </c>
      <c r="F48" s="11">
        <f t="shared" si="2"/>
        <v>0.41975308641975306</v>
      </c>
      <c r="G48" s="12">
        <f t="shared" si="3"/>
        <v>0.74358974358974361</v>
      </c>
      <c r="H48" s="15">
        <f t="shared" si="4"/>
        <v>0.24786324786324787</v>
      </c>
    </row>
    <row r="49" spans="2:8" ht="20.100000000000001" customHeight="1" x14ac:dyDescent="0.2">
      <c r="B49" s="5" t="s">
        <v>16</v>
      </c>
      <c r="C49" s="8">
        <v>1</v>
      </c>
      <c r="D49" s="8">
        <v>0</v>
      </c>
      <c r="E49" s="11">
        <f t="shared" si="1"/>
        <v>8.5470085470085479E-3</v>
      </c>
      <c r="F49" s="11" t="str">
        <f t="shared" si="2"/>
        <v/>
      </c>
      <c r="G49" s="12" t="str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1</v>
      </c>
      <c r="D50" s="8">
        <v>0</v>
      </c>
      <c r="E50" s="11">
        <f t="shared" si="1"/>
        <v>8.5470085470085479E-3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1</v>
      </c>
      <c r="E51" s="11" t="str">
        <f t="shared" si="1"/>
        <v/>
      </c>
      <c r="F51" s="11">
        <f t="shared" si="2"/>
        <v>6.1728395061728392E-3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2</v>
      </c>
      <c r="E52" s="11">
        <f t="shared" si="1"/>
        <v>8.5470085470085479E-3</v>
      </c>
      <c r="F52" s="11">
        <f t="shared" si="2"/>
        <v>1.2345679012345678E-2</v>
      </c>
      <c r="G52" s="12">
        <f t="shared" si="3"/>
        <v>1</v>
      </c>
      <c r="H52" s="15">
        <f t="shared" si="4"/>
        <v>8.5470085470085479E-3</v>
      </c>
    </row>
    <row r="53" spans="2:8" ht="20.100000000000001" customHeight="1" x14ac:dyDescent="0.2">
      <c r="B53" s="5" t="s">
        <v>12</v>
      </c>
      <c r="C53" s="8">
        <v>2</v>
      </c>
      <c r="D53" s="8">
        <v>0</v>
      </c>
      <c r="E53" s="11">
        <f t="shared" si="1"/>
        <v>1.7094017094017096E-2</v>
      </c>
      <c r="F53" s="11" t="str">
        <f t="shared" si="2"/>
        <v/>
      </c>
      <c r="G53" s="12" t="str">
        <f t="shared" si="3"/>
        <v>0</v>
      </c>
      <c r="H53" s="15">
        <f t="shared" si="4"/>
        <v>0</v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1</v>
      </c>
      <c r="D56" s="8">
        <v>2</v>
      </c>
      <c r="E56" s="11">
        <f t="shared" si="1"/>
        <v>8.5470085470085479E-3</v>
      </c>
      <c r="F56" s="11">
        <f t="shared" si="2"/>
        <v>1.2345679012345678E-2</v>
      </c>
      <c r="G56" s="12">
        <f t="shared" si="3"/>
        <v>1</v>
      </c>
      <c r="H56" s="15">
        <f t="shared" si="4"/>
        <v>8.5470085470085479E-3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3</v>
      </c>
      <c r="E58" s="11" t="str">
        <f t="shared" si="1"/>
        <v/>
      </c>
      <c r="F58" s="11">
        <f t="shared" si="2"/>
        <v>1.8518518518518517E-2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6</v>
      </c>
      <c r="D59" s="8">
        <v>0</v>
      </c>
      <c r="E59" s="11">
        <f t="shared" si="1"/>
        <v>5.128205128205128E-2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9</v>
      </c>
      <c r="D60" s="8">
        <v>16</v>
      </c>
      <c r="E60" s="11">
        <f t="shared" si="1"/>
        <v>7.6923076923076927E-2</v>
      </c>
      <c r="F60" s="11">
        <f t="shared" si="2"/>
        <v>9.8765432098765427E-2</v>
      </c>
      <c r="G60" s="12">
        <f t="shared" si="3"/>
        <v>0.77777777777777779</v>
      </c>
      <c r="H60" s="15">
        <f t="shared" si="4"/>
        <v>5.9829059829059832E-2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2</v>
      </c>
      <c r="D62" s="8">
        <v>1</v>
      </c>
      <c r="E62" s="11">
        <f t="shared" si="1"/>
        <v>1.7094017094017096E-2</v>
      </c>
      <c r="F62" s="11">
        <f t="shared" si="2"/>
        <v>6.1728395061728392E-3</v>
      </c>
      <c r="G62" s="12">
        <f t="shared" si="3"/>
        <v>-0.5</v>
      </c>
      <c r="H62" s="15">
        <f t="shared" si="4"/>
        <v>-8.5470085470085479E-3</v>
      </c>
    </row>
    <row r="63" spans="2:8" ht="20.100000000000001" customHeight="1" x14ac:dyDescent="0.2">
      <c r="B63" s="5" t="s">
        <v>220</v>
      </c>
      <c r="C63" s="8">
        <v>9</v>
      </c>
      <c r="D63" s="8">
        <v>5</v>
      </c>
      <c r="E63" s="11">
        <f t="shared" si="1"/>
        <v>7.6923076923076927E-2</v>
      </c>
      <c r="F63" s="11">
        <f t="shared" si="2"/>
        <v>3.0864197530864196E-2</v>
      </c>
      <c r="G63" s="12">
        <f t="shared" si="3"/>
        <v>-0.44444444444444442</v>
      </c>
      <c r="H63" s="15">
        <f t="shared" si="4"/>
        <v>-3.4188034188034191E-2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441</v>
      </c>
      <c r="D70" s="33">
        <f>SUM(D71:D145)</f>
        <v>471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6.8027210884353748E-2</v>
      </c>
      <c r="H70" s="35">
        <f>+IF(OR(AND(E70=""),(G70="")),"",E70*G70)</f>
        <v>6.8027210884353748E-2</v>
      </c>
    </row>
    <row r="71" spans="2:8" ht="15" x14ac:dyDescent="0.2">
      <c r="B71" s="5" t="s">
        <v>20</v>
      </c>
      <c r="C71" s="8">
        <v>36</v>
      </c>
      <c r="D71" s="8">
        <v>33</v>
      </c>
      <c r="E71" s="13">
        <f>+IF(C71=0,"",C71/C$70)</f>
        <v>8.1632653061224483E-2</v>
      </c>
      <c r="F71" s="13">
        <f>+IF(D71=0,"",D71/D$70)</f>
        <v>7.0063694267515922E-2</v>
      </c>
      <c r="G71" s="12">
        <f>+IF(OR(AND(D71=0),(C71=0)),"0",((D71-C71)/C71))</f>
        <v>-8.3333333333333329E-2</v>
      </c>
      <c r="H71" s="15">
        <f>+IF(OR(AND(E71=""),(G71="")),"",E71*G71)</f>
        <v>-6.802721088435373E-3</v>
      </c>
    </row>
    <row r="72" spans="2:8" ht="15" x14ac:dyDescent="0.2">
      <c r="B72" s="5" t="s">
        <v>21</v>
      </c>
      <c r="C72" s="8">
        <v>7</v>
      </c>
      <c r="D72" s="8">
        <v>12</v>
      </c>
      <c r="E72" s="13">
        <f t="shared" ref="E72:E135" si="5">+IF(C72=0,"",C72/C$70)</f>
        <v>1.5873015873015872E-2</v>
      </c>
      <c r="F72" s="13">
        <f t="shared" ref="F72:F135" si="6">+IF(D72=0,"",D72/D$70)</f>
        <v>2.5477707006369428E-2</v>
      </c>
      <c r="G72" s="12">
        <f t="shared" ref="G72:G135" si="7">+IF(OR(AND(D72=0),(C72=0)),"0",((D72-C72)/C72))</f>
        <v>0.7142857142857143</v>
      </c>
      <c r="H72" s="15">
        <f t="shared" ref="H72:H135" si="8">+IF(OR(AND(E72=""),(G72="")),"",E72*G72)</f>
        <v>1.1337868480725623E-2</v>
      </c>
    </row>
    <row r="73" spans="2:8" ht="15" x14ac:dyDescent="0.2">
      <c r="B73" s="5" t="s">
        <v>22</v>
      </c>
      <c r="C73" s="8">
        <v>20</v>
      </c>
      <c r="D73" s="8">
        <v>29</v>
      </c>
      <c r="E73" s="13">
        <f t="shared" si="5"/>
        <v>4.5351473922902494E-2</v>
      </c>
      <c r="F73" s="13">
        <f t="shared" si="6"/>
        <v>6.1571125265392782E-2</v>
      </c>
      <c r="G73" s="12">
        <f t="shared" si="7"/>
        <v>0.45</v>
      </c>
      <c r="H73" s="15">
        <f t="shared" si="8"/>
        <v>2.0408163265306124E-2</v>
      </c>
    </row>
    <row r="74" spans="2:8" ht="15" x14ac:dyDescent="0.2">
      <c r="B74" s="5" t="s">
        <v>222</v>
      </c>
      <c r="C74" s="8">
        <v>15</v>
      </c>
      <c r="D74" s="8">
        <v>49</v>
      </c>
      <c r="E74" s="13">
        <f t="shared" si="5"/>
        <v>3.4013605442176874E-2</v>
      </c>
      <c r="F74" s="13">
        <f t="shared" si="6"/>
        <v>0.1040339702760085</v>
      </c>
      <c r="G74" s="12">
        <f t="shared" si="7"/>
        <v>2.2666666666666666</v>
      </c>
      <c r="H74" s="15">
        <f t="shared" si="8"/>
        <v>7.7097505668934252E-2</v>
      </c>
    </row>
    <row r="75" spans="2:8" ht="15" x14ac:dyDescent="0.2">
      <c r="B75" s="5" t="s">
        <v>23</v>
      </c>
      <c r="C75" s="8">
        <v>1</v>
      </c>
      <c r="D75" s="8">
        <v>0</v>
      </c>
      <c r="E75" s="13">
        <f t="shared" si="5"/>
        <v>2.2675736961451248E-3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1</v>
      </c>
      <c r="D76" s="8">
        <v>0</v>
      </c>
      <c r="E76" s="13">
        <f t="shared" si="5"/>
        <v>2.2675736961451248E-3</v>
      </c>
      <c r="F76" s="13" t="str">
        <f t="shared" si="6"/>
        <v/>
      </c>
      <c r="G76" s="12" t="str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0</v>
      </c>
      <c r="D77" s="8">
        <v>4</v>
      </c>
      <c r="E77" s="13" t="str">
        <f t="shared" si="5"/>
        <v/>
      </c>
      <c r="F77" s="13">
        <f t="shared" si="6"/>
        <v>8.4925690021231421E-3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6</v>
      </c>
      <c r="D80" s="8">
        <v>9</v>
      </c>
      <c r="E80" s="13">
        <f t="shared" si="5"/>
        <v>1.3605442176870748E-2</v>
      </c>
      <c r="F80" s="13">
        <f t="shared" si="6"/>
        <v>1.9108280254777069E-2</v>
      </c>
      <c r="G80" s="12">
        <f t="shared" si="7"/>
        <v>0.5</v>
      </c>
      <c r="H80" s="15">
        <f t="shared" si="8"/>
        <v>6.8027210884353739E-3</v>
      </c>
    </row>
    <row r="81" spans="2:8" ht="15" x14ac:dyDescent="0.2">
      <c r="B81" s="5" t="s">
        <v>24</v>
      </c>
      <c r="C81" s="8">
        <v>1</v>
      </c>
      <c r="D81" s="8">
        <v>0</v>
      </c>
      <c r="E81" s="13">
        <f t="shared" si="5"/>
        <v>2.2675736961451248E-3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3</v>
      </c>
      <c r="D82" s="8">
        <v>4</v>
      </c>
      <c r="E82" s="13">
        <f t="shared" si="5"/>
        <v>6.8027210884353739E-3</v>
      </c>
      <c r="F82" s="13">
        <f t="shared" si="6"/>
        <v>8.4925690021231421E-3</v>
      </c>
      <c r="G82" s="12">
        <f t="shared" si="7"/>
        <v>0.33333333333333331</v>
      </c>
      <c r="H82" s="15">
        <f t="shared" si="8"/>
        <v>2.2675736961451243E-3</v>
      </c>
    </row>
    <row r="83" spans="2:8" ht="15" x14ac:dyDescent="0.2">
      <c r="B83" s="5" t="s">
        <v>229</v>
      </c>
      <c r="C83" s="8">
        <v>30</v>
      </c>
      <c r="D83" s="8">
        <v>23</v>
      </c>
      <c r="E83" s="13">
        <f t="shared" si="5"/>
        <v>6.8027210884353748E-2</v>
      </c>
      <c r="F83" s="13">
        <f t="shared" si="6"/>
        <v>4.8832271762208071E-2</v>
      </c>
      <c r="G83" s="12">
        <f t="shared" si="7"/>
        <v>-0.23333333333333334</v>
      </c>
      <c r="H83" s="15">
        <f t="shared" si="8"/>
        <v>-1.5873015873015876E-2</v>
      </c>
    </row>
    <row r="84" spans="2:8" ht="15" x14ac:dyDescent="0.2">
      <c r="B84" s="5" t="s">
        <v>230</v>
      </c>
      <c r="C84" s="8">
        <v>1</v>
      </c>
      <c r="D84" s="8">
        <v>3</v>
      </c>
      <c r="E84" s="13">
        <f t="shared" si="5"/>
        <v>2.2675736961451248E-3</v>
      </c>
      <c r="F84" s="13">
        <f t="shared" si="6"/>
        <v>6.369426751592357E-3</v>
      </c>
      <c r="G84" s="12">
        <f t="shared" si="7"/>
        <v>2</v>
      </c>
      <c r="H84" s="15">
        <f t="shared" si="8"/>
        <v>4.5351473922902496E-3</v>
      </c>
    </row>
    <row r="85" spans="2:8" ht="15" x14ac:dyDescent="0.2">
      <c r="B85" s="5" t="s">
        <v>28</v>
      </c>
      <c r="C85" s="8">
        <v>9</v>
      </c>
      <c r="D85" s="8">
        <v>9</v>
      </c>
      <c r="E85" s="13">
        <f t="shared" si="5"/>
        <v>2.0408163265306121E-2</v>
      </c>
      <c r="F85" s="13">
        <f t="shared" si="6"/>
        <v>1.9108280254777069E-2</v>
      </c>
      <c r="G85" s="12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3</v>
      </c>
      <c r="D86" s="8">
        <v>5</v>
      </c>
      <c r="E86" s="13">
        <f t="shared" si="5"/>
        <v>6.8027210884353739E-3</v>
      </c>
      <c r="F86" s="13">
        <f t="shared" si="6"/>
        <v>1.0615711252653927E-2</v>
      </c>
      <c r="G86" s="12">
        <f t="shared" si="7"/>
        <v>0.66666666666666663</v>
      </c>
      <c r="H86" s="15">
        <f t="shared" si="8"/>
        <v>4.5351473922902487E-3</v>
      </c>
    </row>
    <row r="87" spans="2:8" ht="15" x14ac:dyDescent="0.2">
      <c r="B87" s="5" t="s">
        <v>232</v>
      </c>
      <c r="C87" s="8">
        <v>0</v>
      </c>
      <c r="D87" s="8">
        <v>1</v>
      </c>
      <c r="E87" s="13" t="str">
        <f t="shared" si="5"/>
        <v/>
      </c>
      <c r="F87" s="13">
        <f t="shared" si="6"/>
        <v>2.1231422505307855E-3</v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9</v>
      </c>
      <c r="D88" s="8">
        <v>8</v>
      </c>
      <c r="E88" s="13">
        <f t="shared" si="5"/>
        <v>2.0408163265306121E-2</v>
      </c>
      <c r="F88" s="13">
        <f t="shared" si="6"/>
        <v>1.6985138004246284E-2</v>
      </c>
      <c r="G88" s="12">
        <f t="shared" si="7"/>
        <v>-0.1111111111111111</v>
      </c>
      <c r="H88" s="15">
        <f t="shared" si="8"/>
        <v>-2.2675736961451243E-3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10</v>
      </c>
      <c r="D92" s="8">
        <v>16</v>
      </c>
      <c r="E92" s="13">
        <f t="shared" si="5"/>
        <v>2.2675736961451247E-2</v>
      </c>
      <c r="F92" s="13">
        <f t="shared" si="6"/>
        <v>3.3970276008492568E-2</v>
      </c>
      <c r="G92" s="12">
        <f t="shared" si="7"/>
        <v>0.6</v>
      </c>
      <c r="H92" s="15">
        <f t="shared" si="8"/>
        <v>1.3605442176870748E-2</v>
      </c>
    </row>
    <row r="93" spans="2:8" ht="15" x14ac:dyDescent="0.2">
      <c r="B93" s="5" t="s">
        <v>564</v>
      </c>
      <c r="C93" s="8">
        <v>9</v>
      </c>
      <c r="D93" s="8">
        <v>12</v>
      </c>
      <c r="E93" s="13">
        <f t="shared" si="5"/>
        <v>2.0408163265306121E-2</v>
      </c>
      <c r="F93" s="13">
        <f t="shared" si="6"/>
        <v>2.5477707006369428E-2</v>
      </c>
      <c r="G93" s="12">
        <f t="shared" si="7"/>
        <v>0.33333333333333331</v>
      </c>
      <c r="H93" s="15">
        <f t="shared" si="8"/>
        <v>6.802721088435373E-3</v>
      </c>
    </row>
    <row r="94" spans="2:8" ht="15" x14ac:dyDescent="0.2">
      <c r="B94" s="5" t="s">
        <v>25</v>
      </c>
      <c r="C94" s="8">
        <v>0</v>
      </c>
      <c r="D94" s="8">
        <v>11</v>
      </c>
      <c r="E94" s="13" t="str">
        <f t="shared" si="5"/>
        <v/>
      </c>
      <c r="F94" s="13">
        <f t="shared" si="6"/>
        <v>2.3354564755838639E-2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4</v>
      </c>
      <c r="D98" s="8">
        <v>10</v>
      </c>
      <c r="E98" s="13">
        <f t="shared" si="5"/>
        <v>9.0702947845804991E-3</v>
      </c>
      <c r="F98" s="13">
        <f t="shared" si="6"/>
        <v>2.1231422505307854E-2</v>
      </c>
      <c r="G98" s="12">
        <f t="shared" si="7"/>
        <v>1.5</v>
      </c>
      <c r="H98" s="15">
        <f t="shared" si="8"/>
        <v>1.360544217687075E-2</v>
      </c>
    </row>
    <row r="99" spans="2:8" ht="15" x14ac:dyDescent="0.2">
      <c r="B99" s="5" t="s">
        <v>239</v>
      </c>
      <c r="C99" s="8">
        <v>2</v>
      </c>
      <c r="D99" s="8">
        <v>3</v>
      </c>
      <c r="E99" s="13">
        <f t="shared" si="5"/>
        <v>4.5351473922902496E-3</v>
      </c>
      <c r="F99" s="13">
        <f t="shared" si="6"/>
        <v>6.369426751592357E-3</v>
      </c>
      <c r="G99" s="12">
        <f t="shared" si="7"/>
        <v>0.5</v>
      </c>
      <c r="H99" s="15">
        <f t="shared" si="8"/>
        <v>2.2675736961451248E-3</v>
      </c>
    </row>
    <row r="100" spans="2:8" ht="15" x14ac:dyDescent="0.2">
      <c r="B100" s="5" t="s">
        <v>240</v>
      </c>
      <c r="C100" s="8">
        <v>12</v>
      </c>
      <c r="D100" s="8">
        <v>15</v>
      </c>
      <c r="E100" s="13">
        <f t="shared" si="5"/>
        <v>2.7210884353741496E-2</v>
      </c>
      <c r="F100" s="13">
        <f t="shared" si="6"/>
        <v>3.1847133757961783E-2</v>
      </c>
      <c r="G100" s="12">
        <f t="shared" si="7"/>
        <v>0.25</v>
      </c>
      <c r="H100" s="15">
        <f t="shared" si="8"/>
        <v>6.8027210884353739E-3</v>
      </c>
    </row>
    <row r="101" spans="2:8" ht="15" x14ac:dyDescent="0.2">
      <c r="B101" s="5" t="s">
        <v>241</v>
      </c>
      <c r="C101" s="8">
        <v>2</v>
      </c>
      <c r="D101" s="8">
        <v>1</v>
      </c>
      <c r="E101" s="13">
        <f t="shared" si="5"/>
        <v>4.5351473922902496E-3</v>
      </c>
      <c r="F101" s="13">
        <f t="shared" si="6"/>
        <v>2.1231422505307855E-3</v>
      </c>
      <c r="G101" s="12">
        <f t="shared" si="7"/>
        <v>-0.5</v>
      </c>
      <c r="H101" s="15">
        <f t="shared" si="8"/>
        <v>-2.2675736961451248E-3</v>
      </c>
    </row>
    <row r="102" spans="2:8" ht="15" x14ac:dyDescent="0.2">
      <c r="B102" s="5" t="s">
        <v>242</v>
      </c>
      <c r="C102" s="8">
        <v>9</v>
      </c>
      <c r="D102" s="8">
        <v>25</v>
      </c>
      <c r="E102" s="13">
        <f t="shared" si="5"/>
        <v>2.0408163265306121E-2</v>
      </c>
      <c r="F102" s="13">
        <f t="shared" si="6"/>
        <v>5.3078556263269641E-2</v>
      </c>
      <c r="G102" s="12">
        <f t="shared" si="7"/>
        <v>1.7777777777777777</v>
      </c>
      <c r="H102" s="15">
        <f t="shared" si="8"/>
        <v>3.6281179138321989E-2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2.1231422505307855E-3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1</v>
      </c>
      <c r="D104" s="8">
        <v>3</v>
      </c>
      <c r="E104" s="13">
        <f t="shared" si="5"/>
        <v>2.2675736961451248E-3</v>
      </c>
      <c r="F104" s="13">
        <f t="shared" si="6"/>
        <v>6.369426751592357E-3</v>
      </c>
      <c r="G104" s="12">
        <f t="shared" si="7"/>
        <v>2</v>
      </c>
      <c r="H104" s="15">
        <f t="shared" si="8"/>
        <v>4.5351473922902496E-3</v>
      </c>
    </row>
    <row r="105" spans="2:8" ht="15" x14ac:dyDescent="0.2">
      <c r="B105" s="5" t="s">
        <v>244</v>
      </c>
      <c r="C105" s="8">
        <v>1</v>
      </c>
      <c r="D105" s="8">
        <v>3</v>
      </c>
      <c r="E105" s="13">
        <f t="shared" si="5"/>
        <v>2.2675736961451248E-3</v>
      </c>
      <c r="F105" s="13">
        <f t="shared" si="6"/>
        <v>6.369426751592357E-3</v>
      </c>
      <c r="G105" s="12">
        <f t="shared" si="7"/>
        <v>2</v>
      </c>
      <c r="H105" s="15">
        <f t="shared" si="8"/>
        <v>4.5351473922902496E-3</v>
      </c>
    </row>
    <row r="106" spans="2:8" ht="30" x14ac:dyDescent="0.2">
      <c r="B106" s="5" t="s">
        <v>245</v>
      </c>
      <c r="C106" s="8">
        <v>1</v>
      </c>
      <c r="D106" s="8">
        <v>1</v>
      </c>
      <c r="E106" s="13">
        <f t="shared" si="5"/>
        <v>2.2675736961451248E-3</v>
      </c>
      <c r="F106" s="13">
        <f t="shared" si="6"/>
        <v>2.1231422505307855E-3</v>
      </c>
      <c r="G106" s="12">
        <f t="shared" si="7"/>
        <v>0</v>
      </c>
      <c r="H106" s="15">
        <f t="shared" si="8"/>
        <v>0</v>
      </c>
    </row>
    <row r="107" spans="2:8" ht="15" x14ac:dyDescent="0.2">
      <c r="B107" s="5" t="s">
        <v>246</v>
      </c>
      <c r="C107" s="8">
        <v>16</v>
      </c>
      <c r="D107" s="8">
        <v>21</v>
      </c>
      <c r="E107" s="13">
        <f t="shared" si="5"/>
        <v>3.6281179138321996E-2</v>
      </c>
      <c r="F107" s="13">
        <f t="shared" si="6"/>
        <v>4.4585987261146494E-2</v>
      </c>
      <c r="G107" s="12">
        <f t="shared" si="7"/>
        <v>0.3125</v>
      </c>
      <c r="H107" s="15">
        <f t="shared" si="8"/>
        <v>1.1337868480725623E-2</v>
      </c>
    </row>
    <row r="108" spans="2:8" ht="15" x14ac:dyDescent="0.2">
      <c r="B108" s="5" t="s">
        <v>31</v>
      </c>
      <c r="C108" s="8">
        <v>9</v>
      </c>
      <c r="D108" s="8">
        <v>7</v>
      </c>
      <c r="E108" s="13">
        <f t="shared" si="5"/>
        <v>2.0408163265306121E-2</v>
      </c>
      <c r="F108" s="13">
        <f t="shared" si="6"/>
        <v>1.4861995753715499E-2</v>
      </c>
      <c r="G108" s="12">
        <f t="shared" si="7"/>
        <v>-0.22222222222222221</v>
      </c>
      <c r="H108" s="15">
        <f t="shared" si="8"/>
        <v>-4.5351473922902487E-3</v>
      </c>
    </row>
    <row r="109" spans="2:8" ht="15" x14ac:dyDescent="0.2">
      <c r="B109" s="5" t="s">
        <v>247</v>
      </c>
      <c r="C109" s="8">
        <v>7</v>
      </c>
      <c r="D109" s="8">
        <v>1</v>
      </c>
      <c r="E109" s="13">
        <f t="shared" si="5"/>
        <v>1.5873015873015872E-2</v>
      </c>
      <c r="F109" s="13">
        <f t="shared" si="6"/>
        <v>2.1231422505307855E-3</v>
      </c>
      <c r="G109" s="12">
        <f t="shared" si="7"/>
        <v>-0.8571428571428571</v>
      </c>
      <c r="H109" s="15">
        <f t="shared" si="8"/>
        <v>-1.3605442176870746E-2</v>
      </c>
    </row>
    <row r="110" spans="2:8" ht="15" x14ac:dyDescent="0.2">
      <c r="B110" s="5" t="s">
        <v>32</v>
      </c>
      <c r="C110" s="8">
        <v>1</v>
      </c>
      <c r="D110" s="8">
        <v>2</v>
      </c>
      <c r="E110" s="13">
        <f t="shared" si="5"/>
        <v>2.2675736961451248E-3</v>
      </c>
      <c r="F110" s="13">
        <f t="shared" si="6"/>
        <v>4.246284501061571E-3</v>
      </c>
      <c r="G110" s="12">
        <f t="shared" si="7"/>
        <v>1</v>
      </c>
      <c r="H110" s="15">
        <f t="shared" si="8"/>
        <v>2.2675736961451248E-3</v>
      </c>
    </row>
    <row r="111" spans="2:8" ht="15" x14ac:dyDescent="0.2">
      <c r="B111" s="5" t="s">
        <v>30</v>
      </c>
      <c r="C111" s="8">
        <v>12</v>
      </c>
      <c r="D111" s="8">
        <v>3</v>
      </c>
      <c r="E111" s="13">
        <f t="shared" si="5"/>
        <v>2.7210884353741496E-2</v>
      </c>
      <c r="F111" s="13">
        <f t="shared" si="6"/>
        <v>6.369426751592357E-3</v>
      </c>
      <c r="G111" s="12">
        <f t="shared" si="7"/>
        <v>-0.75</v>
      </c>
      <c r="H111" s="15">
        <f t="shared" si="8"/>
        <v>-2.0408163265306121E-2</v>
      </c>
    </row>
    <row r="112" spans="2:8" ht="15" x14ac:dyDescent="0.2">
      <c r="B112" s="5" t="s">
        <v>33</v>
      </c>
      <c r="C112" s="8">
        <v>8</v>
      </c>
      <c r="D112" s="8">
        <v>9</v>
      </c>
      <c r="E112" s="13">
        <f t="shared" si="5"/>
        <v>1.8140589569160998E-2</v>
      </c>
      <c r="F112" s="13">
        <f t="shared" si="6"/>
        <v>1.9108280254777069E-2</v>
      </c>
      <c r="G112" s="12">
        <f t="shared" si="7"/>
        <v>0.125</v>
      </c>
      <c r="H112" s="15">
        <f t="shared" si="8"/>
        <v>2.2675736961451248E-3</v>
      </c>
    </row>
    <row r="113" spans="2:8" ht="15" x14ac:dyDescent="0.2">
      <c r="B113" s="5" t="s">
        <v>248</v>
      </c>
      <c r="C113" s="8">
        <v>9</v>
      </c>
      <c r="D113" s="8">
        <v>14</v>
      </c>
      <c r="E113" s="13">
        <f t="shared" si="5"/>
        <v>2.0408163265306121E-2</v>
      </c>
      <c r="F113" s="13">
        <f t="shared" si="6"/>
        <v>2.9723991507430998E-2</v>
      </c>
      <c r="G113" s="12">
        <f t="shared" si="7"/>
        <v>0.55555555555555558</v>
      </c>
      <c r="H113" s="15">
        <f t="shared" si="8"/>
        <v>1.1337868480725623E-2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</v>
      </c>
      <c r="D115" s="8">
        <v>10</v>
      </c>
      <c r="E115" s="13">
        <f t="shared" si="5"/>
        <v>1.1337868480725623E-2</v>
      </c>
      <c r="F115" s="13">
        <f t="shared" si="6"/>
        <v>2.1231422505307854E-2</v>
      </c>
      <c r="G115" s="12">
        <f t="shared" si="7"/>
        <v>1</v>
      </c>
      <c r="H115" s="15">
        <f t="shared" si="8"/>
        <v>1.1337868480725623E-2</v>
      </c>
    </row>
    <row r="116" spans="2:8" ht="15" x14ac:dyDescent="0.2">
      <c r="B116" s="5" t="s">
        <v>249</v>
      </c>
      <c r="C116" s="8">
        <v>2</v>
      </c>
      <c r="D116" s="8">
        <v>13</v>
      </c>
      <c r="E116" s="13">
        <f t="shared" si="5"/>
        <v>4.5351473922902496E-3</v>
      </c>
      <c r="F116" s="13">
        <f t="shared" si="6"/>
        <v>2.7600849256900213E-2</v>
      </c>
      <c r="G116" s="12">
        <f t="shared" si="7"/>
        <v>5.5</v>
      </c>
      <c r="H116" s="15">
        <f t="shared" si="8"/>
        <v>2.4943310657596373E-2</v>
      </c>
    </row>
    <row r="117" spans="2:8" ht="15" x14ac:dyDescent="0.2">
      <c r="B117" s="5" t="s">
        <v>250</v>
      </c>
      <c r="C117" s="8">
        <v>1</v>
      </c>
      <c r="D117" s="8">
        <v>1</v>
      </c>
      <c r="E117" s="13">
        <f t="shared" si="5"/>
        <v>2.2675736961451248E-3</v>
      </c>
      <c r="F117" s="13">
        <f t="shared" si="6"/>
        <v>2.1231422505307855E-3</v>
      </c>
      <c r="G117" s="12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118</v>
      </c>
      <c r="D118" s="8">
        <v>60</v>
      </c>
      <c r="E118" s="13">
        <f t="shared" si="5"/>
        <v>0.26757369614512472</v>
      </c>
      <c r="F118" s="13">
        <f t="shared" si="6"/>
        <v>0.12738853503184713</v>
      </c>
      <c r="G118" s="12">
        <f t="shared" si="7"/>
        <v>-0.49152542372881358</v>
      </c>
      <c r="H118" s="15">
        <f t="shared" si="8"/>
        <v>-0.13151927437641725</v>
      </c>
    </row>
    <row r="119" spans="2:8" ht="15" x14ac:dyDescent="0.2">
      <c r="B119" s="5" t="s">
        <v>252</v>
      </c>
      <c r="C119" s="8">
        <v>6</v>
      </c>
      <c r="D119" s="8">
        <v>9</v>
      </c>
      <c r="E119" s="13">
        <f t="shared" si="5"/>
        <v>1.3605442176870748E-2</v>
      </c>
      <c r="F119" s="13">
        <f t="shared" si="6"/>
        <v>1.9108280254777069E-2</v>
      </c>
      <c r="G119" s="12">
        <f t="shared" si="7"/>
        <v>0.5</v>
      </c>
      <c r="H119" s="15">
        <f t="shared" si="8"/>
        <v>6.8027210884353739E-3</v>
      </c>
    </row>
    <row r="120" spans="2:8" ht="15" x14ac:dyDescent="0.2">
      <c r="B120" s="5" t="s">
        <v>253</v>
      </c>
      <c r="C120" s="8">
        <v>22</v>
      </c>
      <c r="D120" s="8">
        <v>1</v>
      </c>
      <c r="E120" s="13">
        <f t="shared" si="5"/>
        <v>4.9886621315192746E-2</v>
      </c>
      <c r="F120" s="13">
        <f t="shared" si="6"/>
        <v>2.1231422505307855E-3</v>
      </c>
      <c r="G120" s="12">
        <f t="shared" si="7"/>
        <v>-0.95454545454545459</v>
      </c>
      <c r="H120" s="15">
        <f t="shared" si="8"/>
        <v>-4.7619047619047623E-2</v>
      </c>
    </row>
    <row r="121" spans="2:8" ht="15" x14ac:dyDescent="0.2">
      <c r="B121" s="5" t="s">
        <v>35</v>
      </c>
      <c r="C121" s="8">
        <v>1</v>
      </c>
      <c r="D121" s="8">
        <v>1</v>
      </c>
      <c r="E121" s="13">
        <f t="shared" si="5"/>
        <v>2.2675736961451248E-3</v>
      </c>
      <c r="F121" s="13">
        <f t="shared" si="6"/>
        <v>2.1231422505307855E-3</v>
      </c>
      <c r="G121" s="12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2</v>
      </c>
      <c r="D122" s="8">
        <v>0</v>
      </c>
      <c r="E122" s="13">
        <f t="shared" si="5"/>
        <v>4.5351473922902496E-3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4</v>
      </c>
      <c r="D123" s="8">
        <v>3</v>
      </c>
      <c r="E123" s="13">
        <f t="shared" si="5"/>
        <v>9.0702947845804991E-3</v>
      </c>
      <c r="F123" s="13">
        <f t="shared" si="6"/>
        <v>6.369426751592357E-3</v>
      </c>
      <c r="G123" s="12">
        <f t="shared" si="7"/>
        <v>-0.25</v>
      </c>
      <c r="H123" s="15">
        <f t="shared" si="8"/>
        <v>-2.2675736961451248E-3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1</v>
      </c>
      <c r="E127" s="13" t="str">
        <f t="shared" si="5"/>
        <v/>
      </c>
      <c r="F127" s="13">
        <f t="shared" si="6"/>
        <v>2.1231422505307855E-3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</v>
      </c>
      <c r="D128" s="8">
        <v>4</v>
      </c>
      <c r="E128" s="13">
        <f t="shared" si="5"/>
        <v>4.5351473922902496E-3</v>
      </c>
      <c r="F128" s="13">
        <f t="shared" si="6"/>
        <v>8.4925690021231421E-3</v>
      </c>
      <c r="G128" s="12">
        <f t="shared" si="7"/>
        <v>1</v>
      </c>
      <c r="H128" s="15">
        <f t="shared" si="8"/>
        <v>4.5351473922902496E-3</v>
      </c>
    </row>
    <row r="129" spans="2:8" ht="30" x14ac:dyDescent="0.2">
      <c r="B129" s="5" t="s">
        <v>258</v>
      </c>
      <c r="C129" s="8">
        <v>3</v>
      </c>
      <c r="D129" s="8">
        <v>3</v>
      </c>
      <c r="E129" s="13">
        <f t="shared" si="5"/>
        <v>6.8027210884353739E-3</v>
      </c>
      <c r="F129" s="13">
        <f t="shared" si="6"/>
        <v>6.369426751592357E-3</v>
      </c>
      <c r="G129" s="12">
        <f t="shared" si="7"/>
        <v>0</v>
      </c>
      <c r="H129" s="15">
        <f t="shared" si="8"/>
        <v>0</v>
      </c>
    </row>
    <row r="130" spans="2:8" ht="30" x14ac:dyDescent="0.2">
      <c r="B130" s="5" t="s">
        <v>259</v>
      </c>
      <c r="C130" s="8">
        <v>0</v>
      </c>
      <c r="D130" s="8">
        <v>2</v>
      </c>
      <c r="E130" s="13" t="str">
        <f t="shared" si="5"/>
        <v/>
      </c>
      <c r="F130" s="13">
        <f t="shared" si="6"/>
        <v>4.246284501061571E-3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6</v>
      </c>
      <c r="D131" s="8">
        <v>0</v>
      </c>
      <c r="E131" s="13">
        <f t="shared" si="5"/>
        <v>1.3605442176870748E-2</v>
      </c>
      <c r="F131" s="13" t="str">
        <f t="shared" si="6"/>
        <v/>
      </c>
      <c r="G131" s="12" t="str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1</v>
      </c>
      <c r="E133" s="13" t="str">
        <f t="shared" si="5"/>
        <v/>
      </c>
      <c r="F133" s="13">
        <f t="shared" si="6"/>
        <v>2.1231422505307855E-3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3</v>
      </c>
      <c r="E134" s="13" t="str">
        <f t="shared" si="5"/>
        <v/>
      </c>
      <c r="F134" s="13">
        <f t="shared" si="6"/>
        <v>6.369426751592357E-3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1</v>
      </c>
      <c r="D135" s="8">
        <v>0</v>
      </c>
      <c r="E135" s="13">
        <f t="shared" si="5"/>
        <v>2.2675736961451248E-3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1</v>
      </c>
      <c r="D136" s="8">
        <v>0</v>
      </c>
      <c r="E136" s="13">
        <f t="shared" ref="E136:E145" si="9">+IF(C136=0,"",C136/C$70)</f>
        <v>2.2675736961451248E-3</v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>
        <f t="shared" ref="H136:H145" si="12">+IF(OR(AND(E136=""),(G136="")),"",E136*G136)</f>
        <v>0</v>
      </c>
    </row>
    <row r="137" spans="2:8" ht="15" x14ac:dyDescent="0.2">
      <c r="B137" s="5" t="s">
        <v>41</v>
      </c>
      <c r="C137" s="8">
        <v>1</v>
      </c>
      <c r="D137" s="8">
        <v>1</v>
      </c>
      <c r="E137" s="13">
        <f t="shared" si="9"/>
        <v>2.2675736961451248E-3</v>
      </c>
      <c r="F137" s="13">
        <f t="shared" si="10"/>
        <v>2.1231422505307855E-3</v>
      </c>
      <c r="G137" s="12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3</v>
      </c>
      <c r="D138" s="8">
        <v>0</v>
      </c>
      <c r="E138" s="13">
        <f t="shared" si="9"/>
        <v>6.8027210884353739E-3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2</v>
      </c>
      <c r="D139" s="8">
        <v>1</v>
      </c>
      <c r="E139" s="13">
        <f t="shared" si="9"/>
        <v>4.5351473922902496E-3</v>
      </c>
      <c r="F139" s="13">
        <f t="shared" si="10"/>
        <v>2.1231422505307855E-3</v>
      </c>
      <c r="G139" s="12">
        <f t="shared" si="11"/>
        <v>-0.5</v>
      </c>
      <c r="H139" s="15">
        <f t="shared" si="12"/>
        <v>-2.2675736961451248E-3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7</v>
      </c>
      <c r="E142" s="13" t="str">
        <f t="shared" si="9"/>
        <v/>
      </c>
      <c r="F142" s="13">
        <f t="shared" si="10"/>
        <v>1.4861995753715499E-2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3</v>
      </c>
      <c r="E143" s="13">
        <f t="shared" si="9"/>
        <v>4.5351473922902496E-3</v>
      </c>
      <c r="F143" s="13">
        <f t="shared" si="10"/>
        <v>6.369426751592357E-3</v>
      </c>
      <c r="G143" s="12">
        <f t="shared" si="11"/>
        <v>0.5</v>
      </c>
      <c r="H143" s="15">
        <f t="shared" si="12"/>
        <v>2.2675736961451248E-3</v>
      </c>
    </row>
    <row r="144" spans="2:8" ht="15" x14ac:dyDescent="0.2">
      <c r="B144" s="5" t="s">
        <v>46</v>
      </c>
      <c r="C144" s="8">
        <v>3</v>
      </c>
      <c r="D144" s="8">
        <v>0</v>
      </c>
      <c r="E144" s="13">
        <f t="shared" si="9"/>
        <v>6.8027210884353739E-3</v>
      </c>
      <c r="F144" s="13" t="str">
        <f t="shared" si="10"/>
        <v/>
      </c>
      <c r="G144" s="12" t="str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2.2675736961451248E-3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1089</v>
      </c>
      <c r="D151" s="33">
        <f>SUM(D152:D288)</f>
        <v>1097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7.3461891643709825E-3</v>
      </c>
      <c r="H151" s="35">
        <f>+IF(OR(AND(E151=""),(G151="")),"",E151*G151)</f>
        <v>7.3461891643709825E-3</v>
      </c>
    </row>
    <row r="152" spans="2:8" ht="15" x14ac:dyDescent="0.2">
      <c r="B152" s="7" t="s">
        <v>54</v>
      </c>
      <c r="C152" s="8">
        <v>4</v>
      </c>
      <c r="D152" s="8">
        <v>10</v>
      </c>
      <c r="E152" s="13">
        <f>+IF(C152=0,"",C152/C$151)</f>
        <v>3.6730945821854912E-3</v>
      </c>
      <c r="F152" s="13">
        <f>+IF(D152=0,"",D152/D$151)</f>
        <v>9.1157702825888781E-3</v>
      </c>
      <c r="G152" s="12">
        <f>+IF(OR(AND(D152=0),(C152=0)),"0",((D152-C152)/C152))</f>
        <v>1.5</v>
      </c>
      <c r="H152" s="15">
        <f>+IF(OR(AND(E152=""),(G152="")),"",E152*G152)</f>
        <v>5.5096418732782371E-3</v>
      </c>
    </row>
    <row r="153" spans="2:8" ht="15" x14ac:dyDescent="0.2">
      <c r="B153" s="7" t="s">
        <v>58</v>
      </c>
      <c r="C153" s="8">
        <v>3</v>
      </c>
      <c r="D153" s="8">
        <v>0</v>
      </c>
      <c r="E153" s="13">
        <f t="shared" ref="E153:E216" si="13">+IF(C153=0,"",C153/C$151)</f>
        <v>2.7548209366391185E-3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1</v>
      </c>
      <c r="D154" s="8">
        <v>8</v>
      </c>
      <c r="E154" s="13">
        <f t="shared" si="13"/>
        <v>9.1827364554637281E-4</v>
      </c>
      <c r="F154" s="13">
        <f t="shared" si="14"/>
        <v>7.2926162260711028E-3</v>
      </c>
      <c r="G154" s="12">
        <f t="shared" si="15"/>
        <v>7</v>
      </c>
      <c r="H154" s="15">
        <f t="shared" si="16"/>
        <v>6.4279155188246093E-3</v>
      </c>
    </row>
    <row r="155" spans="2:8" ht="15" x14ac:dyDescent="0.2">
      <c r="B155" s="7" t="s">
        <v>266</v>
      </c>
      <c r="C155" s="8">
        <v>1</v>
      </c>
      <c r="D155" s="8">
        <v>0</v>
      </c>
      <c r="E155" s="13">
        <f t="shared" si="13"/>
        <v>9.1827364554637281E-4</v>
      </c>
      <c r="F155" s="13" t="str">
        <f t="shared" si="14"/>
        <v/>
      </c>
      <c r="G155" s="12" t="str">
        <f t="shared" si="15"/>
        <v>0</v>
      </c>
      <c r="H155" s="15">
        <f t="shared" si="16"/>
        <v>0</v>
      </c>
    </row>
    <row r="156" spans="2:8" ht="30" x14ac:dyDescent="0.2">
      <c r="B156" s="7" t="s">
        <v>267</v>
      </c>
      <c r="C156" s="8">
        <v>7</v>
      </c>
      <c r="D156" s="8">
        <v>10</v>
      </c>
      <c r="E156" s="13">
        <f t="shared" si="13"/>
        <v>6.4279155188246093E-3</v>
      </c>
      <c r="F156" s="13">
        <f t="shared" si="14"/>
        <v>9.1157702825888781E-3</v>
      </c>
      <c r="G156" s="12">
        <f t="shared" si="15"/>
        <v>0.42857142857142855</v>
      </c>
      <c r="H156" s="15">
        <f t="shared" si="16"/>
        <v>2.7548209366391181E-3</v>
      </c>
    </row>
    <row r="157" spans="2:8" ht="15" x14ac:dyDescent="0.2">
      <c r="B157" s="7" t="s">
        <v>53</v>
      </c>
      <c r="C157" s="8">
        <v>35</v>
      </c>
      <c r="D157" s="8">
        <v>59</v>
      </c>
      <c r="E157" s="13">
        <f t="shared" si="13"/>
        <v>3.2139577594123052E-2</v>
      </c>
      <c r="F157" s="13">
        <f t="shared" si="14"/>
        <v>5.3783044667274384E-2</v>
      </c>
      <c r="G157" s="12">
        <f t="shared" si="15"/>
        <v>0.68571428571428572</v>
      </c>
      <c r="H157" s="15">
        <f t="shared" si="16"/>
        <v>2.2038567493112952E-2</v>
      </c>
    </row>
    <row r="158" spans="2:8" ht="15" x14ac:dyDescent="0.2">
      <c r="B158" s="7" t="s">
        <v>59</v>
      </c>
      <c r="C158" s="8">
        <v>8</v>
      </c>
      <c r="D158" s="8">
        <v>2</v>
      </c>
      <c r="E158" s="13">
        <f t="shared" si="13"/>
        <v>7.3461891643709825E-3</v>
      </c>
      <c r="F158" s="13">
        <f t="shared" si="14"/>
        <v>1.8231540565177757E-3</v>
      </c>
      <c r="G158" s="12">
        <f t="shared" si="15"/>
        <v>-0.75</v>
      </c>
      <c r="H158" s="15">
        <f t="shared" si="16"/>
        <v>-5.5096418732782371E-3</v>
      </c>
    </row>
    <row r="159" spans="2:8" ht="15" x14ac:dyDescent="0.2">
      <c r="B159" s="7" t="s">
        <v>268</v>
      </c>
      <c r="C159" s="8">
        <v>5</v>
      </c>
      <c r="D159" s="8">
        <v>4</v>
      </c>
      <c r="E159" s="13">
        <f t="shared" si="13"/>
        <v>4.5913682277318639E-3</v>
      </c>
      <c r="F159" s="13">
        <f t="shared" si="14"/>
        <v>3.6463081130355514E-3</v>
      </c>
      <c r="G159" s="12">
        <f t="shared" si="15"/>
        <v>-0.2</v>
      </c>
      <c r="H159" s="15">
        <f t="shared" si="16"/>
        <v>-9.1827364554637281E-4</v>
      </c>
    </row>
    <row r="160" spans="2:8" ht="15" x14ac:dyDescent="0.2">
      <c r="B160" s="7" t="s">
        <v>55</v>
      </c>
      <c r="C160" s="8">
        <v>1</v>
      </c>
      <c r="D160" s="8">
        <v>6</v>
      </c>
      <c r="E160" s="13">
        <f t="shared" si="13"/>
        <v>9.1827364554637281E-4</v>
      </c>
      <c r="F160" s="13">
        <f t="shared" si="14"/>
        <v>5.4694621695533276E-3</v>
      </c>
      <c r="G160" s="12">
        <f t="shared" si="15"/>
        <v>5</v>
      </c>
      <c r="H160" s="15">
        <f t="shared" si="16"/>
        <v>4.5913682277318639E-3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3</v>
      </c>
      <c r="D163" s="8">
        <v>11</v>
      </c>
      <c r="E163" s="13">
        <f t="shared" si="13"/>
        <v>2.7548209366391185E-3</v>
      </c>
      <c r="F163" s="13">
        <f t="shared" si="14"/>
        <v>1.0027347310847767E-2</v>
      </c>
      <c r="G163" s="12">
        <f t="shared" si="15"/>
        <v>2.6666666666666665</v>
      </c>
      <c r="H163" s="15">
        <f t="shared" si="16"/>
        <v>7.3461891643709825E-3</v>
      </c>
    </row>
    <row r="164" spans="2:8" ht="15" x14ac:dyDescent="0.2">
      <c r="B164" s="7" t="s">
        <v>56</v>
      </c>
      <c r="C164" s="8">
        <v>5</v>
      </c>
      <c r="D164" s="8">
        <v>3</v>
      </c>
      <c r="E164" s="13">
        <f t="shared" si="13"/>
        <v>4.5913682277318639E-3</v>
      </c>
      <c r="F164" s="13">
        <f t="shared" si="14"/>
        <v>2.7347310847766638E-3</v>
      </c>
      <c r="G164" s="12">
        <f t="shared" si="15"/>
        <v>-0.4</v>
      </c>
      <c r="H164" s="15">
        <f t="shared" si="16"/>
        <v>-1.8365472910927456E-3</v>
      </c>
    </row>
    <row r="165" spans="2:8" ht="15" x14ac:dyDescent="0.2">
      <c r="B165" s="7" t="s">
        <v>57</v>
      </c>
      <c r="C165" s="8">
        <v>10</v>
      </c>
      <c r="D165" s="8">
        <v>22</v>
      </c>
      <c r="E165" s="13">
        <f t="shared" si="13"/>
        <v>9.1827364554637279E-3</v>
      </c>
      <c r="F165" s="13">
        <f t="shared" si="14"/>
        <v>2.0054694621695533E-2</v>
      </c>
      <c r="G165" s="12">
        <f t="shared" si="15"/>
        <v>1.2</v>
      </c>
      <c r="H165" s="15">
        <f t="shared" si="16"/>
        <v>1.1019283746556472E-2</v>
      </c>
    </row>
    <row r="166" spans="2:8" ht="15" x14ac:dyDescent="0.2">
      <c r="B166" s="7" t="s">
        <v>270</v>
      </c>
      <c r="C166" s="8">
        <v>4</v>
      </c>
      <c r="D166" s="8">
        <v>13</v>
      </c>
      <c r="E166" s="13">
        <f t="shared" si="13"/>
        <v>3.6730945821854912E-3</v>
      </c>
      <c r="F166" s="13">
        <f t="shared" si="14"/>
        <v>1.1850501367365542E-2</v>
      </c>
      <c r="G166" s="12">
        <f t="shared" si="15"/>
        <v>2.25</v>
      </c>
      <c r="H166" s="15">
        <f t="shared" si="16"/>
        <v>8.2644628099173556E-3</v>
      </c>
    </row>
    <row r="167" spans="2:8" ht="15" x14ac:dyDescent="0.2">
      <c r="B167" s="7" t="s">
        <v>52</v>
      </c>
      <c r="C167" s="8">
        <v>0</v>
      </c>
      <c r="D167" s="8">
        <v>1</v>
      </c>
      <c r="E167" s="13" t="str">
        <f t="shared" si="13"/>
        <v/>
      </c>
      <c r="F167" s="13">
        <f t="shared" si="14"/>
        <v>9.1157702825888785E-4</v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11</v>
      </c>
      <c r="D169" s="8">
        <v>25</v>
      </c>
      <c r="E169" s="13">
        <f t="shared" si="13"/>
        <v>1.0101010101010102E-2</v>
      </c>
      <c r="F169" s="13">
        <f t="shared" si="14"/>
        <v>2.2789425706472195E-2</v>
      </c>
      <c r="G169" s="12">
        <f t="shared" si="15"/>
        <v>1.2727272727272727</v>
      </c>
      <c r="H169" s="15">
        <f t="shared" si="16"/>
        <v>1.285583103764922E-2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1</v>
      </c>
      <c r="D172" s="8">
        <v>0</v>
      </c>
      <c r="E172" s="13">
        <f t="shared" si="13"/>
        <v>9.1827364554637281E-4</v>
      </c>
      <c r="F172" s="13" t="str">
        <f t="shared" si="14"/>
        <v/>
      </c>
      <c r="G172" s="12" t="str">
        <f t="shared" si="15"/>
        <v>0</v>
      </c>
      <c r="H172" s="15">
        <f t="shared" si="16"/>
        <v>0</v>
      </c>
    </row>
    <row r="173" spans="2:8" ht="15" x14ac:dyDescent="0.2">
      <c r="B173" s="7" t="s">
        <v>275</v>
      </c>
      <c r="C173" s="8">
        <v>0</v>
      </c>
      <c r="D173" s="8">
        <v>5</v>
      </c>
      <c r="E173" s="13" t="str">
        <f t="shared" si="13"/>
        <v/>
      </c>
      <c r="F173" s="13">
        <f t="shared" si="14"/>
        <v>4.5578851412944391E-3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42</v>
      </c>
      <c r="D174" s="8">
        <v>24</v>
      </c>
      <c r="E174" s="13">
        <f t="shared" si="13"/>
        <v>3.8567493112947659E-2</v>
      </c>
      <c r="F174" s="13">
        <f t="shared" si="14"/>
        <v>2.187784867821331E-2</v>
      </c>
      <c r="G174" s="12">
        <f t="shared" si="15"/>
        <v>-0.42857142857142855</v>
      </c>
      <c r="H174" s="15">
        <f t="shared" si="16"/>
        <v>-1.6528925619834711E-2</v>
      </c>
    </row>
    <row r="175" spans="2:8" ht="15" x14ac:dyDescent="0.2">
      <c r="B175" s="7" t="s">
        <v>277</v>
      </c>
      <c r="C175" s="8">
        <v>37</v>
      </c>
      <c r="D175" s="8">
        <v>37</v>
      </c>
      <c r="E175" s="13">
        <f t="shared" si="13"/>
        <v>3.3976124885215793E-2</v>
      </c>
      <c r="F175" s="13">
        <f t="shared" si="14"/>
        <v>3.372835004557885E-2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15</v>
      </c>
      <c r="D176" s="8">
        <v>24</v>
      </c>
      <c r="E176" s="13">
        <f t="shared" si="13"/>
        <v>1.3774104683195593E-2</v>
      </c>
      <c r="F176" s="13">
        <f t="shared" si="14"/>
        <v>2.187784867821331E-2</v>
      </c>
      <c r="G176" s="12">
        <f t="shared" si="15"/>
        <v>0.6</v>
      </c>
      <c r="H176" s="15">
        <f t="shared" si="16"/>
        <v>8.2644628099173556E-3</v>
      </c>
    </row>
    <row r="177" spans="2:8" ht="15" x14ac:dyDescent="0.2">
      <c r="B177" s="7" t="s">
        <v>279</v>
      </c>
      <c r="C177" s="8">
        <v>33</v>
      </c>
      <c r="D177" s="8">
        <v>42</v>
      </c>
      <c r="E177" s="13">
        <f t="shared" si="13"/>
        <v>3.0303030303030304E-2</v>
      </c>
      <c r="F177" s="13">
        <f t="shared" si="14"/>
        <v>3.8286235186873289E-2</v>
      </c>
      <c r="G177" s="12">
        <f t="shared" si="15"/>
        <v>0.27272727272727271</v>
      </c>
      <c r="H177" s="15">
        <f t="shared" si="16"/>
        <v>8.2644628099173556E-3</v>
      </c>
    </row>
    <row r="178" spans="2:8" ht="15" x14ac:dyDescent="0.2">
      <c r="B178" s="7" t="s">
        <v>280</v>
      </c>
      <c r="C178" s="8">
        <v>39</v>
      </c>
      <c r="D178" s="8">
        <v>95</v>
      </c>
      <c r="E178" s="13">
        <f t="shared" si="13"/>
        <v>3.5812672176308541E-2</v>
      </c>
      <c r="F178" s="13">
        <f t="shared" si="14"/>
        <v>8.6599817684594349E-2</v>
      </c>
      <c r="G178" s="12">
        <f t="shared" si="15"/>
        <v>1.4358974358974359</v>
      </c>
      <c r="H178" s="15">
        <f t="shared" si="16"/>
        <v>5.1423324150596882E-2</v>
      </c>
    </row>
    <row r="179" spans="2:8" ht="15" x14ac:dyDescent="0.2">
      <c r="B179" s="7" t="s">
        <v>281</v>
      </c>
      <c r="C179" s="8">
        <v>1</v>
      </c>
      <c r="D179" s="8">
        <v>3</v>
      </c>
      <c r="E179" s="13">
        <f t="shared" si="13"/>
        <v>9.1827364554637281E-4</v>
      </c>
      <c r="F179" s="13">
        <f t="shared" si="14"/>
        <v>2.7347310847766638E-3</v>
      </c>
      <c r="G179" s="12">
        <f t="shared" si="15"/>
        <v>2</v>
      </c>
      <c r="H179" s="15">
        <f t="shared" si="16"/>
        <v>1.8365472910927456E-3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3</v>
      </c>
      <c r="E181" s="13">
        <f t="shared" si="13"/>
        <v>9.1827364554637281E-4</v>
      </c>
      <c r="F181" s="13">
        <f t="shared" si="14"/>
        <v>2.7347310847766638E-3</v>
      </c>
      <c r="G181" s="12">
        <f t="shared" si="15"/>
        <v>2</v>
      </c>
      <c r="H181" s="15">
        <f t="shared" si="16"/>
        <v>1.8365472910927456E-3</v>
      </c>
    </row>
    <row r="182" spans="2:8" ht="15" x14ac:dyDescent="0.2">
      <c r="B182" s="7" t="s">
        <v>284</v>
      </c>
      <c r="C182" s="8">
        <v>9</v>
      </c>
      <c r="D182" s="8">
        <v>12</v>
      </c>
      <c r="E182" s="13">
        <f t="shared" si="13"/>
        <v>8.2644628099173556E-3</v>
      </c>
      <c r="F182" s="13">
        <f t="shared" si="14"/>
        <v>1.0938924339106655E-2</v>
      </c>
      <c r="G182" s="12">
        <f t="shared" si="15"/>
        <v>0.33333333333333331</v>
      </c>
      <c r="H182" s="15">
        <f t="shared" si="16"/>
        <v>2.7548209366391185E-3</v>
      </c>
    </row>
    <row r="183" spans="2:8" ht="15" x14ac:dyDescent="0.2">
      <c r="B183" s="7" t="s">
        <v>285</v>
      </c>
      <c r="C183" s="8">
        <v>4</v>
      </c>
      <c r="D183" s="8">
        <v>8</v>
      </c>
      <c r="E183" s="13">
        <f t="shared" si="13"/>
        <v>3.6730945821854912E-3</v>
      </c>
      <c r="F183" s="13">
        <f t="shared" si="14"/>
        <v>7.2926162260711028E-3</v>
      </c>
      <c r="G183" s="12">
        <f t="shared" si="15"/>
        <v>1</v>
      </c>
      <c r="H183" s="15">
        <f t="shared" si="16"/>
        <v>3.6730945821854912E-3</v>
      </c>
    </row>
    <row r="184" spans="2:8" ht="15" x14ac:dyDescent="0.2">
      <c r="B184" s="7" t="s">
        <v>286</v>
      </c>
      <c r="C184" s="8">
        <v>0</v>
      </c>
      <c r="D184" s="8">
        <v>1</v>
      </c>
      <c r="E184" s="13" t="str">
        <f t="shared" si="13"/>
        <v/>
      </c>
      <c r="F184" s="13">
        <f t="shared" si="14"/>
        <v>9.1157702825888785E-4</v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19</v>
      </c>
      <c r="D186" s="8">
        <v>27</v>
      </c>
      <c r="E186" s="13">
        <f t="shared" si="13"/>
        <v>1.7447199265381085E-2</v>
      </c>
      <c r="F186" s="13">
        <f t="shared" si="14"/>
        <v>2.4612579762989972E-2</v>
      </c>
      <c r="G186" s="12">
        <f t="shared" si="15"/>
        <v>0.42105263157894735</v>
      </c>
      <c r="H186" s="15">
        <f t="shared" si="16"/>
        <v>7.3461891643709825E-3</v>
      </c>
    </row>
    <row r="187" spans="2:8" ht="15" x14ac:dyDescent="0.2">
      <c r="B187" s="7" t="s">
        <v>287</v>
      </c>
      <c r="C187" s="8">
        <v>4</v>
      </c>
      <c r="D187" s="8">
        <v>7</v>
      </c>
      <c r="E187" s="13">
        <f t="shared" si="13"/>
        <v>3.6730945821854912E-3</v>
      </c>
      <c r="F187" s="13">
        <f t="shared" si="14"/>
        <v>6.3810391978122152E-3</v>
      </c>
      <c r="G187" s="12">
        <f t="shared" si="15"/>
        <v>0.75</v>
      </c>
      <c r="H187" s="15">
        <f t="shared" si="16"/>
        <v>2.7548209366391185E-3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9.1157702825888785E-4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1</v>
      </c>
      <c r="E195" s="13" t="str">
        <f t="shared" si="13"/>
        <v/>
      </c>
      <c r="F195" s="13">
        <f t="shared" si="14"/>
        <v>9.1157702825888785E-4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45</v>
      </c>
      <c r="D196" s="8">
        <v>41</v>
      </c>
      <c r="E196" s="13">
        <f t="shared" si="13"/>
        <v>4.1322314049586778E-2</v>
      </c>
      <c r="F196" s="13">
        <f t="shared" si="14"/>
        <v>3.7374658158614404E-2</v>
      </c>
      <c r="G196" s="12">
        <f t="shared" si="15"/>
        <v>-8.8888888888888892E-2</v>
      </c>
      <c r="H196" s="15">
        <f t="shared" si="16"/>
        <v>-3.6730945821854917E-3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9.1827364554637281E-4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1</v>
      </c>
      <c r="D198" s="8">
        <v>2</v>
      </c>
      <c r="E198" s="13">
        <f t="shared" si="13"/>
        <v>9.1827364554637281E-4</v>
      </c>
      <c r="F198" s="13">
        <f t="shared" si="14"/>
        <v>1.8231540565177757E-3</v>
      </c>
      <c r="G198" s="12">
        <f t="shared" si="15"/>
        <v>1</v>
      </c>
      <c r="H198" s="15">
        <f t="shared" si="16"/>
        <v>9.1827364554637281E-4</v>
      </c>
    </row>
    <row r="199" spans="2:8" ht="15" x14ac:dyDescent="0.2">
      <c r="B199" s="7" t="s">
        <v>296</v>
      </c>
      <c r="C199" s="8">
        <v>1</v>
      </c>
      <c r="D199" s="8">
        <v>1</v>
      </c>
      <c r="E199" s="13">
        <f t="shared" si="13"/>
        <v>9.1827364554637281E-4</v>
      </c>
      <c r="F199" s="13">
        <f t="shared" si="14"/>
        <v>9.1157702825888785E-4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9.1157702825888785E-4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8</v>
      </c>
      <c r="E201" s="13" t="str">
        <f t="shared" si="13"/>
        <v/>
      </c>
      <c r="F201" s="13">
        <f t="shared" si="14"/>
        <v>7.2926162260711028E-3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4</v>
      </c>
      <c r="E203" s="13" t="str">
        <f t="shared" si="13"/>
        <v/>
      </c>
      <c r="F203" s="13">
        <f t="shared" si="14"/>
        <v>3.6463081130355514E-3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1</v>
      </c>
      <c r="E204" s="13" t="str">
        <f t="shared" si="13"/>
        <v/>
      </c>
      <c r="F204" s="13">
        <f t="shared" si="14"/>
        <v>9.1157702825888785E-4</v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0</v>
      </c>
      <c r="E205" s="13">
        <f t="shared" si="13"/>
        <v>9.1827364554637281E-4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0</v>
      </c>
      <c r="D206" s="8">
        <v>4</v>
      </c>
      <c r="E206" s="13" t="str">
        <f t="shared" si="13"/>
        <v/>
      </c>
      <c r="F206" s="13">
        <f t="shared" si="14"/>
        <v>3.6463081130355514E-3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4</v>
      </c>
      <c r="E208" s="13" t="str">
        <f t="shared" si="13"/>
        <v/>
      </c>
      <c r="F208" s="13">
        <f t="shared" si="14"/>
        <v>3.6463081130355514E-3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1</v>
      </c>
      <c r="E209" s="13" t="str">
        <f t="shared" si="13"/>
        <v/>
      </c>
      <c r="F209" s="13">
        <f t="shared" si="14"/>
        <v>9.1157702825888785E-4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2</v>
      </c>
      <c r="E211" s="13" t="str">
        <f t="shared" si="13"/>
        <v/>
      </c>
      <c r="F211" s="13">
        <f t="shared" si="14"/>
        <v>1.8231540565177757E-3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2</v>
      </c>
      <c r="E214" s="13" t="str">
        <f t="shared" si="13"/>
        <v/>
      </c>
      <c r="F214" s="13">
        <f t="shared" si="14"/>
        <v>1.8231540565177757E-3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3</v>
      </c>
      <c r="E216" s="13">
        <f t="shared" si="13"/>
        <v>1.8365472910927456E-3</v>
      </c>
      <c r="F216" s="13">
        <f t="shared" si="14"/>
        <v>2.7347310847766638E-3</v>
      </c>
      <c r="G216" s="12">
        <f t="shared" si="15"/>
        <v>0.5</v>
      </c>
      <c r="H216" s="15">
        <f t="shared" si="16"/>
        <v>9.1827364554637281E-4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1</v>
      </c>
      <c r="D220" s="8">
        <v>1</v>
      </c>
      <c r="E220" s="13">
        <f t="shared" si="17"/>
        <v>9.1827364554637281E-4</v>
      </c>
      <c r="F220" s="13">
        <f t="shared" si="18"/>
        <v>9.1157702825888785E-4</v>
      </c>
      <c r="G220" s="12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1</v>
      </c>
      <c r="D221" s="8">
        <v>0</v>
      </c>
      <c r="E221" s="13">
        <f t="shared" si="17"/>
        <v>9.1827364554637281E-4</v>
      </c>
      <c r="F221" s="13" t="str">
        <f t="shared" si="18"/>
        <v/>
      </c>
      <c r="G221" s="12" t="str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1</v>
      </c>
      <c r="D223" s="8">
        <v>0</v>
      </c>
      <c r="E223" s="13">
        <f t="shared" si="17"/>
        <v>9.1827364554637281E-4</v>
      </c>
      <c r="F223" s="13" t="str">
        <f t="shared" si="18"/>
        <v/>
      </c>
      <c r="G223" s="12" t="str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9.1157702825888785E-4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21</v>
      </c>
      <c r="D229" s="8">
        <v>21</v>
      </c>
      <c r="E229" s="13">
        <f t="shared" si="17"/>
        <v>1.928374655647383E-2</v>
      </c>
      <c r="F229" s="13">
        <f t="shared" si="18"/>
        <v>1.9143117593436645E-2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1</v>
      </c>
      <c r="D230" s="8">
        <v>3</v>
      </c>
      <c r="E230" s="13">
        <f t="shared" si="17"/>
        <v>9.1827364554637281E-4</v>
      </c>
      <c r="F230" s="13">
        <f t="shared" si="18"/>
        <v>2.7347310847766638E-3</v>
      </c>
      <c r="G230" s="12">
        <f t="shared" si="19"/>
        <v>2</v>
      </c>
      <c r="H230" s="15">
        <f t="shared" si="20"/>
        <v>1.8365472910927456E-3</v>
      </c>
    </row>
    <row r="231" spans="2:8" ht="30" x14ac:dyDescent="0.2">
      <c r="B231" s="7" t="s">
        <v>313</v>
      </c>
      <c r="C231" s="8">
        <v>4</v>
      </c>
      <c r="D231" s="8">
        <v>9</v>
      </c>
      <c r="E231" s="13">
        <f t="shared" si="17"/>
        <v>3.6730945821854912E-3</v>
      </c>
      <c r="F231" s="13">
        <f t="shared" si="18"/>
        <v>8.2041932543299913E-3</v>
      </c>
      <c r="G231" s="12">
        <f t="shared" si="19"/>
        <v>1.25</v>
      </c>
      <c r="H231" s="15">
        <f t="shared" si="20"/>
        <v>4.5913682277318639E-3</v>
      </c>
    </row>
    <row r="232" spans="2:8" ht="15" x14ac:dyDescent="0.2">
      <c r="B232" s="7" t="s">
        <v>77</v>
      </c>
      <c r="C232" s="8">
        <v>1</v>
      </c>
      <c r="D232" s="8">
        <v>2</v>
      </c>
      <c r="E232" s="13">
        <f t="shared" si="17"/>
        <v>9.1827364554637281E-4</v>
      </c>
      <c r="F232" s="13">
        <f t="shared" si="18"/>
        <v>1.8231540565177757E-3</v>
      </c>
      <c r="G232" s="12">
        <f t="shared" si="19"/>
        <v>1</v>
      </c>
      <c r="H232" s="15">
        <f t="shared" si="20"/>
        <v>9.1827364554637281E-4</v>
      </c>
    </row>
    <row r="233" spans="2:8" ht="15" x14ac:dyDescent="0.2">
      <c r="B233" s="7" t="s">
        <v>74</v>
      </c>
      <c r="C233" s="8">
        <v>0</v>
      </c>
      <c r="D233" s="8">
        <v>1</v>
      </c>
      <c r="E233" s="13" t="str">
        <f t="shared" si="17"/>
        <v/>
      </c>
      <c r="F233" s="13">
        <f t="shared" si="18"/>
        <v>9.1157702825888785E-4</v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</v>
      </c>
      <c r="D235" s="8">
        <v>6</v>
      </c>
      <c r="E235" s="13">
        <f t="shared" si="17"/>
        <v>9.1827364554637281E-4</v>
      </c>
      <c r="F235" s="13">
        <f t="shared" si="18"/>
        <v>5.4694621695533276E-3</v>
      </c>
      <c r="G235" s="12">
        <f t="shared" si="19"/>
        <v>5</v>
      </c>
      <c r="H235" s="15">
        <f t="shared" si="20"/>
        <v>4.5913682277318639E-3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62</v>
      </c>
      <c r="D237" s="8">
        <v>28</v>
      </c>
      <c r="E237" s="13">
        <f t="shared" si="17"/>
        <v>5.6932966023875112E-2</v>
      </c>
      <c r="F237" s="13">
        <f t="shared" si="18"/>
        <v>2.5524156791248861E-2</v>
      </c>
      <c r="G237" s="12">
        <f t="shared" si="19"/>
        <v>-0.54838709677419351</v>
      </c>
      <c r="H237" s="15">
        <f t="shared" si="20"/>
        <v>-3.1221303948576671E-2</v>
      </c>
    </row>
    <row r="238" spans="2:8" ht="15" x14ac:dyDescent="0.2">
      <c r="B238" s="7" t="s">
        <v>85</v>
      </c>
      <c r="C238" s="8">
        <v>473</v>
      </c>
      <c r="D238" s="8">
        <v>231</v>
      </c>
      <c r="E238" s="13">
        <f t="shared" si="17"/>
        <v>0.43434343434343436</v>
      </c>
      <c r="F238" s="13">
        <f t="shared" si="18"/>
        <v>0.2105742935278031</v>
      </c>
      <c r="G238" s="12">
        <f t="shared" si="19"/>
        <v>-0.51162790697674421</v>
      </c>
      <c r="H238" s="15">
        <f t="shared" si="20"/>
        <v>-0.22222222222222224</v>
      </c>
    </row>
    <row r="239" spans="2:8" ht="15" x14ac:dyDescent="0.2">
      <c r="B239" s="7" t="s">
        <v>81</v>
      </c>
      <c r="C239" s="8">
        <v>13</v>
      </c>
      <c r="D239" s="8">
        <v>29</v>
      </c>
      <c r="E239" s="13">
        <f t="shared" si="17"/>
        <v>1.1937557392102846E-2</v>
      </c>
      <c r="F239" s="13">
        <f t="shared" si="18"/>
        <v>2.6435733819507749E-2</v>
      </c>
      <c r="G239" s="12">
        <f t="shared" si="19"/>
        <v>1.2307692307692308</v>
      </c>
      <c r="H239" s="15">
        <f t="shared" si="20"/>
        <v>1.4692378328741965E-2</v>
      </c>
    </row>
    <row r="240" spans="2:8" ht="15" x14ac:dyDescent="0.2">
      <c r="B240" s="7" t="s">
        <v>316</v>
      </c>
      <c r="C240" s="8">
        <v>2</v>
      </c>
      <c r="D240" s="8">
        <v>10</v>
      </c>
      <c r="E240" s="13">
        <f t="shared" si="17"/>
        <v>1.8365472910927456E-3</v>
      </c>
      <c r="F240" s="13">
        <f t="shared" si="18"/>
        <v>9.1157702825888781E-3</v>
      </c>
      <c r="G240" s="12">
        <f t="shared" si="19"/>
        <v>4</v>
      </c>
      <c r="H240" s="15">
        <f t="shared" si="20"/>
        <v>7.3461891643709825E-3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2</v>
      </c>
      <c r="D242" s="8">
        <v>0</v>
      </c>
      <c r="E242" s="13">
        <f t="shared" si="17"/>
        <v>1.8365472910927456E-3</v>
      </c>
      <c r="F242" s="13" t="str">
        <f t="shared" si="18"/>
        <v/>
      </c>
      <c r="G242" s="12" t="str">
        <f t="shared" si="19"/>
        <v>0</v>
      </c>
      <c r="H242" s="15">
        <f t="shared" si="20"/>
        <v>0</v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3</v>
      </c>
      <c r="E244" s="13">
        <f t="shared" si="17"/>
        <v>9.1827364554637281E-4</v>
      </c>
      <c r="F244" s="13">
        <f t="shared" si="18"/>
        <v>2.7347310847766638E-3</v>
      </c>
      <c r="G244" s="12">
        <f t="shared" si="19"/>
        <v>2</v>
      </c>
      <c r="H244" s="15">
        <f t="shared" si="20"/>
        <v>1.8365472910927456E-3</v>
      </c>
    </row>
    <row r="245" spans="2:8" ht="15" x14ac:dyDescent="0.2">
      <c r="B245" s="7" t="s">
        <v>84</v>
      </c>
      <c r="C245" s="8">
        <v>8</v>
      </c>
      <c r="D245" s="8">
        <v>10</v>
      </c>
      <c r="E245" s="13">
        <f t="shared" si="17"/>
        <v>7.3461891643709825E-3</v>
      </c>
      <c r="F245" s="13">
        <f t="shared" si="18"/>
        <v>9.1157702825888781E-3</v>
      </c>
      <c r="G245" s="12">
        <f t="shared" si="19"/>
        <v>0.25</v>
      </c>
      <c r="H245" s="15">
        <f t="shared" si="20"/>
        <v>1.8365472910927456E-3</v>
      </c>
    </row>
    <row r="246" spans="2:8" ht="15" x14ac:dyDescent="0.2">
      <c r="B246" s="7" t="s">
        <v>318</v>
      </c>
      <c r="C246" s="8">
        <v>7</v>
      </c>
      <c r="D246" s="8">
        <v>6</v>
      </c>
      <c r="E246" s="13">
        <f t="shared" si="17"/>
        <v>6.4279155188246093E-3</v>
      </c>
      <c r="F246" s="13">
        <f t="shared" si="18"/>
        <v>5.4694621695533276E-3</v>
      </c>
      <c r="G246" s="12">
        <f t="shared" si="19"/>
        <v>-0.14285714285714285</v>
      </c>
      <c r="H246" s="15">
        <f t="shared" si="20"/>
        <v>-9.182736455463727E-4</v>
      </c>
    </row>
    <row r="247" spans="2:8" ht="15" x14ac:dyDescent="0.2">
      <c r="B247" s="7" t="s">
        <v>319</v>
      </c>
      <c r="C247" s="8">
        <v>47</v>
      </c>
      <c r="D247" s="8">
        <v>105</v>
      </c>
      <c r="E247" s="13">
        <f t="shared" si="17"/>
        <v>4.3158861340679519E-2</v>
      </c>
      <c r="F247" s="13">
        <f t="shared" si="18"/>
        <v>9.5715587967183227E-2</v>
      </c>
      <c r="G247" s="12">
        <f t="shared" si="19"/>
        <v>1.2340425531914894</v>
      </c>
      <c r="H247" s="15">
        <f t="shared" si="20"/>
        <v>5.3259871441689623E-2</v>
      </c>
    </row>
    <row r="248" spans="2:8" ht="15" x14ac:dyDescent="0.2">
      <c r="B248" s="7" t="s">
        <v>86</v>
      </c>
      <c r="C248" s="8">
        <v>1</v>
      </c>
      <c r="D248" s="8">
        <v>0</v>
      </c>
      <c r="E248" s="13">
        <f t="shared" si="17"/>
        <v>9.1827364554637281E-4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27</v>
      </c>
      <c r="D249" s="8">
        <v>32</v>
      </c>
      <c r="E249" s="13">
        <f t="shared" si="17"/>
        <v>2.4793388429752067E-2</v>
      </c>
      <c r="F249" s="13">
        <f t="shared" si="18"/>
        <v>2.9170464904284411E-2</v>
      </c>
      <c r="G249" s="12">
        <f t="shared" si="19"/>
        <v>0.18518518518518517</v>
      </c>
      <c r="H249" s="15">
        <f t="shared" si="20"/>
        <v>4.5913682277318639E-3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9.1157702825888785E-4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2</v>
      </c>
      <c r="E252" s="13" t="str">
        <f t="shared" si="17"/>
        <v/>
      </c>
      <c r="F252" s="13">
        <f t="shared" si="18"/>
        <v>1.8231540565177757E-3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2</v>
      </c>
      <c r="D253" s="8">
        <v>4</v>
      </c>
      <c r="E253" s="13">
        <f t="shared" si="17"/>
        <v>1.8365472910927456E-3</v>
      </c>
      <c r="F253" s="13">
        <f t="shared" si="18"/>
        <v>3.6463081130355514E-3</v>
      </c>
      <c r="G253" s="12">
        <f t="shared" si="19"/>
        <v>1</v>
      </c>
      <c r="H253" s="15">
        <f t="shared" si="20"/>
        <v>1.8365472910927456E-3</v>
      </c>
    </row>
    <row r="254" spans="2:8" ht="15" x14ac:dyDescent="0.2">
      <c r="B254" s="7" t="s">
        <v>323</v>
      </c>
      <c r="C254" s="8">
        <v>1</v>
      </c>
      <c r="D254" s="8">
        <v>1</v>
      </c>
      <c r="E254" s="13">
        <f t="shared" si="17"/>
        <v>9.1827364554637281E-4</v>
      </c>
      <c r="F254" s="13">
        <f t="shared" si="18"/>
        <v>9.1157702825888785E-4</v>
      </c>
      <c r="G254" s="12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5</v>
      </c>
      <c r="D256" s="8">
        <v>4</v>
      </c>
      <c r="E256" s="13">
        <f t="shared" si="17"/>
        <v>4.5913682277318639E-3</v>
      </c>
      <c r="F256" s="13">
        <f t="shared" si="18"/>
        <v>3.6463081130355514E-3</v>
      </c>
      <c r="G256" s="12">
        <f t="shared" si="19"/>
        <v>-0.2</v>
      </c>
      <c r="H256" s="15">
        <f t="shared" si="20"/>
        <v>-9.1827364554637281E-4</v>
      </c>
    </row>
    <row r="257" spans="2:8" ht="15" x14ac:dyDescent="0.2">
      <c r="B257" s="7" t="s">
        <v>325</v>
      </c>
      <c r="C257" s="8">
        <v>0</v>
      </c>
      <c r="D257" s="8">
        <v>2</v>
      </c>
      <c r="E257" s="13" t="str">
        <f t="shared" si="17"/>
        <v/>
      </c>
      <c r="F257" s="13">
        <f t="shared" si="18"/>
        <v>1.8231540565177757E-3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</v>
      </c>
      <c r="D258" s="8">
        <v>0</v>
      </c>
      <c r="E258" s="13">
        <f t="shared" si="17"/>
        <v>9.1827364554637281E-4</v>
      </c>
      <c r="F258" s="13" t="str">
        <f t="shared" si="18"/>
        <v/>
      </c>
      <c r="G258" s="12" t="str">
        <f t="shared" si="19"/>
        <v>0</v>
      </c>
      <c r="H258" s="15">
        <f t="shared" si="20"/>
        <v>0</v>
      </c>
    </row>
    <row r="259" spans="2:8" ht="15" x14ac:dyDescent="0.2">
      <c r="B259" s="7" t="s">
        <v>327</v>
      </c>
      <c r="C259" s="8">
        <v>0</v>
      </c>
      <c r="D259" s="8">
        <v>2</v>
      </c>
      <c r="E259" s="13" t="str">
        <f t="shared" si="17"/>
        <v/>
      </c>
      <c r="F259" s="13">
        <f t="shared" si="18"/>
        <v>1.8231540565177757E-3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2</v>
      </c>
      <c r="D261" s="8">
        <v>2</v>
      </c>
      <c r="E261" s="13">
        <f t="shared" si="17"/>
        <v>1.8365472910927456E-3</v>
      </c>
      <c r="F261" s="13">
        <f t="shared" si="18"/>
        <v>1.8231540565177757E-3</v>
      </c>
      <c r="G261" s="12">
        <f t="shared" si="19"/>
        <v>0</v>
      </c>
      <c r="H261" s="15">
        <f t="shared" si="20"/>
        <v>0</v>
      </c>
    </row>
    <row r="262" spans="2:8" ht="15" x14ac:dyDescent="0.2">
      <c r="B262" s="7" t="s">
        <v>90</v>
      </c>
      <c r="C262" s="8">
        <v>3</v>
      </c>
      <c r="D262" s="8">
        <v>1</v>
      </c>
      <c r="E262" s="13">
        <f t="shared" si="17"/>
        <v>2.7548209366391185E-3</v>
      </c>
      <c r="F262" s="13">
        <f t="shared" si="18"/>
        <v>9.1157702825888785E-4</v>
      </c>
      <c r="G262" s="12">
        <f t="shared" si="19"/>
        <v>-0.66666666666666663</v>
      </c>
      <c r="H262" s="15">
        <f t="shared" si="20"/>
        <v>-1.8365472910927456E-3</v>
      </c>
    </row>
    <row r="263" spans="2:8" ht="15" x14ac:dyDescent="0.2">
      <c r="B263" s="7" t="s">
        <v>329</v>
      </c>
      <c r="C263" s="8">
        <v>0</v>
      </c>
      <c r="D263" s="8">
        <v>2</v>
      </c>
      <c r="E263" s="13" t="str">
        <f t="shared" si="17"/>
        <v/>
      </c>
      <c r="F263" s="13">
        <f t="shared" si="18"/>
        <v>1.8231540565177757E-3</v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2</v>
      </c>
      <c r="E266" s="13">
        <f t="shared" si="17"/>
        <v>3.6730945821854912E-3</v>
      </c>
      <c r="F266" s="13">
        <f t="shared" si="18"/>
        <v>1.8231540565177757E-3</v>
      </c>
      <c r="G266" s="12">
        <f t="shared" si="19"/>
        <v>-0.5</v>
      </c>
      <c r="H266" s="15">
        <f t="shared" si="20"/>
        <v>-1.8365472910927456E-3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15</v>
      </c>
      <c r="D268" s="8">
        <v>10</v>
      </c>
      <c r="E268" s="13">
        <f t="shared" si="17"/>
        <v>1.3774104683195593E-2</v>
      </c>
      <c r="F268" s="13">
        <f t="shared" si="18"/>
        <v>9.1157702825888781E-3</v>
      </c>
      <c r="G268" s="12">
        <f t="shared" si="19"/>
        <v>-0.33333333333333331</v>
      </c>
      <c r="H268" s="15">
        <f t="shared" si="20"/>
        <v>-4.5913682277318639E-3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3</v>
      </c>
      <c r="D270" s="8">
        <v>5</v>
      </c>
      <c r="E270" s="13">
        <f t="shared" si="17"/>
        <v>2.7548209366391185E-3</v>
      </c>
      <c r="F270" s="13">
        <f t="shared" si="18"/>
        <v>4.5578851412944391E-3</v>
      </c>
      <c r="G270" s="12">
        <f t="shared" si="19"/>
        <v>0.66666666666666663</v>
      </c>
      <c r="H270" s="15">
        <f t="shared" si="20"/>
        <v>1.8365472910927456E-3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5</v>
      </c>
      <c r="D273" s="8">
        <v>8</v>
      </c>
      <c r="E273" s="13">
        <f t="shared" si="17"/>
        <v>4.5913682277318639E-3</v>
      </c>
      <c r="F273" s="13">
        <f t="shared" si="18"/>
        <v>7.2926162260711028E-3</v>
      </c>
      <c r="G273" s="12">
        <f t="shared" si="19"/>
        <v>0.6</v>
      </c>
      <c r="H273" s="15">
        <f t="shared" si="20"/>
        <v>2.7548209366391181E-3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7</v>
      </c>
      <c r="D276" s="8">
        <v>2</v>
      </c>
      <c r="E276" s="13">
        <f t="shared" si="17"/>
        <v>6.4279155188246093E-3</v>
      </c>
      <c r="F276" s="13">
        <f t="shared" si="18"/>
        <v>1.8231540565177757E-3</v>
      </c>
      <c r="G276" s="12">
        <f t="shared" si="19"/>
        <v>-0.7142857142857143</v>
      </c>
      <c r="H276" s="15">
        <f t="shared" si="20"/>
        <v>-4.5913682277318639E-3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2</v>
      </c>
      <c r="D280" s="8">
        <v>0</v>
      </c>
      <c r="E280" s="13">
        <f t="shared" si="17"/>
        <v>1.8365472910927456E-3</v>
      </c>
      <c r="F280" s="13" t="str">
        <f t="shared" si="18"/>
        <v/>
      </c>
      <c r="G280" s="12" t="str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9</v>
      </c>
      <c r="D281" s="8">
        <v>10</v>
      </c>
      <c r="E281" s="13">
        <f t="shared" ref="E281:E288" si="21">+IF(C281=0,"",C281/C$151)</f>
        <v>8.2644628099173556E-3</v>
      </c>
      <c r="F281" s="13">
        <f t="shared" ref="F281:F288" si="22">+IF(D281=0,"",D281/D$151)</f>
        <v>9.1157702825888781E-3</v>
      </c>
      <c r="G281" s="12">
        <f t="shared" ref="G281:G288" si="23">+IF(OR(AND(D281=0),(C281=0)),"0",((D281-C281)/C281))</f>
        <v>0.1111111111111111</v>
      </c>
      <c r="H281" s="15">
        <f t="shared" ref="H281:H288" si="24">+IF(OR(AND(E281=""),(G281="")),"",E281*G281)</f>
        <v>9.1827364554637281E-4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2</v>
      </c>
      <c r="D283" s="8">
        <v>2</v>
      </c>
      <c r="E283" s="13">
        <f t="shared" si="21"/>
        <v>1.8365472910927456E-3</v>
      </c>
      <c r="F283" s="13">
        <f t="shared" si="22"/>
        <v>1.8231540565177757E-3</v>
      </c>
      <c r="G283" s="12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1</v>
      </c>
      <c r="E288" s="13" t="str">
        <f t="shared" si="21"/>
        <v/>
      </c>
      <c r="F288" s="13">
        <f t="shared" si="22"/>
        <v>9.1157702825888785E-4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5530</v>
      </c>
      <c r="D294" s="33">
        <f>SUM(D295:D499)</f>
        <v>7404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0.33887884267631102</v>
      </c>
      <c r="H294" s="35">
        <f>+IF(OR(AND(E294=""),(G294="")),"",E294*G294)</f>
        <v>0.33887884267631102</v>
      </c>
    </row>
    <row r="295" spans="2:8" ht="15" x14ac:dyDescent="0.2">
      <c r="B295" s="5" t="s">
        <v>100</v>
      </c>
      <c r="C295" s="8">
        <v>211</v>
      </c>
      <c r="D295" s="8">
        <v>187</v>
      </c>
      <c r="E295" s="13">
        <f>+IF(C295=0,"",C295/C$294)</f>
        <v>3.8155515370705245E-2</v>
      </c>
      <c r="F295" s="13">
        <f>+IF(D295=0,"",D295/D$294)</f>
        <v>2.5256618044300377E-2</v>
      </c>
      <c r="G295" s="12">
        <f>+IF(OR(AND(D295=0),(C295=0)),"0",((D295-C295)/C295))</f>
        <v>-0.11374407582938388</v>
      </c>
      <c r="H295" s="15">
        <f>+IF(OR(AND(E295=""),(G295="")),"",E295*G295)</f>
        <v>-4.3399638336347199E-3</v>
      </c>
    </row>
    <row r="296" spans="2:8" ht="15" x14ac:dyDescent="0.2">
      <c r="B296" s="5" t="s">
        <v>113</v>
      </c>
      <c r="C296" s="8">
        <v>10</v>
      </c>
      <c r="D296" s="8">
        <v>13</v>
      </c>
      <c r="E296" s="13">
        <f t="shared" ref="E296:E359" si="25">+IF(C296=0,"",C296/C$294)</f>
        <v>1.8083182640144665E-3</v>
      </c>
      <c r="F296" s="13">
        <f t="shared" ref="F296:F359" si="26">+IF(D296=0,"",D296/D$294)</f>
        <v>1.7558076715289033E-3</v>
      </c>
      <c r="G296" s="12">
        <f t="shared" ref="G296:G359" si="27">+IF(OR(AND(D296=0),(C296=0)),"0",((D296-C296)/C296))</f>
        <v>0.3</v>
      </c>
      <c r="H296" s="15">
        <f t="shared" ref="H296:H359" si="28">+IF(OR(AND(E296=""),(G296="")),"",E296*G296)</f>
        <v>5.4249547920433988E-4</v>
      </c>
    </row>
    <row r="297" spans="2:8" ht="15" x14ac:dyDescent="0.2">
      <c r="B297" s="5" t="s">
        <v>104</v>
      </c>
      <c r="C297" s="8">
        <v>14</v>
      </c>
      <c r="D297" s="8">
        <v>90</v>
      </c>
      <c r="E297" s="13">
        <f t="shared" si="25"/>
        <v>2.5316455696202532E-3</v>
      </c>
      <c r="F297" s="13">
        <f t="shared" si="26"/>
        <v>1.2155591572123177E-2</v>
      </c>
      <c r="G297" s="12">
        <f t="shared" si="27"/>
        <v>5.4285714285714288</v>
      </c>
      <c r="H297" s="15">
        <f t="shared" si="28"/>
        <v>1.3743218806509947E-2</v>
      </c>
    </row>
    <row r="298" spans="2:8" ht="15" x14ac:dyDescent="0.2">
      <c r="B298" s="5" t="s">
        <v>95</v>
      </c>
      <c r="C298" s="8">
        <v>13</v>
      </c>
      <c r="D298" s="8">
        <v>21</v>
      </c>
      <c r="E298" s="13">
        <f t="shared" si="25"/>
        <v>2.3508137432188066E-3</v>
      </c>
      <c r="F298" s="13">
        <f t="shared" si="26"/>
        <v>2.8363047001620746E-3</v>
      </c>
      <c r="G298" s="12">
        <f t="shared" si="27"/>
        <v>0.61538461538461542</v>
      </c>
      <c r="H298" s="15">
        <f t="shared" si="28"/>
        <v>1.4466546112115734E-3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2</v>
      </c>
      <c r="E300" s="13" t="str">
        <f t="shared" si="25"/>
        <v/>
      </c>
      <c r="F300" s="13">
        <f t="shared" si="26"/>
        <v>2.7012425715829282E-4</v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187</v>
      </c>
      <c r="D301" s="8">
        <v>234</v>
      </c>
      <c r="E301" s="13">
        <f t="shared" si="25"/>
        <v>3.3815551537070526E-2</v>
      </c>
      <c r="F301" s="13">
        <f t="shared" si="26"/>
        <v>3.1604538087520256E-2</v>
      </c>
      <c r="G301" s="12">
        <f t="shared" si="27"/>
        <v>0.25133689839572193</v>
      </c>
      <c r="H301" s="15">
        <f t="shared" si="28"/>
        <v>8.4990958408679932E-3</v>
      </c>
    </row>
    <row r="302" spans="2:8" ht="15" x14ac:dyDescent="0.2">
      <c r="B302" s="5" t="s">
        <v>109</v>
      </c>
      <c r="C302" s="8">
        <v>2</v>
      </c>
      <c r="D302" s="8">
        <v>8</v>
      </c>
      <c r="E302" s="13">
        <f t="shared" si="25"/>
        <v>3.6166365280289331E-4</v>
      </c>
      <c r="F302" s="13">
        <f t="shared" si="26"/>
        <v>1.0804970286331713E-3</v>
      </c>
      <c r="G302" s="12">
        <f t="shared" si="27"/>
        <v>3</v>
      </c>
      <c r="H302" s="15">
        <f t="shared" si="28"/>
        <v>1.08499095840868E-3</v>
      </c>
    </row>
    <row r="303" spans="2:8" ht="15" x14ac:dyDescent="0.2">
      <c r="B303" s="5" t="s">
        <v>108</v>
      </c>
      <c r="C303" s="8">
        <v>5</v>
      </c>
      <c r="D303" s="8">
        <v>6</v>
      </c>
      <c r="E303" s="13">
        <f t="shared" si="25"/>
        <v>9.0415913200723324E-4</v>
      </c>
      <c r="F303" s="13">
        <f t="shared" si="26"/>
        <v>8.1037277147487841E-4</v>
      </c>
      <c r="G303" s="12">
        <f t="shared" si="27"/>
        <v>0.2</v>
      </c>
      <c r="H303" s="15">
        <f t="shared" si="28"/>
        <v>1.8083182640144665E-4</v>
      </c>
    </row>
    <row r="304" spans="2:8" ht="15" x14ac:dyDescent="0.2">
      <c r="B304" s="5" t="s">
        <v>107</v>
      </c>
      <c r="C304" s="8">
        <v>61</v>
      </c>
      <c r="D304" s="8">
        <v>44</v>
      </c>
      <c r="E304" s="13">
        <f t="shared" si="25"/>
        <v>1.1030741410488246E-2</v>
      </c>
      <c r="F304" s="13">
        <f t="shared" si="26"/>
        <v>5.9427336574824421E-3</v>
      </c>
      <c r="G304" s="12">
        <f t="shared" si="27"/>
        <v>-0.27868852459016391</v>
      </c>
      <c r="H304" s="15">
        <f t="shared" si="28"/>
        <v>-3.0741410488245931E-3</v>
      </c>
    </row>
    <row r="305" spans="2:8" ht="15" x14ac:dyDescent="0.2">
      <c r="B305" s="5" t="s">
        <v>351</v>
      </c>
      <c r="C305" s="8">
        <v>7</v>
      </c>
      <c r="D305" s="8">
        <v>7</v>
      </c>
      <c r="E305" s="13">
        <f t="shared" si="25"/>
        <v>1.2658227848101266E-3</v>
      </c>
      <c r="F305" s="13">
        <f t="shared" si="26"/>
        <v>9.454349000540249E-4</v>
      </c>
      <c r="G305" s="12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90</v>
      </c>
      <c r="D307" s="8">
        <v>77</v>
      </c>
      <c r="E307" s="13">
        <f t="shared" si="25"/>
        <v>1.62748643761302E-2</v>
      </c>
      <c r="F307" s="13">
        <f t="shared" si="26"/>
        <v>1.0399783900594274E-2</v>
      </c>
      <c r="G307" s="12">
        <f t="shared" si="27"/>
        <v>-0.14444444444444443</v>
      </c>
      <c r="H307" s="15">
        <f t="shared" si="28"/>
        <v>-2.3508137432188066E-3</v>
      </c>
    </row>
    <row r="308" spans="2:8" ht="15" x14ac:dyDescent="0.2">
      <c r="B308" s="5" t="s">
        <v>99</v>
      </c>
      <c r="C308" s="8">
        <v>7</v>
      </c>
      <c r="D308" s="8">
        <v>17</v>
      </c>
      <c r="E308" s="13">
        <f t="shared" si="25"/>
        <v>1.2658227848101266E-3</v>
      </c>
      <c r="F308" s="13">
        <f t="shared" si="26"/>
        <v>2.296056185845489E-3</v>
      </c>
      <c r="G308" s="12">
        <f t="shared" si="27"/>
        <v>1.4285714285714286</v>
      </c>
      <c r="H308" s="15">
        <f t="shared" si="28"/>
        <v>1.8083182640144667E-3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22</v>
      </c>
      <c r="D310" s="8">
        <v>20</v>
      </c>
      <c r="E310" s="13">
        <f t="shared" si="25"/>
        <v>3.9783001808318267E-3</v>
      </c>
      <c r="F310" s="13">
        <f t="shared" si="26"/>
        <v>2.7012425715829281E-3</v>
      </c>
      <c r="G310" s="12">
        <f t="shared" si="27"/>
        <v>-9.0909090909090912E-2</v>
      </c>
      <c r="H310" s="15">
        <f t="shared" si="28"/>
        <v>-3.6166365280289336E-4</v>
      </c>
    </row>
    <row r="311" spans="2:8" ht="15" x14ac:dyDescent="0.2">
      <c r="B311" s="5" t="s">
        <v>102</v>
      </c>
      <c r="C311" s="8">
        <v>5</v>
      </c>
      <c r="D311" s="8">
        <v>6</v>
      </c>
      <c r="E311" s="13">
        <f t="shared" si="25"/>
        <v>9.0415913200723324E-4</v>
      </c>
      <c r="F311" s="13">
        <f t="shared" si="26"/>
        <v>8.1037277147487841E-4</v>
      </c>
      <c r="G311" s="12">
        <f t="shared" si="27"/>
        <v>0.2</v>
      </c>
      <c r="H311" s="15">
        <f t="shared" si="28"/>
        <v>1.8083182640144665E-4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1.8083182640144665E-4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607</v>
      </c>
      <c r="D314" s="8">
        <v>314</v>
      </c>
      <c r="E314" s="13">
        <f t="shared" si="25"/>
        <v>0.10976491862567812</v>
      </c>
      <c r="F314" s="13">
        <f t="shared" si="26"/>
        <v>4.2409508373851969E-2</v>
      </c>
      <c r="G314" s="12">
        <f t="shared" si="27"/>
        <v>-0.48270181219110381</v>
      </c>
      <c r="H314" s="15">
        <f t="shared" si="28"/>
        <v>-5.2983725135623876E-2</v>
      </c>
    </row>
    <row r="315" spans="2:8" ht="15" x14ac:dyDescent="0.2">
      <c r="B315" s="5" t="s">
        <v>354</v>
      </c>
      <c r="C315" s="8">
        <v>4</v>
      </c>
      <c r="D315" s="8">
        <v>35</v>
      </c>
      <c r="E315" s="13">
        <f t="shared" si="25"/>
        <v>7.2332730560578662E-4</v>
      </c>
      <c r="F315" s="13">
        <f t="shared" si="26"/>
        <v>4.7271745002701246E-3</v>
      </c>
      <c r="G315" s="12">
        <f t="shared" si="27"/>
        <v>7.75</v>
      </c>
      <c r="H315" s="15">
        <f t="shared" si="28"/>
        <v>5.6057866184448463E-3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39</v>
      </c>
      <c r="D317" s="8">
        <v>51</v>
      </c>
      <c r="E317" s="13">
        <f t="shared" si="25"/>
        <v>7.0524412296564193E-3</v>
      </c>
      <c r="F317" s="13">
        <f t="shared" si="26"/>
        <v>6.8881685575364667E-3</v>
      </c>
      <c r="G317" s="12">
        <f t="shared" si="27"/>
        <v>0.30769230769230771</v>
      </c>
      <c r="H317" s="15">
        <f t="shared" si="28"/>
        <v>2.16998191681736E-3</v>
      </c>
    </row>
    <row r="318" spans="2:8" ht="15" x14ac:dyDescent="0.2">
      <c r="B318" s="5" t="s">
        <v>355</v>
      </c>
      <c r="C318" s="8">
        <v>218</v>
      </c>
      <c r="D318" s="8">
        <v>250</v>
      </c>
      <c r="E318" s="13">
        <f t="shared" si="25"/>
        <v>3.9421338155515372E-2</v>
      </c>
      <c r="F318" s="13">
        <f t="shared" si="26"/>
        <v>3.37655321447866E-2</v>
      </c>
      <c r="G318" s="12">
        <f t="shared" si="27"/>
        <v>0.14678899082568808</v>
      </c>
      <c r="H318" s="15">
        <f t="shared" si="28"/>
        <v>5.7866184448462938E-3</v>
      </c>
    </row>
    <row r="319" spans="2:8" ht="15" x14ac:dyDescent="0.2">
      <c r="B319" s="5" t="s">
        <v>115</v>
      </c>
      <c r="C319" s="8">
        <v>13</v>
      </c>
      <c r="D319" s="8">
        <v>22</v>
      </c>
      <c r="E319" s="13">
        <f t="shared" si="25"/>
        <v>2.3508137432188066E-3</v>
      </c>
      <c r="F319" s="13">
        <f t="shared" si="26"/>
        <v>2.9713668287412211E-3</v>
      </c>
      <c r="G319" s="12">
        <f t="shared" si="27"/>
        <v>0.69230769230769229</v>
      </c>
      <c r="H319" s="15">
        <f t="shared" si="28"/>
        <v>1.6274864376130199E-3</v>
      </c>
    </row>
    <row r="320" spans="2:8" ht="15" x14ac:dyDescent="0.2">
      <c r="B320" s="5" t="s">
        <v>114</v>
      </c>
      <c r="C320" s="8">
        <v>1</v>
      </c>
      <c r="D320" s="8">
        <v>2</v>
      </c>
      <c r="E320" s="13">
        <f t="shared" si="25"/>
        <v>1.8083182640144665E-4</v>
      </c>
      <c r="F320" s="13">
        <f t="shared" si="26"/>
        <v>2.7012425715829282E-4</v>
      </c>
      <c r="G320" s="12">
        <f t="shared" si="27"/>
        <v>1</v>
      </c>
      <c r="H320" s="15">
        <f t="shared" si="28"/>
        <v>1.8083182640144665E-4</v>
      </c>
    </row>
    <row r="321" spans="2:8" ht="15" x14ac:dyDescent="0.2">
      <c r="B321" s="5" t="s">
        <v>98</v>
      </c>
      <c r="C321" s="8">
        <v>3</v>
      </c>
      <c r="D321" s="8">
        <v>6</v>
      </c>
      <c r="E321" s="13">
        <f t="shared" si="25"/>
        <v>5.4249547920433999E-4</v>
      </c>
      <c r="F321" s="13">
        <f t="shared" si="26"/>
        <v>8.1037277147487841E-4</v>
      </c>
      <c r="G321" s="12">
        <f t="shared" si="27"/>
        <v>1</v>
      </c>
      <c r="H321" s="15">
        <f t="shared" si="28"/>
        <v>5.4249547920433999E-4</v>
      </c>
    </row>
    <row r="322" spans="2:8" ht="15" x14ac:dyDescent="0.2">
      <c r="B322" s="5" t="s">
        <v>356</v>
      </c>
      <c r="C322" s="8">
        <v>18</v>
      </c>
      <c r="D322" s="8">
        <v>0</v>
      </c>
      <c r="E322" s="13">
        <f t="shared" si="25"/>
        <v>3.2549728752260397E-3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2</v>
      </c>
      <c r="D324" s="8">
        <v>4</v>
      </c>
      <c r="E324" s="13">
        <f t="shared" si="25"/>
        <v>3.6166365280289331E-4</v>
      </c>
      <c r="F324" s="13">
        <f t="shared" si="26"/>
        <v>5.4024851431658564E-4</v>
      </c>
      <c r="G324" s="12">
        <f t="shared" si="27"/>
        <v>1</v>
      </c>
      <c r="H324" s="15">
        <f t="shared" si="28"/>
        <v>3.6166365280289331E-4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31</v>
      </c>
      <c r="D326" s="8">
        <v>71</v>
      </c>
      <c r="E326" s="13">
        <f t="shared" si="25"/>
        <v>5.6057866184448463E-3</v>
      </c>
      <c r="F326" s="13">
        <f t="shared" si="26"/>
        <v>9.5894111291193948E-3</v>
      </c>
      <c r="G326" s="12">
        <f t="shared" si="27"/>
        <v>1.2903225806451613</v>
      </c>
      <c r="H326" s="15">
        <f t="shared" si="28"/>
        <v>7.2332730560578659E-3</v>
      </c>
    </row>
    <row r="327" spans="2:8" ht="15" x14ac:dyDescent="0.2">
      <c r="B327" s="5" t="s">
        <v>358</v>
      </c>
      <c r="C327" s="8">
        <v>0</v>
      </c>
      <c r="D327" s="8">
        <v>2</v>
      </c>
      <c r="E327" s="13" t="str">
        <f t="shared" si="25"/>
        <v/>
      </c>
      <c r="F327" s="13">
        <f t="shared" si="26"/>
        <v>2.7012425715829282E-4</v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2</v>
      </c>
      <c r="D328" s="8">
        <v>0</v>
      </c>
      <c r="E328" s="13">
        <f t="shared" si="25"/>
        <v>3.6166365280289331E-4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7</v>
      </c>
      <c r="D329" s="8">
        <v>12</v>
      </c>
      <c r="E329" s="13">
        <f t="shared" si="25"/>
        <v>1.2658227848101266E-3</v>
      </c>
      <c r="F329" s="13">
        <f t="shared" si="26"/>
        <v>1.6207455429497568E-3</v>
      </c>
      <c r="G329" s="12">
        <f t="shared" si="27"/>
        <v>0.7142857142857143</v>
      </c>
      <c r="H329" s="15">
        <f t="shared" si="28"/>
        <v>9.0415913200723335E-4</v>
      </c>
    </row>
    <row r="330" spans="2:8" ht="15" x14ac:dyDescent="0.2">
      <c r="B330" s="5" t="s">
        <v>360</v>
      </c>
      <c r="C330" s="8">
        <v>33</v>
      </c>
      <c r="D330" s="8">
        <v>64</v>
      </c>
      <c r="E330" s="13">
        <f t="shared" si="25"/>
        <v>5.9674502712477396E-3</v>
      </c>
      <c r="F330" s="13">
        <f t="shared" si="26"/>
        <v>8.6439762290653702E-3</v>
      </c>
      <c r="G330" s="12">
        <f t="shared" si="27"/>
        <v>0.93939393939393945</v>
      </c>
      <c r="H330" s="15">
        <f t="shared" si="28"/>
        <v>5.6057866184448463E-3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713</v>
      </c>
      <c r="D332" s="8">
        <v>1705</v>
      </c>
      <c r="E332" s="13">
        <f t="shared" si="25"/>
        <v>0.12893309222423147</v>
      </c>
      <c r="F332" s="13">
        <f t="shared" si="26"/>
        <v>0.23028092922744461</v>
      </c>
      <c r="G332" s="12">
        <f t="shared" si="27"/>
        <v>1.3913043478260869</v>
      </c>
      <c r="H332" s="15">
        <f t="shared" si="28"/>
        <v>0.17938517179023508</v>
      </c>
    </row>
    <row r="333" spans="2:8" ht="15" x14ac:dyDescent="0.2">
      <c r="B333" s="5" t="s">
        <v>130</v>
      </c>
      <c r="C333" s="8">
        <v>99</v>
      </c>
      <c r="D333" s="8">
        <v>275</v>
      </c>
      <c r="E333" s="13">
        <f t="shared" si="25"/>
        <v>1.790235081374322E-2</v>
      </c>
      <c r="F333" s="13">
        <f t="shared" si="26"/>
        <v>3.7142085359265262E-2</v>
      </c>
      <c r="G333" s="12">
        <f t="shared" si="27"/>
        <v>1.7777777777777777</v>
      </c>
      <c r="H333" s="15">
        <f t="shared" si="28"/>
        <v>3.1826401446654613E-2</v>
      </c>
    </row>
    <row r="334" spans="2:8" ht="15" x14ac:dyDescent="0.2">
      <c r="B334" s="5" t="s">
        <v>119</v>
      </c>
      <c r="C334" s="8">
        <v>1477</v>
      </c>
      <c r="D334" s="8">
        <v>1562</v>
      </c>
      <c r="E334" s="13">
        <f t="shared" si="25"/>
        <v>0.26708860759493669</v>
      </c>
      <c r="F334" s="13">
        <f t="shared" si="26"/>
        <v>0.2109670448406267</v>
      </c>
      <c r="G334" s="12">
        <f t="shared" si="27"/>
        <v>5.7549085985104942E-2</v>
      </c>
      <c r="H334" s="15">
        <f t="shared" si="28"/>
        <v>1.5370705244122965E-2</v>
      </c>
    </row>
    <row r="335" spans="2:8" ht="15" x14ac:dyDescent="0.2">
      <c r="B335" s="5" t="s">
        <v>128</v>
      </c>
      <c r="C335" s="8">
        <v>75</v>
      </c>
      <c r="D335" s="8">
        <v>129</v>
      </c>
      <c r="E335" s="13">
        <f t="shared" si="25"/>
        <v>1.3562386980108499E-2</v>
      </c>
      <c r="F335" s="13">
        <f t="shared" si="26"/>
        <v>1.7423014586709886E-2</v>
      </c>
      <c r="G335" s="12">
        <f t="shared" si="27"/>
        <v>0.72</v>
      </c>
      <c r="H335" s="15">
        <f t="shared" si="28"/>
        <v>9.7649186256781196E-3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3</v>
      </c>
      <c r="D337" s="8">
        <v>6</v>
      </c>
      <c r="E337" s="13">
        <f t="shared" si="25"/>
        <v>5.4249547920433999E-4</v>
      </c>
      <c r="F337" s="13">
        <f t="shared" si="26"/>
        <v>8.1037277147487841E-4</v>
      </c>
      <c r="G337" s="12">
        <f t="shared" si="27"/>
        <v>1</v>
      </c>
      <c r="H337" s="15">
        <f t="shared" si="28"/>
        <v>5.4249547920433999E-4</v>
      </c>
    </row>
    <row r="338" spans="2:8" ht="30" x14ac:dyDescent="0.2">
      <c r="B338" s="5" t="s">
        <v>362</v>
      </c>
      <c r="C338" s="8">
        <v>1</v>
      </c>
      <c r="D338" s="8">
        <v>2</v>
      </c>
      <c r="E338" s="13">
        <f t="shared" si="25"/>
        <v>1.8083182640144665E-4</v>
      </c>
      <c r="F338" s="13">
        <f t="shared" si="26"/>
        <v>2.7012425715829282E-4</v>
      </c>
      <c r="G338" s="12">
        <f t="shared" si="27"/>
        <v>1</v>
      </c>
      <c r="H338" s="15">
        <f t="shared" si="28"/>
        <v>1.8083182640144665E-4</v>
      </c>
    </row>
    <row r="339" spans="2:8" ht="15" x14ac:dyDescent="0.2">
      <c r="B339" s="5" t="s">
        <v>363</v>
      </c>
      <c r="C339" s="8">
        <v>5</v>
      </c>
      <c r="D339" s="8">
        <v>15</v>
      </c>
      <c r="E339" s="13">
        <f t="shared" si="25"/>
        <v>9.0415913200723324E-4</v>
      </c>
      <c r="F339" s="13">
        <f t="shared" si="26"/>
        <v>2.0259319286871961E-3</v>
      </c>
      <c r="G339" s="12">
        <f t="shared" si="27"/>
        <v>2</v>
      </c>
      <c r="H339" s="15">
        <f t="shared" si="28"/>
        <v>1.8083182640144665E-3</v>
      </c>
    </row>
    <row r="340" spans="2:8" ht="15" x14ac:dyDescent="0.2">
      <c r="B340" s="5" t="s">
        <v>364</v>
      </c>
      <c r="C340" s="8">
        <v>1</v>
      </c>
      <c r="D340" s="8">
        <v>2</v>
      </c>
      <c r="E340" s="13">
        <f t="shared" si="25"/>
        <v>1.8083182640144665E-4</v>
      </c>
      <c r="F340" s="13">
        <f t="shared" si="26"/>
        <v>2.7012425715829282E-4</v>
      </c>
      <c r="G340" s="12">
        <f t="shared" si="27"/>
        <v>1</v>
      </c>
      <c r="H340" s="15">
        <f t="shared" si="28"/>
        <v>1.8083182640144665E-4</v>
      </c>
    </row>
    <row r="341" spans="2:8" ht="15" x14ac:dyDescent="0.2">
      <c r="B341" s="5" t="s">
        <v>118</v>
      </c>
      <c r="C341" s="8">
        <v>1</v>
      </c>
      <c r="D341" s="8">
        <v>4</v>
      </c>
      <c r="E341" s="13">
        <f t="shared" si="25"/>
        <v>1.8083182640144665E-4</v>
      </c>
      <c r="F341" s="13">
        <f t="shared" si="26"/>
        <v>5.4024851431658564E-4</v>
      </c>
      <c r="G341" s="12">
        <f t="shared" si="27"/>
        <v>3</v>
      </c>
      <c r="H341" s="15">
        <f t="shared" si="28"/>
        <v>5.4249547920433999E-4</v>
      </c>
    </row>
    <row r="342" spans="2:8" ht="15" x14ac:dyDescent="0.2">
      <c r="B342" s="5" t="s">
        <v>365</v>
      </c>
      <c r="C342" s="8">
        <v>0</v>
      </c>
      <c r="D342" s="8">
        <v>2</v>
      </c>
      <c r="E342" s="13" t="str">
        <f t="shared" si="25"/>
        <v/>
      </c>
      <c r="F342" s="13">
        <f t="shared" si="26"/>
        <v>2.7012425715829282E-4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20</v>
      </c>
      <c r="D343" s="8">
        <v>52</v>
      </c>
      <c r="E343" s="13">
        <f t="shared" si="25"/>
        <v>3.616636528028933E-3</v>
      </c>
      <c r="F343" s="13">
        <f t="shared" si="26"/>
        <v>7.0232306861156132E-3</v>
      </c>
      <c r="G343" s="12">
        <f t="shared" si="27"/>
        <v>1.6</v>
      </c>
      <c r="H343" s="15">
        <f t="shared" si="28"/>
        <v>5.7866184448462929E-3</v>
      </c>
    </row>
    <row r="344" spans="2:8" ht="15" x14ac:dyDescent="0.2">
      <c r="B344" s="5" t="s">
        <v>131</v>
      </c>
      <c r="C344" s="8">
        <v>33</v>
      </c>
      <c r="D344" s="8">
        <v>60</v>
      </c>
      <c r="E344" s="13">
        <f t="shared" si="25"/>
        <v>5.9674502712477396E-3</v>
      </c>
      <c r="F344" s="13">
        <f t="shared" si="26"/>
        <v>8.1037277147487843E-3</v>
      </c>
      <c r="G344" s="12">
        <f t="shared" si="27"/>
        <v>0.81818181818181823</v>
      </c>
      <c r="H344" s="15">
        <f t="shared" si="28"/>
        <v>4.8824593128390598E-3</v>
      </c>
    </row>
    <row r="345" spans="2:8" ht="15" x14ac:dyDescent="0.2">
      <c r="B345" s="5" t="s">
        <v>366</v>
      </c>
      <c r="C345" s="8">
        <v>59</v>
      </c>
      <c r="D345" s="8">
        <v>126</v>
      </c>
      <c r="E345" s="13">
        <f t="shared" si="25"/>
        <v>1.0669077757685353E-2</v>
      </c>
      <c r="F345" s="13">
        <f t="shared" si="26"/>
        <v>1.7017828200972446E-2</v>
      </c>
      <c r="G345" s="12">
        <f t="shared" si="27"/>
        <v>1.1355932203389831</v>
      </c>
      <c r="H345" s="15">
        <f t="shared" si="28"/>
        <v>1.2115732368896927E-2</v>
      </c>
    </row>
    <row r="346" spans="2:8" ht="15" x14ac:dyDescent="0.2">
      <c r="B346" s="5" t="s">
        <v>122</v>
      </c>
      <c r="C346" s="8">
        <v>7</v>
      </c>
      <c r="D346" s="8">
        <v>18</v>
      </c>
      <c r="E346" s="13">
        <f t="shared" si="25"/>
        <v>1.2658227848101266E-3</v>
      </c>
      <c r="F346" s="13">
        <f t="shared" si="26"/>
        <v>2.4311183144246355E-3</v>
      </c>
      <c r="G346" s="12">
        <f t="shared" si="27"/>
        <v>1.5714285714285714</v>
      </c>
      <c r="H346" s="15">
        <f t="shared" si="28"/>
        <v>1.9891500904159133E-3</v>
      </c>
    </row>
    <row r="347" spans="2:8" ht="15" x14ac:dyDescent="0.2">
      <c r="B347" s="5" t="s">
        <v>121</v>
      </c>
      <c r="C347" s="8">
        <v>29</v>
      </c>
      <c r="D347" s="8">
        <v>34</v>
      </c>
      <c r="E347" s="13">
        <f t="shared" si="25"/>
        <v>5.2441229656419531E-3</v>
      </c>
      <c r="F347" s="13">
        <f t="shared" si="26"/>
        <v>4.5921123716909781E-3</v>
      </c>
      <c r="G347" s="12">
        <f t="shared" si="27"/>
        <v>0.17241379310344829</v>
      </c>
      <c r="H347" s="15">
        <f t="shared" si="28"/>
        <v>9.0415913200723335E-4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1</v>
      </c>
      <c r="D351" s="8">
        <v>0</v>
      </c>
      <c r="E351" s="13">
        <f t="shared" si="25"/>
        <v>1.8083182640144665E-4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43</v>
      </c>
      <c r="D354" s="8">
        <v>127</v>
      </c>
      <c r="E354" s="13">
        <f t="shared" si="25"/>
        <v>7.7757685352622058E-3</v>
      </c>
      <c r="F354" s="13">
        <f t="shared" si="26"/>
        <v>1.7152890329551595E-2</v>
      </c>
      <c r="G354" s="12">
        <f t="shared" si="27"/>
        <v>1.9534883720930232</v>
      </c>
      <c r="H354" s="15">
        <f t="shared" si="28"/>
        <v>1.5189873417721518E-2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1</v>
      </c>
      <c r="E356" s="13" t="str">
        <f t="shared" si="25"/>
        <v/>
      </c>
      <c r="F356" s="13">
        <f t="shared" si="26"/>
        <v>1.3506212857914641E-4</v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3</v>
      </c>
      <c r="D357" s="8">
        <v>15</v>
      </c>
      <c r="E357" s="13">
        <f t="shared" si="25"/>
        <v>5.4249547920433999E-4</v>
      </c>
      <c r="F357" s="13">
        <f t="shared" si="26"/>
        <v>2.0259319286871961E-3</v>
      </c>
      <c r="G357" s="12">
        <f t="shared" si="27"/>
        <v>4</v>
      </c>
      <c r="H357" s="15">
        <f t="shared" si="28"/>
        <v>2.16998191681736E-3</v>
      </c>
    </row>
    <row r="358" spans="2:8" ht="15" x14ac:dyDescent="0.2">
      <c r="B358" s="5" t="s">
        <v>127</v>
      </c>
      <c r="C358" s="8">
        <v>58</v>
      </c>
      <c r="D358" s="8">
        <v>117</v>
      </c>
      <c r="E358" s="13">
        <f t="shared" si="25"/>
        <v>1.0488245931283906E-2</v>
      </c>
      <c r="F358" s="13">
        <f t="shared" si="26"/>
        <v>1.5802269043760128E-2</v>
      </c>
      <c r="G358" s="12">
        <f t="shared" si="27"/>
        <v>1.0172413793103448</v>
      </c>
      <c r="H358" s="15">
        <f t="shared" si="28"/>
        <v>1.0669077757685353E-2</v>
      </c>
    </row>
    <row r="359" spans="2:8" ht="15" x14ac:dyDescent="0.2">
      <c r="B359" s="5" t="s">
        <v>123</v>
      </c>
      <c r="C359" s="8">
        <v>1</v>
      </c>
      <c r="D359" s="8">
        <v>4</v>
      </c>
      <c r="E359" s="13">
        <f t="shared" si="25"/>
        <v>1.8083182640144665E-4</v>
      </c>
      <c r="F359" s="13">
        <f t="shared" si="26"/>
        <v>5.4024851431658564E-4</v>
      </c>
      <c r="G359" s="12">
        <f t="shared" si="27"/>
        <v>3</v>
      </c>
      <c r="H359" s="15">
        <f t="shared" si="28"/>
        <v>5.4249547920433999E-4</v>
      </c>
    </row>
    <row r="360" spans="2:8" ht="15" x14ac:dyDescent="0.2">
      <c r="B360" s="5" t="s">
        <v>373</v>
      </c>
      <c r="C360" s="8">
        <v>0</v>
      </c>
      <c r="D360" s="8">
        <v>1</v>
      </c>
      <c r="E360" s="13" t="str">
        <f t="shared" ref="E360:E423" si="29">+IF(C360=0,"",C360/C$294)</f>
        <v/>
      </c>
      <c r="F360" s="13">
        <f t="shared" ref="F360:F423" si="30">+IF(D360=0,"",D360/D$294)</f>
        <v>1.3506212857914641E-4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4</v>
      </c>
      <c r="E362" s="13" t="str">
        <f t="shared" si="29"/>
        <v/>
      </c>
      <c r="F362" s="13">
        <f t="shared" si="30"/>
        <v>5.4024851431658564E-4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</v>
      </c>
      <c r="D363" s="8">
        <v>2</v>
      </c>
      <c r="E363" s="13">
        <f t="shared" si="29"/>
        <v>1.8083182640144665E-4</v>
      </c>
      <c r="F363" s="13">
        <f t="shared" si="30"/>
        <v>2.7012425715829282E-4</v>
      </c>
      <c r="G363" s="12">
        <f t="shared" si="31"/>
        <v>1</v>
      </c>
      <c r="H363" s="15">
        <f t="shared" si="32"/>
        <v>1.8083182640144665E-4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1</v>
      </c>
      <c r="D365" s="8">
        <v>4</v>
      </c>
      <c r="E365" s="13">
        <f t="shared" si="29"/>
        <v>1.8083182640144665E-4</v>
      </c>
      <c r="F365" s="13">
        <f t="shared" si="30"/>
        <v>5.4024851431658564E-4</v>
      </c>
      <c r="G365" s="12">
        <f t="shared" si="31"/>
        <v>3</v>
      </c>
      <c r="H365" s="15">
        <f t="shared" si="32"/>
        <v>5.4249547920433999E-4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1</v>
      </c>
      <c r="E368" s="13" t="str">
        <f t="shared" si="29"/>
        <v/>
      </c>
      <c r="F368" s="13">
        <f t="shared" si="30"/>
        <v>1.3506212857914641E-4</v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3</v>
      </c>
      <c r="E369" s="13" t="str">
        <f t="shared" si="29"/>
        <v/>
      </c>
      <c r="F369" s="13">
        <f t="shared" si="30"/>
        <v>4.051863857374392E-4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4</v>
      </c>
      <c r="D370" s="8">
        <v>7</v>
      </c>
      <c r="E370" s="13">
        <f t="shared" si="29"/>
        <v>7.2332730560578662E-4</v>
      </c>
      <c r="F370" s="13">
        <f t="shared" si="30"/>
        <v>9.454349000540249E-4</v>
      </c>
      <c r="G370" s="12">
        <f t="shared" si="31"/>
        <v>0.75</v>
      </c>
      <c r="H370" s="15">
        <f t="shared" si="32"/>
        <v>5.4249547920433999E-4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9</v>
      </c>
      <c r="D372" s="8">
        <v>13</v>
      </c>
      <c r="E372" s="13">
        <f t="shared" si="29"/>
        <v>1.6274864376130199E-3</v>
      </c>
      <c r="F372" s="13">
        <f t="shared" si="30"/>
        <v>1.7558076715289033E-3</v>
      </c>
      <c r="G372" s="12">
        <f t="shared" si="31"/>
        <v>0.44444444444444442</v>
      </c>
      <c r="H372" s="15">
        <f t="shared" si="32"/>
        <v>7.2332730560578662E-4</v>
      </c>
    </row>
    <row r="373" spans="2:8" ht="15" x14ac:dyDescent="0.2">
      <c r="B373" s="5" t="s">
        <v>382</v>
      </c>
      <c r="C373" s="8">
        <v>0</v>
      </c>
      <c r="D373" s="8">
        <v>3</v>
      </c>
      <c r="E373" s="13" t="str">
        <f t="shared" si="29"/>
        <v/>
      </c>
      <c r="F373" s="13">
        <f t="shared" si="30"/>
        <v>4.051863857374392E-4</v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25</v>
      </c>
      <c r="D375" s="8">
        <v>13</v>
      </c>
      <c r="E375" s="13">
        <f t="shared" si="29"/>
        <v>4.5207956600361665E-3</v>
      </c>
      <c r="F375" s="13">
        <f t="shared" si="30"/>
        <v>1.7558076715289033E-3</v>
      </c>
      <c r="G375" s="12">
        <f t="shared" si="31"/>
        <v>-0.48</v>
      </c>
      <c r="H375" s="15">
        <f t="shared" si="32"/>
        <v>-2.16998191681736E-3</v>
      </c>
    </row>
    <row r="376" spans="2:8" ht="15" x14ac:dyDescent="0.2">
      <c r="B376" s="5" t="s">
        <v>141</v>
      </c>
      <c r="C376" s="8">
        <v>2</v>
      </c>
      <c r="D376" s="8">
        <v>2</v>
      </c>
      <c r="E376" s="13">
        <f t="shared" si="29"/>
        <v>3.6166365280289331E-4</v>
      </c>
      <c r="F376" s="13">
        <f t="shared" si="30"/>
        <v>2.7012425715829282E-4</v>
      </c>
      <c r="G376" s="12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8</v>
      </c>
      <c r="D377" s="8">
        <v>17</v>
      </c>
      <c r="E377" s="13">
        <f t="shared" si="29"/>
        <v>1.4466546112115732E-3</v>
      </c>
      <c r="F377" s="13">
        <f t="shared" si="30"/>
        <v>2.296056185845489E-3</v>
      </c>
      <c r="G377" s="12">
        <f t="shared" si="31"/>
        <v>1.125</v>
      </c>
      <c r="H377" s="15">
        <f t="shared" si="32"/>
        <v>1.6274864376130199E-3</v>
      </c>
    </row>
    <row r="378" spans="2:8" ht="15" x14ac:dyDescent="0.2">
      <c r="B378" s="5" t="s">
        <v>149</v>
      </c>
      <c r="C378" s="8">
        <v>34</v>
      </c>
      <c r="D378" s="8">
        <v>48</v>
      </c>
      <c r="E378" s="13">
        <f t="shared" si="29"/>
        <v>6.1482820976491862E-3</v>
      </c>
      <c r="F378" s="13">
        <f t="shared" si="30"/>
        <v>6.4829821717990272E-3</v>
      </c>
      <c r="G378" s="12">
        <f t="shared" si="31"/>
        <v>0.41176470588235292</v>
      </c>
      <c r="H378" s="15">
        <f t="shared" si="32"/>
        <v>2.5316455696202532E-3</v>
      </c>
    </row>
    <row r="379" spans="2:8" ht="15" x14ac:dyDescent="0.2">
      <c r="B379" s="5" t="s">
        <v>384</v>
      </c>
      <c r="C379" s="8">
        <v>1</v>
      </c>
      <c r="D379" s="8">
        <v>7</v>
      </c>
      <c r="E379" s="13">
        <f t="shared" si="29"/>
        <v>1.8083182640144665E-4</v>
      </c>
      <c r="F379" s="13">
        <f t="shared" si="30"/>
        <v>9.454349000540249E-4</v>
      </c>
      <c r="G379" s="12">
        <f t="shared" si="31"/>
        <v>6</v>
      </c>
      <c r="H379" s="15">
        <f t="shared" si="32"/>
        <v>1.08499095840868E-3</v>
      </c>
    </row>
    <row r="380" spans="2:8" ht="30" x14ac:dyDescent="0.2">
      <c r="B380" s="5" t="s">
        <v>385</v>
      </c>
      <c r="C380" s="8">
        <v>6</v>
      </c>
      <c r="D380" s="8">
        <v>11</v>
      </c>
      <c r="E380" s="13">
        <f t="shared" si="29"/>
        <v>1.08499095840868E-3</v>
      </c>
      <c r="F380" s="13">
        <f t="shared" si="30"/>
        <v>1.4856834143706105E-3</v>
      </c>
      <c r="G380" s="12">
        <f t="shared" si="31"/>
        <v>0.83333333333333337</v>
      </c>
      <c r="H380" s="15">
        <f t="shared" si="32"/>
        <v>9.0415913200723335E-4</v>
      </c>
    </row>
    <row r="381" spans="2:8" ht="30" x14ac:dyDescent="0.2">
      <c r="B381" s="5" t="s">
        <v>386</v>
      </c>
      <c r="C381" s="8">
        <v>4</v>
      </c>
      <c r="D381" s="8">
        <v>1</v>
      </c>
      <c r="E381" s="13">
        <f t="shared" si="29"/>
        <v>7.2332730560578662E-4</v>
      </c>
      <c r="F381" s="13">
        <f t="shared" si="30"/>
        <v>1.3506212857914641E-4</v>
      </c>
      <c r="G381" s="12">
        <f t="shared" si="31"/>
        <v>-0.75</v>
      </c>
      <c r="H381" s="15">
        <f t="shared" si="32"/>
        <v>-5.4249547920433999E-4</v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1.3506212857914641E-4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19</v>
      </c>
      <c r="D383" s="8">
        <v>6</v>
      </c>
      <c r="E383" s="13">
        <f t="shared" si="29"/>
        <v>3.4358047016274863E-3</v>
      </c>
      <c r="F383" s="13">
        <f t="shared" si="30"/>
        <v>8.1037277147487841E-4</v>
      </c>
      <c r="G383" s="12">
        <f t="shared" si="31"/>
        <v>-0.68421052631578949</v>
      </c>
      <c r="H383" s="15">
        <f t="shared" si="32"/>
        <v>-2.3508137432188066E-3</v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1.8083182640144665E-4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8</v>
      </c>
      <c r="D385" s="8">
        <v>6</v>
      </c>
      <c r="E385" s="13">
        <f t="shared" si="29"/>
        <v>1.4466546112115732E-3</v>
      </c>
      <c r="F385" s="13">
        <f t="shared" si="30"/>
        <v>8.1037277147487841E-4</v>
      </c>
      <c r="G385" s="12">
        <f t="shared" si="31"/>
        <v>-0.25</v>
      </c>
      <c r="H385" s="15">
        <f t="shared" si="32"/>
        <v>-3.6166365280289331E-4</v>
      </c>
    </row>
    <row r="386" spans="2:8" ht="15" x14ac:dyDescent="0.2">
      <c r="B386" s="5" t="s">
        <v>568</v>
      </c>
      <c r="C386" s="8">
        <v>25</v>
      </c>
      <c r="D386" s="8">
        <v>3</v>
      </c>
      <c r="E386" s="13">
        <f t="shared" si="29"/>
        <v>4.5207956600361665E-3</v>
      </c>
      <c r="F386" s="13">
        <f t="shared" si="30"/>
        <v>4.051863857374392E-4</v>
      </c>
      <c r="G386" s="12">
        <f t="shared" si="31"/>
        <v>-0.88</v>
      </c>
      <c r="H386" s="15">
        <f t="shared" si="32"/>
        <v>-3.9783001808318267E-3</v>
      </c>
    </row>
    <row r="387" spans="2:8" ht="15" x14ac:dyDescent="0.2">
      <c r="B387" s="5" t="s">
        <v>144</v>
      </c>
      <c r="C387" s="8">
        <v>117</v>
      </c>
      <c r="D387" s="8">
        <v>151</v>
      </c>
      <c r="E387" s="13">
        <f t="shared" si="29"/>
        <v>2.1157323688969259E-2</v>
      </c>
      <c r="F387" s="13">
        <f t="shared" si="30"/>
        <v>2.0394381415451107E-2</v>
      </c>
      <c r="G387" s="12">
        <f t="shared" si="31"/>
        <v>0.29059829059829062</v>
      </c>
      <c r="H387" s="15">
        <f t="shared" si="32"/>
        <v>6.1482820976491871E-3</v>
      </c>
    </row>
    <row r="388" spans="2:8" ht="15" x14ac:dyDescent="0.2">
      <c r="B388" s="5" t="s">
        <v>389</v>
      </c>
      <c r="C388" s="8">
        <v>8</v>
      </c>
      <c r="D388" s="8">
        <v>43</v>
      </c>
      <c r="E388" s="13">
        <f t="shared" si="29"/>
        <v>1.4466546112115732E-3</v>
      </c>
      <c r="F388" s="13">
        <f t="shared" si="30"/>
        <v>5.8076715289032957E-3</v>
      </c>
      <c r="G388" s="12">
        <f t="shared" si="31"/>
        <v>4.375</v>
      </c>
      <c r="H388" s="15">
        <f t="shared" si="32"/>
        <v>6.3291139240506328E-3</v>
      </c>
    </row>
    <row r="389" spans="2:8" ht="15" x14ac:dyDescent="0.2">
      <c r="B389" s="5" t="s">
        <v>143</v>
      </c>
      <c r="C389" s="8">
        <v>3</v>
      </c>
      <c r="D389" s="8">
        <v>0</v>
      </c>
      <c r="E389" s="13">
        <f t="shared" si="29"/>
        <v>5.4249547920433999E-4</v>
      </c>
      <c r="F389" s="13" t="str">
        <f t="shared" si="30"/>
        <v/>
      </c>
      <c r="G389" s="12" t="str">
        <f t="shared" si="31"/>
        <v>0</v>
      </c>
      <c r="H389" s="15">
        <f t="shared" si="32"/>
        <v>0</v>
      </c>
    </row>
    <row r="390" spans="2:8" ht="15" x14ac:dyDescent="0.2">
      <c r="B390" s="5" t="s">
        <v>476</v>
      </c>
      <c r="C390" s="8">
        <v>0</v>
      </c>
      <c r="D390" s="8">
        <v>1</v>
      </c>
      <c r="E390" s="13" t="str">
        <f t="shared" si="29"/>
        <v/>
      </c>
      <c r="F390" s="13">
        <f t="shared" si="30"/>
        <v>1.3506212857914641E-4</v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4</v>
      </c>
      <c r="D391" s="8">
        <v>0</v>
      </c>
      <c r="E391" s="13">
        <f t="shared" si="29"/>
        <v>7.2332730560578662E-4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9</v>
      </c>
      <c r="D392" s="8">
        <v>19</v>
      </c>
      <c r="E392" s="13">
        <f t="shared" si="29"/>
        <v>1.6274864376130199E-3</v>
      </c>
      <c r="F392" s="13">
        <f t="shared" si="30"/>
        <v>2.5661804430037816E-3</v>
      </c>
      <c r="G392" s="12">
        <f t="shared" si="31"/>
        <v>1.1111111111111112</v>
      </c>
      <c r="H392" s="15">
        <f t="shared" si="32"/>
        <v>1.8083182640144665E-3</v>
      </c>
    </row>
    <row r="393" spans="2:8" ht="15" x14ac:dyDescent="0.2">
      <c r="B393" s="5" t="s">
        <v>390</v>
      </c>
      <c r="C393" s="8">
        <v>56</v>
      </c>
      <c r="D393" s="8">
        <v>87</v>
      </c>
      <c r="E393" s="13">
        <f t="shared" si="29"/>
        <v>1.0126582278481013E-2</v>
      </c>
      <c r="F393" s="13">
        <f t="shared" si="30"/>
        <v>1.1750405186385737E-2</v>
      </c>
      <c r="G393" s="12">
        <f t="shared" si="31"/>
        <v>0.5535714285714286</v>
      </c>
      <c r="H393" s="15">
        <f t="shared" si="32"/>
        <v>5.6057866184448463E-3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1.8083182640144665E-4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2</v>
      </c>
      <c r="D396" s="8">
        <v>1</v>
      </c>
      <c r="E396" s="13">
        <f t="shared" si="29"/>
        <v>3.6166365280289331E-4</v>
      </c>
      <c r="F396" s="13">
        <f t="shared" si="30"/>
        <v>1.3506212857914641E-4</v>
      </c>
      <c r="G396" s="12">
        <f t="shared" si="31"/>
        <v>-0.5</v>
      </c>
      <c r="H396" s="15">
        <f t="shared" si="32"/>
        <v>-1.8083182640144665E-4</v>
      </c>
    </row>
    <row r="397" spans="2:8" ht="15" x14ac:dyDescent="0.2">
      <c r="B397" s="5" t="s">
        <v>138</v>
      </c>
      <c r="C397" s="8">
        <v>0</v>
      </c>
      <c r="D397" s="8">
        <v>1</v>
      </c>
      <c r="E397" s="13" t="str">
        <f t="shared" si="29"/>
        <v/>
      </c>
      <c r="F397" s="13">
        <f t="shared" si="30"/>
        <v>1.3506212857914641E-4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8</v>
      </c>
      <c r="D398" s="8">
        <v>5</v>
      </c>
      <c r="E398" s="13">
        <f t="shared" si="29"/>
        <v>1.4466546112115732E-3</v>
      </c>
      <c r="F398" s="13">
        <f t="shared" si="30"/>
        <v>6.7531064289573202E-4</v>
      </c>
      <c r="G398" s="12">
        <f t="shared" si="31"/>
        <v>-0.375</v>
      </c>
      <c r="H398" s="15">
        <f t="shared" si="32"/>
        <v>-5.4249547920433999E-4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2</v>
      </c>
      <c r="D400" s="8">
        <v>0</v>
      </c>
      <c r="E400" s="13">
        <f t="shared" si="29"/>
        <v>3.6166365280289331E-4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28</v>
      </c>
      <c r="D401" s="8">
        <v>61</v>
      </c>
      <c r="E401" s="13">
        <f t="shared" si="29"/>
        <v>5.0632911392405064E-3</v>
      </c>
      <c r="F401" s="13">
        <f t="shared" si="30"/>
        <v>8.2387898433279316E-3</v>
      </c>
      <c r="G401" s="12">
        <f t="shared" si="31"/>
        <v>1.1785714285714286</v>
      </c>
      <c r="H401" s="15">
        <f t="shared" si="32"/>
        <v>5.9674502712477396E-3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7</v>
      </c>
      <c r="D403" s="8">
        <v>5</v>
      </c>
      <c r="E403" s="13">
        <f t="shared" si="29"/>
        <v>1.2658227848101266E-3</v>
      </c>
      <c r="F403" s="13">
        <f t="shared" si="30"/>
        <v>6.7531064289573202E-4</v>
      </c>
      <c r="G403" s="12">
        <f t="shared" si="31"/>
        <v>-0.2857142857142857</v>
      </c>
      <c r="H403" s="15">
        <f t="shared" si="32"/>
        <v>-3.6166365280289331E-4</v>
      </c>
    </row>
    <row r="404" spans="2:8" ht="15" x14ac:dyDescent="0.2">
      <c r="B404" s="5" t="s">
        <v>395</v>
      </c>
      <c r="C404" s="8">
        <v>1</v>
      </c>
      <c r="D404" s="8">
        <v>1</v>
      </c>
      <c r="E404" s="13">
        <f t="shared" si="29"/>
        <v>1.8083182640144665E-4</v>
      </c>
      <c r="F404" s="13">
        <f t="shared" si="30"/>
        <v>1.3506212857914641E-4</v>
      </c>
      <c r="G404" s="12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10</v>
      </c>
      <c r="D405" s="8">
        <v>16</v>
      </c>
      <c r="E405" s="13">
        <f t="shared" si="29"/>
        <v>1.8083182640144665E-3</v>
      </c>
      <c r="F405" s="13">
        <f t="shared" si="30"/>
        <v>2.1609940572663426E-3</v>
      </c>
      <c r="G405" s="12">
        <f t="shared" si="31"/>
        <v>0.6</v>
      </c>
      <c r="H405" s="15">
        <f t="shared" si="32"/>
        <v>1.0849909584086798E-3</v>
      </c>
    </row>
    <row r="406" spans="2:8" ht="15" x14ac:dyDescent="0.2">
      <c r="B406" s="5" t="s">
        <v>397</v>
      </c>
      <c r="C406" s="8">
        <v>31</v>
      </c>
      <c r="D406" s="8">
        <v>28</v>
      </c>
      <c r="E406" s="13">
        <f t="shared" si="29"/>
        <v>5.6057866184448463E-3</v>
      </c>
      <c r="F406" s="13">
        <f t="shared" si="30"/>
        <v>3.7817396002160996E-3</v>
      </c>
      <c r="G406" s="12">
        <f t="shared" si="31"/>
        <v>-9.6774193548387094E-2</v>
      </c>
      <c r="H406" s="15">
        <f t="shared" si="32"/>
        <v>-5.4249547920433999E-4</v>
      </c>
    </row>
    <row r="407" spans="2:8" ht="15" x14ac:dyDescent="0.2">
      <c r="B407" s="5" t="s">
        <v>398</v>
      </c>
      <c r="C407" s="8">
        <v>8</v>
      </c>
      <c r="D407" s="8">
        <v>23</v>
      </c>
      <c r="E407" s="13">
        <f t="shared" si="29"/>
        <v>1.4466546112115732E-3</v>
      </c>
      <c r="F407" s="13">
        <f t="shared" si="30"/>
        <v>3.1064289573203676E-3</v>
      </c>
      <c r="G407" s="12">
        <f t="shared" si="31"/>
        <v>1.875</v>
      </c>
      <c r="H407" s="15">
        <f t="shared" si="32"/>
        <v>2.7124773960216998E-3</v>
      </c>
    </row>
    <row r="408" spans="2:8" ht="15" x14ac:dyDescent="0.2">
      <c r="B408" s="5" t="s">
        <v>399</v>
      </c>
      <c r="C408" s="8">
        <v>14</v>
      </c>
      <c r="D408" s="8">
        <v>8</v>
      </c>
      <c r="E408" s="13">
        <f t="shared" si="29"/>
        <v>2.5316455696202532E-3</v>
      </c>
      <c r="F408" s="13">
        <f t="shared" si="30"/>
        <v>1.0804970286331713E-3</v>
      </c>
      <c r="G408" s="12">
        <f t="shared" si="31"/>
        <v>-0.42857142857142855</v>
      </c>
      <c r="H408" s="15">
        <f t="shared" si="32"/>
        <v>-1.08499095840868E-3</v>
      </c>
    </row>
    <row r="409" spans="2:8" ht="15" x14ac:dyDescent="0.2">
      <c r="B409" s="5" t="s">
        <v>139</v>
      </c>
      <c r="C409" s="8">
        <v>1</v>
      </c>
      <c r="D409" s="8">
        <v>16</v>
      </c>
      <c r="E409" s="13">
        <f t="shared" si="29"/>
        <v>1.8083182640144665E-4</v>
      </c>
      <c r="F409" s="13">
        <f t="shared" si="30"/>
        <v>2.1609940572663426E-3</v>
      </c>
      <c r="G409" s="12">
        <f t="shared" si="31"/>
        <v>15</v>
      </c>
      <c r="H409" s="15">
        <f t="shared" si="32"/>
        <v>2.7124773960216998E-3</v>
      </c>
    </row>
    <row r="410" spans="2:8" ht="15" x14ac:dyDescent="0.2">
      <c r="B410" s="5" t="s">
        <v>400</v>
      </c>
      <c r="C410" s="8">
        <v>10</v>
      </c>
      <c r="D410" s="8">
        <v>12</v>
      </c>
      <c r="E410" s="13">
        <f t="shared" si="29"/>
        <v>1.8083182640144665E-3</v>
      </c>
      <c r="F410" s="13">
        <f t="shared" si="30"/>
        <v>1.6207455429497568E-3</v>
      </c>
      <c r="G410" s="12">
        <f t="shared" si="31"/>
        <v>0.2</v>
      </c>
      <c r="H410" s="15">
        <f t="shared" si="32"/>
        <v>3.6166365280289331E-4</v>
      </c>
    </row>
    <row r="411" spans="2:8" ht="15" x14ac:dyDescent="0.2">
      <c r="B411" s="5" t="s">
        <v>401</v>
      </c>
      <c r="C411" s="8">
        <v>1</v>
      </c>
      <c r="D411" s="8">
        <v>12</v>
      </c>
      <c r="E411" s="13">
        <f t="shared" si="29"/>
        <v>1.8083182640144665E-4</v>
      </c>
      <c r="F411" s="13">
        <f t="shared" si="30"/>
        <v>1.6207455429497568E-3</v>
      </c>
      <c r="G411" s="12">
        <f t="shared" si="31"/>
        <v>11</v>
      </c>
      <c r="H411" s="15">
        <f t="shared" si="32"/>
        <v>1.9891500904159133E-3</v>
      </c>
    </row>
    <row r="412" spans="2:8" ht="15" x14ac:dyDescent="0.2">
      <c r="B412" s="5" t="s">
        <v>402</v>
      </c>
      <c r="C412" s="8">
        <v>2</v>
      </c>
      <c r="D412" s="8">
        <v>4</v>
      </c>
      <c r="E412" s="13">
        <f t="shared" si="29"/>
        <v>3.6166365280289331E-4</v>
      </c>
      <c r="F412" s="13">
        <f t="shared" si="30"/>
        <v>5.4024851431658564E-4</v>
      </c>
      <c r="G412" s="12">
        <f t="shared" si="31"/>
        <v>1</v>
      </c>
      <c r="H412" s="15">
        <f t="shared" si="32"/>
        <v>3.6166365280289331E-4</v>
      </c>
    </row>
    <row r="413" spans="2:8" ht="15" x14ac:dyDescent="0.2">
      <c r="B413" s="5" t="s">
        <v>403</v>
      </c>
      <c r="C413" s="8">
        <v>0</v>
      </c>
      <c r="D413" s="8">
        <v>1</v>
      </c>
      <c r="E413" s="13" t="str">
        <f t="shared" si="29"/>
        <v/>
      </c>
      <c r="F413" s="13">
        <f t="shared" si="30"/>
        <v>1.3506212857914641E-4</v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2</v>
      </c>
      <c r="D415" s="8">
        <v>10</v>
      </c>
      <c r="E415" s="13">
        <f t="shared" si="29"/>
        <v>3.6166365280289331E-4</v>
      </c>
      <c r="F415" s="13">
        <f t="shared" si="30"/>
        <v>1.350621285791464E-3</v>
      </c>
      <c r="G415" s="12">
        <f t="shared" si="31"/>
        <v>4</v>
      </c>
      <c r="H415" s="15">
        <f t="shared" si="32"/>
        <v>1.4466546112115732E-3</v>
      </c>
    </row>
    <row r="416" spans="2:8" ht="15" x14ac:dyDescent="0.2">
      <c r="B416" s="5" t="s">
        <v>406</v>
      </c>
      <c r="C416" s="8">
        <v>0</v>
      </c>
      <c r="D416" s="8">
        <v>1</v>
      </c>
      <c r="E416" s="13" t="str">
        <f t="shared" si="29"/>
        <v/>
      </c>
      <c r="F416" s="13">
        <f t="shared" si="30"/>
        <v>1.3506212857914641E-4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41</v>
      </c>
      <c r="D420" s="8">
        <v>24</v>
      </c>
      <c r="E420" s="13">
        <f t="shared" si="29"/>
        <v>7.4141048824593126E-3</v>
      </c>
      <c r="F420" s="13">
        <f t="shared" si="30"/>
        <v>3.2414910858995136E-3</v>
      </c>
      <c r="G420" s="12">
        <f t="shared" si="31"/>
        <v>-0.41463414634146339</v>
      </c>
      <c r="H420" s="15">
        <f t="shared" si="32"/>
        <v>-3.0741410488245927E-3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2</v>
      </c>
      <c r="E422" s="13" t="str">
        <f t="shared" si="29"/>
        <v/>
      </c>
      <c r="F422" s="13">
        <f t="shared" si="30"/>
        <v>2.7012425715829282E-4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2</v>
      </c>
      <c r="E425" s="13" t="str">
        <f t="shared" si="33"/>
        <v/>
      </c>
      <c r="F425" s="13">
        <f t="shared" si="34"/>
        <v>2.7012425715829282E-4</v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2</v>
      </c>
      <c r="D426" s="8">
        <v>4</v>
      </c>
      <c r="E426" s="13">
        <f t="shared" si="33"/>
        <v>3.6166365280289331E-4</v>
      </c>
      <c r="F426" s="13">
        <f t="shared" si="34"/>
        <v>5.4024851431658564E-4</v>
      </c>
      <c r="G426" s="12">
        <f t="shared" si="35"/>
        <v>1</v>
      </c>
      <c r="H426" s="15">
        <f t="shared" si="36"/>
        <v>3.6166365280289331E-4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12</v>
      </c>
      <c r="D428" s="8">
        <v>1</v>
      </c>
      <c r="E428" s="13">
        <f t="shared" si="33"/>
        <v>2.16998191681736E-3</v>
      </c>
      <c r="F428" s="13">
        <f t="shared" si="34"/>
        <v>1.3506212857914641E-4</v>
      </c>
      <c r="G428" s="12">
        <f t="shared" si="35"/>
        <v>-0.91666666666666663</v>
      </c>
      <c r="H428" s="15">
        <f t="shared" si="36"/>
        <v>-1.9891500904159133E-3</v>
      </c>
    </row>
    <row r="429" spans="2:8" ht="15" x14ac:dyDescent="0.2">
      <c r="B429" s="5" t="s">
        <v>415</v>
      </c>
      <c r="C429" s="8">
        <v>0</v>
      </c>
      <c r="D429" s="8">
        <v>7</v>
      </c>
      <c r="E429" s="13" t="str">
        <f t="shared" si="33"/>
        <v/>
      </c>
      <c r="F429" s="13">
        <f t="shared" si="34"/>
        <v>9.454349000540249E-4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28</v>
      </c>
      <c r="D430" s="8">
        <v>6</v>
      </c>
      <c r="E430" s="13">
        <f t="shared" si="33"/>
        <v>5.0632911392405064E-3</v>
      </c>
      <c r="F430" s="13">
        <f t="shared" si="34"/>
        <v>8.1037277147487841E-4</v>
      </c>
      <c r="G430" s="12">
        <f t="shared" si="35"/>
        <v>-0.7857142857142857</v>
      </c>
      <c r="H430" s="15">
        <f t="shared" si="36"/>
        <v>-3.9783001808318267E-3</v>
      </c>
    </row>
    <row r="431" spans="2:8" ht="15" x14ac:dyDescent="0.2">
      <c r="B431" s="5" t="s">
        <v>169</v>
      </c>
      <c r="C431" s="8">
        <v>9</v>
      </c>
      <c r="D431" s="8">
        <v>1</v>
      </c>
      <c r="E431" s="13">
        <f t="shared" si="33"/>
        <v>1.6274864376130199E-3</v>
      </c>
      <c r="F431" s="13">
        <f t="shared" si="34"/>
        <v>1.3506212857914641E-4</v>
      </c>
      <c r="G431" s="12">
        <f t="shared" si="35"/>
        <v>-0.88888888888888884</v>
      </c>
      <c r="H431" s="15">
        <f t="shared" si="36"/>
        <v>-1.4466546112115732E-3</v>
      </c>
    </row>
    <row r="432" spans="2:8" ht="15" x14ac:dyDescent="0.2">
      <c r="B432" s="5" t="s">
        <v>417</v>
      </c>
      <c r="C432" s="8">
        <v>380</v>
      </c>
      <c r="D432" s="8">
        <v>377</v>
      </c>
      <c r="E432" s="13">
        <f t="shared" si="33"/>
        <v>6.8716094032549732E-2</v>
      </c>
      <c r="F432" s="13">
        <f t="shared" si="34"/>
        <v>5.0918422474338199E-2</v>
      </c>
      <c r="G432" s="12">
        <f t="shared" si="35"/>
        <v>-7.8947368421052634E-3</v>
      </c>
      <c r="H432" s="15">
        <f t="shared" si="36"/>
        <v>-5.4249547920433999E-4</v>
      </c>
    </row>
    <row r="433" spans="2:8" ht="15" x14ac:dyDescent="0.2">
      <c r="B433" s="5" t="s">
        <v>162</v>
      </c>
      <c r="C433" s="8">
        <v>20</v>
      </c>
      <c r="D433" s="8">
        <v>15</v>
      </c>
      <c r="E433" s="13">
        <f t="shared" si="33"/>
        <v>3.616636528028933E-3</v>
      </c>
      <c r="F433" s="13">
        <f t="shared" si="34"/>
        <v>2.0259319286871961E-3</v>
      </c>
      <c r="G433" s="12">
        <f t="shared" si="35"/>
        <v>-0.25</v>
      </c>
      <c r="H433" s="15">
        <f t="shared" si="36"/>
        <v>-9.0415913200723324E-4</v>
      </c>
    </row>
    <row r="434" spans="2:8" ht="30" x14ac:dyDescent="0.2">
      <c r="B434" s="5" t="s">
        <v>418</v>
      </c>
      <c r="C434" s="8">
        <v>1</v>
      </c>
      <c r="D434" s="8">
        <v>13</v>
      </c>
      <c r="E434" s="13">
        <f t="shared" si="33"/>
        <v>1.8083182640144665E-4</v>
      </c>
      <c r="F434" s="13">
        <f t="shared" si="34"/>
        <v>1.7558076715289033E-3</v>
      </c>
      <c r="G434" s="12">
        <f t="shared" si="35"/>
        <v>12</v>
      </c>
      <c r="H434" s="15">
        <f t="shared" si="36"/>
        <v>2.16998191681736E-3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12</v>
      </c>
      <c r="D436" s="8">
        <v>8</v>
      </c>
      <c r="E436" s="13">
        <f t="shared" si="33"/>
        <v>2.16998191681736E-3</v>
      </c>
      <c r="F436" s="13">
        <f t="shared" si="34"/>
        <v>1.0804970286331713E-3</v>
      </c>
      <c r="G436" s="12">
        <f t="shared" si="35"/>
        <v>-0.33333333333333331</v>
      </c>
      <c r="H436" s="15">
        <f t="shared" si="36"/>
        <v>-7.2332730560578662E-4</v>
      </c>
    </row>
    <row r="437" spans="2:8" ht="30" x14ac:dyDescent="0.2">
      <c r="B437" s="5" t="s">
        <v>420</v>
      </c>
      <c r="C437" s="8">
        <v>9</v>
      </c>
      <c r="D437" s="8">
        <v>15</v>
      </c>
      <c r="E437" s="13">
        <f t="shared" si="33"/>
        <v>1.6274864376130199E-3</v>
      </c>
      <c r="F437" s="13">
        <f t="shared" si="34"/>
        <v>2.0259319286871961E-3</v>
      </c>
      <c r="G437" s="12">
        <f t="shared" si="35"/>
        <v>0.66666666666666663</v>
      </c>
      <c r="H437" s="15">
        <f t="shared" si="36"/>
        <v>1.0849909584086798E-3</v>
      </c>
    </row>
    <row r="438" spans="2:8" ht="15" x14ac:dyDescent="0.2">
      <c r="B438" s="5" t="s">
        <v>155</v>
      </c>
      <c r="C438" s="8">
        <v>4</v>
      </c>
      <c r="D438" s="8">
        <v>2</v>
      </c>
      <c r="E438" s="13">
        <f t="shared" si="33"/>
        <v>7.2332730560578662E-4</v>
      </c>
      <c r="F438" s="13">
        <f t="shared" si="34"/>
        <v>2.7012425715829282E-4</v>
      </c>
      <c r="G438" s="12">
        <f t="shared" si="35"/>
        <v>-0.5</v>
      </c>
      <c r="H438" s="15">
        <f t="shared" si="36"/>
        <v>-3.6166365280289331E-4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2</v>
      </c>
      <c r="D441" s="8">
        <v>3</v>
      </c>
      <c r="E441" s="13">
        <f t="shared" si="33"/>
        <v>3.6166365280289331E-4</v>
      </c>
      <c r="F441" s="13">
        <f t="shared" si="34"/>
        <v>4.051863857374392E-4</v>
      </c>
      <c r="G441" s="12">
        <f t="shared" si="35"/>
        <v>0.5</v>
      </c>
      <c r="H441" s="15">
        <f t="shared" si="36"/>
        <v>1.8083182640144665E-4</v>
      </c>
    </row>
    <row r="442" spans="2:8" ht="15" x14ac:dyDescent="0.2">
      <c r="B442" s="5" t="s">
        <v>422</v>
      </c>
      <c r="C442" s="8">
        <v>1</v>
      </c>
      <c r="D442" s="8">
        <v>0</v>
      </c>
      <c r="E442" s="13">
        <f t="shared" si="33"/>
        <v>1.8083182640144665E-4</v>
      </c>
      <c r="F442" s="13" t="str">
        <f t="shared" si="34"/>
        <v/>
      </c>
      <c r="G442" s="12" t="str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1</v>
      </c>
      <c r="D443" s="8">
        <v>0</v>
      </c>
      <c r="E443" s="13">
        <f t="shared" si="33"/>
        <v>1.8083182640144665E-4</v>
      </c>
      <c r="F443" s="13" t="str">
        <f t="shared" si="34"/>
        <v/>
      </c>
      <c r="G443" s="12" t="str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1</v>
      </c>
      <c r="D444" s="8">
        <v>1</v>
      </c>
      <c r="E444" s="13">
        <f t="shared" si="33"/>
        <v>1.8083182640144665E-4</v>
      </c>
      <c r="F444" s="13">
        <f t="shared" si="34"/>
        <v>1.3506212857914641E-4</v>
      </c>
      <c r="G444" s="12">
        <f t="shared" si="35"/>
        <v>0</v>
      </c>
      <c r="H444" s="15">
        <f t="shared" si="36"/>
        <v>0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33</v>
      </c>
      <c r="D446" s="8">
        <v>48</v>
      </c>
      <c r="E446" s="13">
        <f t="shared" si="33"/>
        <v>5.9674502712477396E-3</v>
      </c>
      <c r="F446" s="13">
        <f t="shared" si="34"/>
        <v>6.4829821717990272E-3</v>
      </c>
      <c r="G446" s="12">
        <f t="shared" si="35"/>
        <v>0.45454545454545453</v>
      </c>
      <c r="H446" s="15">
        <f t="shared" si="36"/>
        <v>2.7124773960216998E-3</v>
      </c>
    </row>
    <row r="447" spans="2:8" ht="30" x14ac:dyDescent="0.2">
      <c r="B447" s="5" t="s">
        <v>427</v>
      </c>
      <c r="C447" s="8">
        <v>0</v>
      </c>
      <c r="D447" s="8">
        <v>10</v>
      </c>
      <c r="E447" s="13" t="str">
        <f t="shared" si="33"/>
        <v/>
      </c>
      <c r="F447" s="13">
        <f t="shared" si="34"/>
        <v>1.350621285791464E-3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1</v>
      </c>
      <c r="D448" s="8">
        <v>2</v>
      </c>
      <c r="E448" s="13">
        <f t="shared" si="33"/>
        <v>1.8083182640144665E-4</v>
      </c>
      <c r="F448" s="13">
        <f t="shared" si="34"/>
        <v>2.7012425715829282E-4</v>
      </c>
      <c r="G448" s="12">
        <f t="shared" si="35"/>
        <v>1</v>
      </c>
      <c r="H448" s="15">
        <f t="shared" si="36"/>
        <v>1.8083182640144665E-4</v>
      </c>
    </row>
    <row r="449" spans="2:8" ht="30" x14ac:dyDescent="0.2">
      <c r="B449" s="5" t="s">
        <v>429</v>
      </c>
      <c r="C449" s="8">
        <v>0</v>
      </c>
      <c r="D449" s="8">
        <v>8</v>
      </c>
      <c r="E449" s="13" t="str">
        <f t="shared" si="33"/>
        <v/>
      </c>
      <c r="F449" s="13">
        <f t="shared" si="34"/>
        <v>1.0804970286331713E-3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1</v>
      </c>
      <c r="E450" s="13" t="str">
        <f t="shared" si="33"/>
        <v/>
      </c>
      <c r="F450" s="13">
        <f t="shared" si="34"/>
        <v>1.3506212857914641E-4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4</v>
      </c>
      <c r="E454" s="13">
        <f t="shared" si="33"/>
        <v>1.8083182640144665E-4</v>
      </c>
      <c r="F454" s="13">
        <f t="shared" si="34"/>
        <v>5.4024851431658564E-4</v>
      </c>
      <c r="G454" s="12">
        <f t="shared" si="35"/>
        <v>3</v>
      </c>
      <c r="H454" s="15">
        <f t="shared" si="36"/>
        <v>5.4249547920433999E-4</v>
      </c>
    </row>
    <row r="455" spans="2:8" ht="15" x14ac:dyDescent="0.2">
      <c r="B455" s="5" t="s">
        <v>158</v>
      </c>
      <c r="C455" s="8">
        <v>2</v>
      </c>
      <c r="D455" s="8">
        <v>2</v>
      </c>
      <c r="E455" s="13">
        <f t="shared" si="33"/>
        <v>3.6166365280289331E-4</v>
      </c>
      <c r="F455" s="13">
        <f t="shared" si="34"/>
        <v>2.7012425715829282E-4</v>
      </c>
      <c r="G455" s="12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2</v>
      </c>
      <c r="D456" s="8">
        <v>20</v>
      </c>
      <c r="E456" s="13">
        <f t="shared" si="33"/>
        <v>3.6166365280289331E-4</v>
      </c>
      <c r="F456" s="13">
        <f t="shared" si="34"/>
        <v>2.7012425715829281E-3</v>
      </c>
      <c r="G456" s="12">
        <f t="shared" si="35"/>
        <v>9</v>
      </c>
      <c r="H456" s="15">
        <f t="shared" si="36"/>
        <v>3.2549728752260397E-3</v>
      </c>
    </row>
    <row r="457" spans="2:8" ht="15" x14ac:dyDescent="0.2">
      <c r="B457" s="5" t="s">
        <v>433</v>
      </c>
      <c r="C457" s="8">
        <v>0</v>
      </c>
      <c r="D457" s="8">
        <v>5</v>
      </c>
      <c r="E457" s="13" t="str">
        <f t="shared" si="33"/>
        <v/>
      </c>
      <c r="F457" s="13">
        <f t="shared" si="34"/>
        <v>6.7531064289573202E-4</v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6</v>
      </c>
      <c r="D458" s="8">
        <v>12</v>
      </c>
      <c r="E458" s="13">
        <f t="shared" si="33"/>
        <v>1.08499095840868E-3</v>
      </c>
      <c r="F458" s="13">
        <f t="shared" si="34"/>
        <v>1.6207455429497568E-3</v>
      </c>
      <c r="G458" s="12">
        <f t="shared" si="35"/>
        <v>1</v>
      </c>
      <c r="H458" s="15">
        <f t="shared" si="36"/>
        <v>1.08499095840868E-3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27</v>
      </c>
      <c r="D460" s="8">
        <v>68</v>
      </c>
      <c r="E460" s="13">
        <f t="shared" si="33"/>
        <v>4.8824593128390598E-3</v>
      </c>
      <c r="F460" s="13">
        <f t="shared" si="34"/>
        <v>9.1842247433819562E-3</v>
      </c>
      <c r="G460" s="12">
        <f t="shared" si="35"/>
        <v>1.5185185185185186</v>
      </c>
      <c r="H460" s="15">
        <f t="shared" si="36"/>
        <v>7.4141048824593134E-3</v>
      </c>
    </row>
    <row r="461" spans="2:8" ht="30" x14ac:dyDescent="0.2">
      <c r="B461" s="5" t="s">
        <v>173</v>
      </c>
      <c r="C461" s="8">
        <v>1</v>
      </c>
      <c r="D461" s="8">
        <v>0</v>
      </c>
      <c r="E461" s="13">
        <f t="shared" si="33"/>
        <v>1.8083182640144665E-4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66</v>
      </c>
      <c r="D463" s="8">
        <v>18</v>
      </c>
      <c r="E463" s="13">
        <f t="shared" si="33"/>
        <v>1.1934900542495479E-2</v>
      </c>
      <c r="F463" s="13">
        <f t="shared" si="34"/>
        <v>2.4311183144246355E-3</v>
      </c>
      <c r="G463" s="12">
        <f t="shared" si="35"/>
        <v>-0.72727272727272729</v>
      </c>
      <c r="H463" s="15">
        <f t="shared" si="36"/>
        <v>-8.6799276672694398E-3</v>
      </c>
    </row>
    <row r="464" spans="2:8" ht="15" x14ac:dyDescent="0.2">
      <c r="B464" s="5" t="s">
        <v>478</v>
      </c>
      <c r="C464" s="8">
        <v>1</v>
      </c>
      <c r="D464" s="8">
        <v>4</v>
      </c>
      <c r="E464" s="13">
        <f t="shared" si="33"/>
        <v>1.8083182640144665E-4</v>
      </c>
      <c r="F464" s="13">
        <f t="shared" si="34"/>
        <v>5.4024851431658564E-4</v>
      </c>
      <c r="G464" s="12">
        <f t="shared" si="35"/>
        <v>3</v>
      </c>
      <c r="H464" s="15">
        <f t="shared" si="36"/>
        <v>5.4249547920433999E-4</v>
      </c>
    </row>
    <row r="465" spans="2:8" ht="15" x14ac:dyDescent="0.2">
      <c r="B465" s="5" t="s">
        <v>183</v>
      </c>
      <c r="C465" s="8">
        <v>1</v>
      </c>
      <c r="D465" s="8">
        <v>0</v>
      </c>
      <c r="E465" s="13">
        <f t="shared" si="33"/>
        <v>1.8083182640144665E-4</v>
      </c>
      <c r="F465" s="13" t="str">
        <f t="shared" si="34"/>
        <v/>
      </c>
      <c r="G465" s="12" t="str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5</v>
      </c>
      <c r="D466" s="8">
        <v>5</v>
      </c>
      <c r="E466" s="13">
        <f t="shared" si="33"/>
        <v>9.0415913200723324E-4</v>
      </c>
      <c r="F466" s="13">
        <f t="shared" si="34"/>
        <v>6.7531064289573202E-4</v>
      </c>
      <c r="G466" s="12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3</v>
      </c>
      <c r="D467" s="8">
        <v>1</v>
      </c>
      <c r="E467" s="13">
        <f t="shared" si="33"/>
        <v>5.4249547920433999E-4</v>
      </c>
      <c r="F467" s="13">
        <f t="shared" si="34"/>
        <v>1.3506212857914641E-4</v>
      </c>
      <c r="G467" s="12">
        <f t="shared" si="35"/>
        <v>-0.66666666666666663</v>
      </c>
      <c r="H467" s="15">
        <f t="shared" si="36"/>
        <v>-3.6166365280289331E-4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1</v>
      </c>
      <c r="E469" s="13">
        <f t="shared" si="33"/>
        <v>1.8083182640144665E-4</v>
      </c>
      <c r="F469" s="13">
        <f t="shared" si="34"/>
        <v>1.3506212857914641E-4</v>
      </c>
      <c r="G469" s="12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1</v>
      </c>
      <c r="E471" s="13" t="str">
        <f t="shared" si="33"/>
        <v/>
      </c>
      <c r="F471" s="13">
        <f t="shared" si="34"/>
        <v>1.3506212857914641E-4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5</v>
      </c>
      <c r="D473" s="8">
        <v>0</v>
      </c>
      <c r="E473" s="13">
        <f t="shared" si="33"/>
        <v>9.0415913200723324E-4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1</v>
      </c>
      <c r="D475" s="8">
        <v>0</v>
      </c>
      <c r="E475" s="13">
        <f t="shared" si="33"/>
        <v>1.8083182640144665E-4</v>
      </c>
      <c r="F475" s="13" t="str">
        <f t="shared" si="34"/>
        <v/>
      </c>
      <c r="G475" s="12" t="str">
        <f t="shared" si="35"/>
        <v>0</v>
      </c>
      <c r="H475" s="15">
        <f t="shared" si="36"/>
        <v>0</v>
      </c>
    </row>
    <row r="476" spans="2:8" ht="30" x14ac:dyDescent="0.2">
      <c r="B476" s="5" t="s">
        <v>438</v>
      </c>
      <c r="C476" s="8">
        <v>1</v>
      </c>
      <c r="D476" s="8">
        <v>4</v>
      </c>
      <c r="E476" s="13">
        <f t="shared" si="33"/>
        <v>1.8083182640144665E-4</v>
      </c>
      <c r="F476" s="13">
        <f t="shared" si="34"/>
        <v>5.4024851431658564E-4</v>
      </c>
      <c r="G476" s="12">
        <f t="shared" si="35"/>
        <v>3</v>
      </c>
      <c r="H476" s="15">
        <f t="shared" si="36"/>
        <v>5.4249547920433999E-4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5</v>
      </c>
      <c r="D478" s="8">
        <v>3</v>
      </c>
      <c r="E478" s="13">
        <f t="shared" si="33"/>
        <v>9.0415913200723324E-4</v>
      </c>
      <c r="F478" s="13">
        <f t="shared" si="34"/>
        <v>4.051863857374392E-4</v>
      </c>
      <c r="G478" s="12">
        <f t="shared" si="35"/>
        <v>-0.4</v>
      </c>
      <c r="H478" s="15">
        <f t="shared" si="36"/>
        <v>-3.6166365280289331E-4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19</v>
      </c>
      <c r="D483" s="8">
        <v>32</v>
      </c>
      <c r="E483" s="13">
        <f t="shared" si="33"/>
        <v>3.4358047016274863E-3</v>
      </c>
      <c r="F483" s="13">
        <f t="shared" si="34"/>
        <v>4.3219881145326851E-3</v>
      </c>
      <c r="G483" s="12">
        <f t="shared" si="35"/>
        <v>0.68421052631578949</v>
      </c>
      <c r="H483" s="15">
        <f t="shared" si="36"/>
        <v>2.3508137432188066E-3</v>
      </c>
    </row>
    <row r="484" spans="2:8" ht="30" x14ac:dyDescent="0.2">
      <c r="B484" s="5" t="s">
        <v>184</v>
      </c>
      <c r="C484" s="8">
        <v>0</v>
      </c>
      <c r="D484" s="8">
        <v>35</v>
      </c>
      <c r="E484" s="13" t="str">
        <f t="shared" si="33"/>
        <v/>
      </c>
      <c r="F484" s="13">
        <f t="shared" si="34"/>
        <v>4.7271745002701246E-3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49</v>
      </c>
      <c r="D485" s="8">
        <v>53</v>
      </c>
      <c r="E485" s="13">
        <f t="shared" si="33"/>
        <v>8.8607594936708865E-3</v>
      </c>
      <c r="F485" s="13">
        <f t="shared" si="34"/>
        <v>7.1582928146947597E-3</v>
      </c>
      <c r="G485" s="12">
        <f t="shared" si="35"/>
        <v>8.1632653061224483E-2</v>
      </c>
      <c r="H485" s="15">
        <f t="shared" si="36"/>
        <v>7.2332730560578662E-4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1</v>
      </c>
      <c r="E490" s="13" t="str">
        <f t="shared" si="37"/>
        <v/>
      </c>
      <c r="F490" s="13">
        <f t="shared" si="38"/>
        <v>1.3506212857914641E-4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18</v>
      </c>
      <c r="D491" s="8">
        <v>54</v>
      </c>
      <c r="E491" s="13">
        <f t="shared" si="37"/>
        <v>3.2549728752260397E-3</v>
      </c>
      <c r="F491" s="13">
        <f t="shared" si="38"/>
        <v>7.2933549432739062E-3</v>
      </c>
      <c r="G491" s="12">
        <f t="shared" si="39"/>
        <v>2</v>
      </c>
      <c r="H491" s="15">
        <f t="shared" si="40"/>
        <v>6.5099457504520794E-3</v>
      </c>
    </row>
    <row r="492" spans="2:8" ht="15" x14ac:dyDescent="0.2">
      <c r="B492" s="5" t="s">
        <v>480</v>
      </c>
      <c r="C492" s="8">
        <v>1</v>
      </c>
      <c r="D492" s="8">
        <v>0</v>
      </c>
      <c r="E492" s="13">
        <f t="shared" si="37"/>
        <v>1.8083182640144665E-4</v>
      </c>
      <c r="F492" s="13" t="str">
        <f t="shared" si="38"/>
        <v/>
      </c>
      <c r="G492" s="12" t="str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37</v>
      </c>
      <c r="D493" s="8">
        <v>39</v>
      </c>
      <c r="E493" s="13">
        <f t="shared" si="37"/>
        <v>6.6907775768535261E-3</v>
      </c>
      <c r="F493" s="13">
        <f t="shared" si="38"/>
        <v>5.2674230145867097E-3</v>
      </c>
      <c r="G493" s="12">
        <f t="shared" si="39"/>
        <v>5.4054054054054057E-2</v>
      </c>
      <c r="H493" s="15">
        <f t="shared" si="40"/>
        <v>3.6166365280289331E-4</v>
      </c>
    </row>
    <row r="494" spans="2:8" ht="15" x14ac:dyDescent="0.2">
      <c r="B494" s="5" t="s">
        <v>448</v>
      </c>
      <c r="C494" s="8">
        <v>0</v>
      </c>
      <c r="D494" s="8">
        <v>1</v>
      </c>
      <c r="E494" s="13" t="str">
        <f t="shared" si="37"/>
        <v/>
      </c>
      <c r="F494" s="13">
        <f t="shared" si="38"/>
        <v>1.3506212857914641E-4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2</v>
      </c>
      <c r="D495" s="8">
        <v>1</v>
      </c>
      <c r="E495" s="13">
        <f t="shared" si="37"/>
        <v>3.6166365280289331E-4</v>
      </c>
      <c r="F495" s="13">
        <f t="shared" si="38"/>
        <v>1.3506212857914641E-4</v>
      </c>
      <c r="G495" s="12">
        <f t="shared" si="39"/>
        <v>-0.5</v>
      </c>
      <c r="H495" s="15">
        <f t="shared" si="40"/>
        <v>-1.8083182640144665E-4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3</v>
      </c>
      <c r="E496" s="13" t="str">
        <f t="shared" si="37"/>
        <v/>
      </c>
      <c r="F496" s="13">
        <f t="shared" si="38"/>
        <v>4.051863857374392E-4</v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6</v>
      </c>
      <c r="E497" s="13">
        <f t="shared" si="37"/>
        <v>5.4249547920433999E-4</v>
      </c>
      <c r="F497" s="13">
        <f t="shared" si="38"/>
        <v>8.1037277147487841E-4</v>
      </c>
      <c r="G497" s="12">
        <f t="shared" si="39"/>
        <v>1</v>
      </c>
      <c r="H497" s="15">
        <f t="shared" si="40"/>
        <v>5.4249547920433999E-4</v>
      </c>
    </row>
    <row r="498" spans="2:8" ht="30" x14ac:dyDescent="0.2">
      <c r="B498" s="5" t="s">
        <v>452</v>
      </c>
      <c r="C498" s="8">
        <v>1</v>
      </c>
      <c r="D498" s="8">
        <v>1</v>
      </c>
      <c r="E498" s="13">
        <f t="shared" si="37"/>
        <v>1.8083182640144665E-4</v>
      </c>
      <c r="F498" s="13">
        <f t="shared" si="38"/>
        <v>1.3506212857914641E-4</v>
      </c>
      <c r="G498" s="12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703</v>
      </c>
      <c r="D505" s="33">
        <f>SUM(D506:D530)</f>
        <v>2016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1.8677098150782361</v>
      </c>
      <c r="H505" s="35">
        <f>+IF(OR(AND(E505=""),(G505="")),"",E505*G505)</f>
        <v>1.8677098150782361</v>
      </c>
    </row>
    <row r="506" spans="2:8" ht="15" x14ac:dyDescent="0.2">
      <c r="B506" s="5" t="s">
        <v>454</v>
      </c>
      <c r="C506" s="8">
        <v>8</v>
      </c>
      <c r="D506" s="8">
        <v>7</v>
      </c>
      <c r="E506" s="13">
        <f>+IF(C506=0,"",C506/C$505)</f>
        <v>1.1379800853485065E-2</v>
      </c>
      <c r="F506" s="13">
        <f>+IF(D506=0,"",D506/D$505)</f>
        <v>3.472222222222222E-3</v>
      </c>
      <c r="G506" s="12">
        <f>+IF(OR(AND(D506=0),(C506=0)),"0",((D506-C506)/C506))</f>
        <v>-0.125</v>
      </c>
      <c r="H506" s="15">
        <f>+IF(OR(AND(E506=""),(G506="")),"",E506*G506)</f>
        <v>-1.4224751066856331E-3</v>
      </c>
    </row>
    <row r="507" spans="2:8" ht="15" x14ac:dyDescent="0.2">
      <c r="B507" s="5" t="s">
        <v>187</v>
      </c>
      <c r="C507" s="8">
        <v>98</v>
      </c>
      <c r="D507" s="8">
        <v>247</v>
      </c>
      <c r="E507" s="13">
        <f t="shared" ref="E507:E530" si="41">+IF(C507=0,"",C507/C$505)</f>
        <v>0.13940256045519203</v>
      </c>
      <c r="F507" s="13">
        <f t="shared" ref="F507:F530" si="42">+IF(D507=0,"",D507/D$505)</f>
        <v>0.12251984126984126</v>
      </c>
      <c r="G507" s="12">
        <f t="shared" ref="G507:G530" si="43">+IF(OR(AND(D507=0),(C507=0)),"0",((D507-C507)/C507))</f>
        <v>1.5204081632653061</v>
      </c>
      <c r="H507" s="15">
        <f t="shared" ref="H507:H530" si="44">+IF(OR(AND(E507=""),(G507="")),"",E507*G507)</f>
        <v>0.21194879089615931</v>
      </c>
    </row>
    <row r="508" spans="2:8" ht="15" x14ac:dyDescent="0.2">
      <c r="B508" s="5" t="s">
        <v>455</v>
      </c>
      <c r="C508" s="8">
        <v>99</v>
      </c>
      <c r="D508" s="8">
        <v>160</v>
      </c>
      <c r="E508" s="13">
        <f t="shared" si="41"/>
        <v>0.14082503556187767</v>
      </c>
      <c r="F508" s="13">
        <f t="shared" si="42"/>
        <v>7.9365079365079361E-2</v>
      </c>
      <c r="G508" s="12">
        <f t="shared" si="43"/>
        <v>0.61616161616161613</v>
      </c>
      <c r="H508" s="15">
        <f t="shared" si="44"/>
        <v>8.6770981507823614E-2</v>
      </c>
    </row>
    <row r="509" spans="2:8" ht="15" x14ac:dyDescent="0.2">
      <c r="B509" s="5" t="s">
        <v>456</v>
      </c>
      <c r="C509" s="8">
        <v>130</v>
      </c>
      <c r="D509" s="8">
        <v>161</v>
      </c>
      <c r="E509" s="13">
        <f t="shared" si="41"/>
        <v>0.18492176386913228</v>
      </c>
      <c r="F509" s="13">
        <f t="shared" si="42"/>
        <v>7.9861111111111105E-2</v>
      </c>
      <c r="G509" s="12">
        <f t="shared" si="43"/>
        <v>0.23846153846153847</v>
      </c>
      <c r="H509" s="15">
        <f t="shared" si="44"/>
        <v>4.4096728307254626E-2</v>
      </c>
    </row>
    <row r="510" spans="2:8" ht="15" x14ac:dyDescent="0.2">
      <c r="B510" s="5" t="s">
        <v>188</v>
      </c>
      <c r="C510" s="8">
        <v>12</v>
      </c>
      <c r="D510" s="8">
        <v>21</v>
      </c>
      <c r="E510" s="13">
        <f t="shared" si="41"/>
        <v>1.7069701280227598E-2</v>
      </c>
      <c r="F510" s="13">
        <f t="shared" si="42"/>
        <v>1.0416666666666666E-2</v>
      </c>
      <c r="G510" s="12">
        <f t="shared" si="43"/>
        <v>0.75</v>
      </c>
      <c r="H510" s="15">
        <f t="shared" si="44"/>
        <v>1.2802275960170698E-2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4</v>
      </c>
      <c r="E512" s="13">
        <f t="shared" si="41"/>
        <v>2.8449502133712661E-3</v>
      </c>
      <c r="F512" s="13">
        <f t="shared" si="42"/>
        <v>1.984126984126984E-3</v>
      </c>
      <c r="G512" s="12">
        <f t="shared" si="43"/>
        <v>1</v>
      </c>
      <c r="H512" s="15">
        <f t="shared" si="44"/>
        <v>2.8449502133712661E-3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2</v>
      </c>
      <c r="D514" s="8">
        <v>6</v>
      </c>
      <c r="E514" s="13">
        <f t="shared" si="41"/>
        <v>2.8449502133712661E-3</v>
      </c>
      <c r="F514" s="13">
        <f t="shared" si="42"/>
        <v>2.976190476190476E-3</v>
      </c>
      <c r="G514" s="12">
        <f t="shared" si="43"/>
        <v>2</v>
      </c>
      <c r="H514" s="15">
        <f t="shared" si="44"/>
        <v>5.6899004267425323E-3</v>
      </c>
    </row>
    <row r="515" spans="2:8" ht="15" x14ac:dyDescent="0.2">
      <c r="B515" s="5" t="s">
        <v>569</v>
      </c>
      <c r="C515" s="8">
        <v>6</v>
      </c>
      <c r="D515" s="8">
        <v>63</v>
      </c>
      <c r="E515" s="13">
        <f t="shared" si="41"/>
        <v>8.5348506401137988E-3</v>
      </c>
      <c r="F515" s="13">
        <f t="shared" si="42"/>
        <v>3.125E-2</v>
      </c>
      <c r="G515" s="12">
        <f t="shared" si="43"/>
        <v>9.5</v>
      </c>
      <c r="H515" s="15">
        <f t="shared" si="44"/>
        <v>8.1081081081081086E-2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4.96031746031746E-4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0</v>
      </c>
      <c r="E517" s="13">
        <f t="shared" si="41"/>
        <v>1.4224751066856331E-3</v>
      </c>
      <c r="F517" s="13" t="str">
        <f t="shared" si="42"/>
        <v/>
      </c>
      <c r="G517" s="12" t="str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3</v>
      </c>
      <c r="D518" s="8">
        <v>16</v>
      </c>
      <c r="E518" s="13">
        <f t="shared" si="41"/>
        <v>4.2674253200568994E-3</v>
      </c>
      <c r="F518" s="13">
        <f t="shared" si="42"/>
        <v>7.9365079365079361E-3</v>
      </c>
      <c r="G518" s="12">
        <f t="shared" si="43"/>
        <v>4.333333333333333</v>
      </c>
      <c r="H518" s="15">
        <f t="shared" si="44"/>
        <v>1.849217638691323E-2</v>
      </c>
    </row>
    <row r="519" spans="2:8" ht="15" x14ac:dyDescent="0.2">
      <c r="B519" s="5" t="s">
        <v>192</v>
      </c>
      <c r="C519" s="8">
        <v>8</v>
      </c>
      <c r="D519" s="8">
        <v>15</v>
      </c>
      <c r="E519" s="13">
        <f t="shared" si="41"/>
        <v>1.1379800853485065E-2</v>
      </c>
      <c r="F519" s="13">
        <f t="shared" si="42"/>
        <v>7.4404761904761901E-3</v>
      </c>
      <c r="G519" s="12">
        <f t="shared" si="43"/>
        <v>0.875</v>
      </c>
      <c r="H519" s="15">
        <f t="shared" si="44"/>
        <v>9.9573257467994308E-3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157</v>
      </c>
      <c r="D521" s="8">
        <v>904</v>
      </c>
      <c r="E521" s="13">
        <f t="shared" si="41"/>
        <v>0.2233285917496444</v>
      </c>
      <c r="F521" s="13">
        <f t="shared" si="42"/>
        <v>0.44841269841269843</v>
      </c>
      <c r="G521" s="12">
        <f t="shared" si="43"/>
        <v>4.7579617834394901</v>
      </c>
      <c r="H521" s="15">
        <f t="shared" si="44"/>
        <v>1.0625889046941679</v>
      </c>
    </row>
    <row r="522" spans="2:8" ht="25.5" customHeight="1" x14ac:dyDescent="0.2">
      <c r="B522" s="5" t="s">
        <v>193</v>
      </c>
      <c r="C522" s="8">
        <v>98</v>
      </c>
      <c r="D522" s="8">
        <v>37</v>
      </c>
      <c r="E522" s="13">
        <f t="shared" si="41"/>
        <v>0.13940256045519203</v>
      </c>
      <c r="F522" s="13">
        <f t="shared" si="42"/>
        <v>1.8353174603174604E-2</v>
      </c>
      <c r="G522" s="12">
        <f t="shared" si="43"/>
        <v>-0.62244897959183676</v>
      </c>
      <c r="H522" s="15">
        <f t="shared" si="44"/>
        <v>-8.6770981507823614E-2</v>
      </c>
    </row>
    <row r="523" spans="2:8" ht="13.5" customHeight="1" x14ac:dyDescent="0.2">
      <c r="B523" s="5" t="s">
        <v>462</v>
      </c>
      <c r="C523" s="8">
        <v>2</v>
      </c>
      <c r="D523" s="8">
        <v>2</v>
      </c>
      <c r="E523" s="13">
        <f t="shared" si="41"/>
        <v>2.8449502133712661E-3</v>
      </c>
      <c r="F523" s="13">
        <f t="shared" si="42"/>
        <v>9.9206349206349201E-4</v>
      </c>
      <c r="G523" s="12">
        <f t="shared" si="43"/>
        <v>0</v>
      </c>
      <c r="H523" s="15">
        <f t="shared" si="44"/>
        <v>0</v>
      </c>
    </row>
    <row r="524" spans="2:8" ht="12" customHeight="1" x14ac:dyDescent="0.2">
      <c r="B524" s="5" t="s">
        <v>194</v>
      </c>
      <c r="C524" s="8">
        <v>1</v>
      </c>
      <c r="D524" s="8">
        <v>21</v>
      </c>
      <c r="E524" s="13">
        <f t="shared" si="41"/>
        <v>1.4224751066856331E-3</v>
      </c>
      <c r="F524" s="13">
        <f t="shared" si="42"/>
        <v>1.0416666666666666E-2</v>
      </c>
      <c r="G524" s="12">
        <f t="shared" si="43"/>
        <v>20</v>
      </c>
      <c r="H524" s="15">
        <f t="shared" si="44"/>
        <v>2.8449502133712661E-2</v>
      </c>
    </row>
    <row r="525" spans="2:8" ht="13.5" customHeight="1" x14ac:dyDescent="0.2">
      <c r="B525" s="5" t="s">
        <v>195</v>
      </c>
      <c r="C525" s="8">
        <v>6</v>
      </c>
      <c r="D525" s="8">
        <v>0</v>
      </c>
      <c r="E525" s="13">
        <f t="shared" si="41"/>
        <v>8.5348506401137988E-3</v>
      </c>
      <c r="F525" s="13" t="str">
        <f t="shared" si="42"/>
        <v/>
      </c>
      <c r="G525" s="12" t="str">
        <f t="shared" si="43"/>
        <v>0</v>
      </c>
      <c r="H525" s="15">
        <f t="shared" si="44"/>
        <v>0</v>
      </c>
    </row>
    <row r="526" spans="2:8" ht="13.5" customHeight="1" x14ac:dyDescent="0.2">
      <c r="B526" s="5" t="s">
        <v>463</v>
      </c>
      <c r="C526" s="8">
        <v>15</v>
      </c>
      <c r="D526" s="8">
        <v>56</v>
      </c>
      <c r="E526" s="13">
        <f t="shared" si="41"/>
        <v>2.1337126600284494E-2</v>
      </c>
      <c r="F526" s="13">
        <f t="shared" si="42"/>
        <v>2.7777777777777776E-2</v>
      </c>
      <c r="G526" s="12">
        <f t="shared" si="43"/>
        <v>2.7333333333333334</v>
      </c>
      <c r="H526" s="15">
        <f t="shared" si="44"/>
        <v>5.8321479374110953E-2</v>
      </c>
    </row>
    <row r="527" spans="2:8" ht="15" x14ac:dyDescent="0.2">
      <c r="B527" s="5" t="s">
        <v>464</v>
      </c>
      <c r="C527" s="8">
        <v>0</v>
      </c>
      <c r="D527" s="8">
        <v>1</v>
      </c>
      <c r="E527" s="13" t="str">
        <f t="shared" si="41"/>
        <v/>
      </c>
      <c r="F527" s="13">
        <f t="shared" si="42"/>
        <v>4.96031746031746E-4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10</v>
      </c>
      <c r="D529" s="8">
        <v>17</v>
      </c>
      <c r="E529" s="13">
        <f t="shared" si="41"/>
        <v>1.422475106685633E-2</v>
      </c>
      <c r="F529" s="13">
        <f t="shared" si="42"/>
        <v>8.4325396825396821E-3</v>
      </c>
      <c r="G529" s="12">
        <f t="shared" si="43"/>
        <v>0.7</v>
      </c>
      <c r="H529" s="15">
        <f t="shared" si="44"/>
        <v>9.9573257467994308E-3</v>
      </c>
    </row>
    <row r="530" spans="2:8" ht="15" x14ac:dyDescent="0.2">
      <c r="B530" s="5" t="s">
        <v>467</v>
      </c>
      <c r="C530" s="8">
        <v>45</v>
      </c>
      <c r="D530" s="8">
        <v>277</v>
      </c>
      <c r="E530" s="13">
        <f t="shared" si="41"/>
        <v>6.4011379800853488E-2</v>
      </c>
      <c r="F530" s="13">
        <f t="shared" si="42"/>
        <v>0.13740079365079366</v>
      </c>
      <c r="G530" s="12">
        <f t="shared" si="43"/>
        <v>5.1555555555555559</v>
      </c>
      <c r="H530" s="15">
        <f t="shared" si="44"/>
        <v>0.3300142247510669</v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490</v>
      </c>
      <c r="C8" s="33">
        <f>+C18+C70+C151+C294+C505</f>
        <v>1229</v>
      </c>
      <c r="D8" s="33">
        <f>+D18+D70+D151+D294+D505</f>
        <v>1246</v>
      </c>
      <c r="E8" s="34">
        <f>+C8/C$8</f>
        <v>1</v>
      </c>
      <c r="F8" s="34">
        <f>+D8/D$8</f>
        <v>1</v>
      </c>
      <c r="G8" s="34">
        <f>+(D8-C8)/C8</f>
        <v>1.3832384052074858E-2</v>
      </c>
      <c r="H8" s="35">
        <f>+E8*G8</f>
        <v>1.3832384052074858E-2</v>
      </c>
    </row>
    <row r="9" spans="2:8" x14ac:dyDescent="0.2">
      <c r="B9" s="30" t="str">
        <f>+B18</f>
        <v>Total Vacantes en ocupaciones de nivel Directivo</v>
      </c>
      <c r="C9" s="26">
        <f>+C18</f>
        <v>19</v>
      </c>
      <c r="D9" s="26">
        <f>+D18</f>
        <v>26</v>
      </c>
      <c r="E9" s="27">
        <f t="shared" ref="E9:E13" si="0">C9/$C$8</f>
        <v>1.5459723352318959E-2</v>
      </c>
      <c r="F9" s="27">
        <f>D9/$D$8</f>
        <v>2.0866773675762441E-2</v>
      </c>
      <c r="G9" s="12">
        <f>+IF(OR(AND(D9=0),(C9=0)),"0",((D9-C9)/C9))</f>
        <v>0.36842105263157893</v>
      </c>
      <c r="H9" s="15">
        <f>+IF(OR(AND(E9=""),(G9="")),"",E9*G9)</f>
        <v>5.6956875508543531E-3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127</v>
      </c>
      <c r="D10" s="26">
        <f>+D70</f>
        <v>154</v>
      </c>
      <c r="E10" s="27">
        <f t="shared" si="0"/>
        <v>0.10333604556550041</v>
      </c>
      <c r="F10" s="27">
        <f>D10/$D$8</f>
        <v>0.12359550561797752</v>
      </c>
      <c r="G10" s="12">
        <f>+IF(OR(AND(D10=0),(C10=0)),"0",((D10-C10)/C10))</f>
        <v>0.2125984251968504</v>
      </c>
      <c r="H10" s="15">
        <f>+IF(OR(AND(E10=""),(G10="")),"",E10*G10)</f>
        <v>2.1969080553295363E-2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130</v>
      </c>
      <c r="D11" s="26">
        <f>+D151</f>
        <v>135</v>
      </c>
      <c r="E11" s="27">
        <f t="shared" si="0"/>
        <v>0.10577705451586655</v>
      </c>
      <c r="F11" s="27">
        <f>D11/$D$8</f>
        <v>0.10834670947030497</v>
      </c>
      <c r="G11" s="12">
        <f>+IF(OR(AND(D11=0),(C11=0)),"0",((D11-C11)/C11))</f>
        <v>3.8461538461538464E-2</v>
      </c>
      <c r="H11" s="15">
        <f>+IF(OR(AND(E11=""),(G11="")),"",E11*G11)</f>
        <v>4.0683482506102524E-3</v>
      </c>
    </row>
    <row r="12" spans="2:8" x14ac:dyDescent="0.2">
      <c r="B12" s="30" t="str">
        <f>+B294</f>
        <v>Total Vacantes  en ocupaciones de nivel Calificados</v>
      </c>
      <c r="C12" s="26">
        <f>+C294</f>
        <v>629</v>
      </c>
      <c r="D12" s="26">
        <f>+D294</f>
        <v>685</v>
      </c>
      <c r="E12" s="27">
        <f t="shared" si="0"/>
        <v>0.51179820992676972</v>
      </c>
      <c r="F12" s="27">
        <f>D12/$D$8</f>
        <v>0.5497592295345104</v>
      </c>
      <c r="G12" s="12">
        <f>+IF(OR(AND(D12=0),(C12=0)),"0",((D12-C12)/C12))</f>
        <v>8.9030206677265494E-2</v>
      </c>
      <c r="H12" s="15">
        <f>+IF(OR(AND(E12=""),(G12="")),"",E12*G12)</f>
        <v>4.5565500406834818E-2</v>
      </c>
    </row>
    <row r="13" spans="2:8" x14ac:dyDescent="0.2">
      <c r="B13" s="30" t="str">
        <f>+B505</f>
        <v>Total Vacantes en ocupaciones de nivel Elemental</v>
      </c>
      <c r="C13" s="26">
        <f>+C505</f>
        <v>324</v>
      </c>
      <c r="D13" s="26">
        <f>+D505</f>
        <v>246</v>
      </c>
      <c r="E13" s="27">
        <f t="shared" si="0"/>
        <v>0.26362896663954433</v>
      </c>
      <c r="F13" s="27">
        <f>D13/$D$8</f>
        <v>0.19743178170144463</v>
      </c>
      <c r="G13" s="12">
        <f>+IF(OR(AND(D13=0),(C13=0)),"0",((D13-C13)/C13))</f>
        <v>-0.24074074074074073</v>
      </c>
      <c r="H13" s="15">
        <f>+IF(OR(AND(E13=""),(G13="")),"",E13*G13)</f>
        <v>-6.3466232709519926E-2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19</v>
      </c>
      <c r="D18" s="33">
        <f>SUM(D19:D64)</f>
        <v>26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0.36842105263157893</v>
      </c>
      <c r="H18" s="35">
        <f>+IF(OR(AND(E18=""),(G18="")),"",E18*G18)</f>
        <v>0.36842105263157893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3.8461538461538464E-2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2</v>
      </c>
      <c r="D23" s="8">
        <v>2</v>
      </c>
      <c r="E23" s="11">
        <f t="shared" si="1"/>
        <v>0.10526315789473684</v>
      </c>
      <c r="F23" s="11">
        <f t="shared" si="2"/>
        <v>7.6923076923076927E-2</v>
      </c>
      <c r="G23" s="12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2</v>
      </c>
      <c r="E24" s="11" t="str">
        <f t="shared" si="1"/>
        <v/>
      </c>
      <c r="F24" s="11">
        <f t="shared" si="2"/>
        <v>7.6923076923076927E-2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3</v>
      </c>
      <c r="D25" s="8">
        <v>2</v>
      </c>
      <c r="E25" s="11">
        <f t="shared" si="1"/>
        <v>0.15789473684210525</v>
      </c>
      <c r="F25" s="11">
        <f t="shared" si="2"/>
        <v>7.6923076923076927E-2</v>
      </c>
      <c r="G25" s="12">
        <f t="shared" si="3"/>
        <v>-0.33333333333333331</v>
      </c>
      <c r="H25" s="15">
        <f t="shared" si="4"/>
        <v>-5.2631578947368418E-2</v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2</v>
      </c>
      <c r="D28" s="8">
        <v>1</v>
      </c>
      <c r="E28" s="11">
        <f t="shared" si="1"/>
        <v>0.10526315789473684</v>
      </c>
      <c r="F28" s="11">
        <f t="shared" si="2"/>
        <v>3.8461538461538464E-2</v>
      </c>
      <c r="G28" s="12">
        <f t="shared" si="3"/>
        <v>-0.5</v>
      </c>
      <c r="H28" s="15">
        <f t="shared" si="4"/>
        <v>-5.2631578947368418E-2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2</v>
      </c>
      <c r="E34" s="11" t="str">
        <f t="shared" si="1"/>
        <v/>
      </c>
      <c r="F34" s="11">
        <f t="shared" si="2"/>
        <v>7.6923076923076927E-2</v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1</v>
      </c>
      <c r="E37" s="11" t="str">
        <f t="shared" si="1"/>
        <v/>
      </c>
      <c r="F37" s="11">
        <f t="shared" si="2"/>
        <v>3.8461538461538464E-2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1</v>
      </c>
      <c r="E38" s="11" t="str">
        <f t="shared" si="1"/>
        <v/>
      </c>
      <c r="F38" s="11">
        <f t="shared" si="2"/>
        <v>3.8461538461538464E-2</v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1</v>
      </c>
      <c r="E40" s="11">
        <f t="shared" si="1"/>
        <v>5.2631578947368418E-2</v>
      </c>
      <c r="F40" s="11">
        <f t="shared" si="2"/>
        <v>3.8461538461538464E-2</v>
      </c>
      <c r="G40" s="12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1</v>
      </c>
      <c r="E42" s="11">
        <f t="shared" si="1"/>
        <v>5.2631578947368418E-2</v>
      </c>
      <c r="F42" s="11">
        <f t="shared" si="2"/>
        <v>3.8461538461538464E-2</v>
      </c>
      <c r="G42" s="12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4</v>
      </c>
      <c r="D47" s="8">
        <v>4</v>
      </c>
      <c r="E47" s="11">
        <f t="shared" si="1"/>
        <v>0.21052631578947367</v>
      </c>
      <c r="F47" s="11">
        <f t="shared" si="2"/>
        <v>0.15384615384615385</v>
      </c>
      <c r="G47" s="12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0</v>
      </c>
      <c r="D48" s="8">
        <v>1</v>
      </c>
      <c r="E48" s="11" t="str">
        <f t="shared" si="1"/>
        <v/>
      </c>
      <c r="F48" s="11">
        <f t="shared" si="2"/>
        <v>3.8461538461538464E-2</v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2</v>
      </c>
      <c r="D52" s="8">
        <v>4</v>
      </c>
      <c r="E52" s="11">
        <f t="shared" si="1"/>
        <v>0.10526315789473684</v>
      </c>
      <c r="F52" s="11">
        <f t="shared" si="2"/>
        <v>0.15384615384615385</v>
      </c>
      <c r="G52" s="12">
        <f t="shared" si="3"/>
        <v>1</v>
      </c>
      <c r="H52" s="15">
        <f t="shared" si="4"/>
        <v>0.10526315789473684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3.8461538461538464E-2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2</v>
      </c>
      <c r="D60" s="8">
        <v>1</v>
      </c>
      <c r="E60" s="11">
        <f t="shared" si="1"/>
        <v>0.10526315789473684</v>
      </c>
      <c r="F60" s="11">
        <f t="shared" si="2"/>
        <v>3.8461538461538464E-2</v>
      </c>
      <c r="G60" s="12">
        <f t="shared" si="3"/>
        <v>-0.5</v>
      </c>
      <c r="H60" s="15">
        <f t="shared" si="4"/>
        <v>-5.2631578947368418E-2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1</v>
      </c>
      <c r="E62" s="11">
        <f t="shared" si="1"/>
        <v>5.2631578947368418E-2</v>
      </c>
      <c r="F62" s="11">
        <f t="shared" si="2"/>
        <v>3.8461538461538464E-2</v>
      </c>
      <c r="G62" s="12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1</v>
      </c>
      <c r="D64" s="8">
        <v>0</v>
      </c>
      <c r="E64" s="11">
        <f t="shared" si="1"/>
        <v>5.2631578947368418E-2</v>
      </c>
      <c r="F64" s="11" t="str">
        <f t="shared" si="2"/>
        <v/>
      </c>
      <c r="G64" s="12" t="str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127</v>
      </c>
      <c r="D70" s="33">
        <f>SUM(D71:D145)</f>
        <v>154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0.2125984251968504</v>
      </c>
      <c r="H70" s="35">
        <f>+IF(OR(AND(E70=""),(G70="")),"",E70*G70)</f>
        <v>0.2125984251968504</v>
      </c>
    </row>
    <row r="71" spans="2:8" ht="15" x14ac:dyDescent="0.2">
      <c r="B71" s="5" t="s">
        <v>20</v>
      </c>
      <c r="C71" s="8">
        <v>8</v>
      </c>
      <c r="D71" s="8">
        <v>3</v>
      </c>
      <c r="E71" s="13">
        <f>+IF(C71=0,"",C71/C$70)</f>
        <v>6.2992125984251968E-2</v>
      </c>
      <c r="F71" s="13">
        <f>+IF(D71=0,"",D71/D$70)</f>
        <v>1.948051948051948E-2</v>
      </c>
      <c r="G71" s="12">
        <f>+IF(OR(AND(D71=0),(C71=0)),"0",((D71-C71)/C71))</f>
        <v>-0.625</v>
      </c>
      <c r="H71" s="15">
        <f>+IF(OR(AND(E71=""),(G71="")),"",E71*G71)</f>
        <v>-3.937007874015748E-2</v>
      </c>
    </row>
    <row r="72" spans="2:8" ht="15" x14ac:dyDescent="0.2">
      <c r="B72" s="5" t="s">
        <v>21</v>
      </c>
      <c r="C72" s="8">
        <v>0</v>
      </c>
      <c r="D72" s="8">
        <v>0</v>
      </c>
      <c r="E72" s="13" t="str">
        <f t="shared" ref="E72:E135" si="5">+IF(C72=0,"",C72/C$70)</f>
        <v/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3</v>
      </c>
      <c r="D73" s="8">
        <v>1</v>
      </c>
      <c r="E73" s="13">
        <f t="shared" si="5"/>
        <v>2.3622047244094488E-2</v>
      </c>
      <c r="F73" s="13">
        <f t="shared" si="6"/>
        <v>6.4935064935064939E-3</v>
      </c>
      <c r="G73" s="12">
        <f t="shared" si="7"/>
        <v>-0.66666666666666663</v>
      </c>
      <c r="H73" s="15">
        <f t="shared" si="8"/>
        <v>-1.5748031496062992E-2</v>
      </c>
    </row>
    <row r="74" spans="2:8" ht="15" x14ac:dyDescent="0.2">
      <c r="B74" s="5" t="s">
        <v>222</v>
      </c>
      <c r="C74" s="8">
        <v>6</v>
      </c>
      <c r="D74" s="8">
        <v>3</v>
      </c>
      <c r="E74" s="13">
        <f t="shared" si="5"/>
        <v>4.7244094488188976E-2</v>
      </c>
      <c r="F74" s="13">
        <f t="shared" si="6"/>
        <v>1.948051948051948E-2</v>
      </c>
      <c r="G74" s="12">
        <f t="shared" si="7"/>
        <v>-0.5</v>
      </c>
      <c r="H74" s="15">
        <f t="shared" si="8"/>
        <v>-2.3622047244094488E-2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3</v>
      </c>
      <c r="E77" s="13">
        <f t="shared" si="5"/>
        <v>7.874015748031496E-3</v>
      </c>
      <c r="F77" s="13">
        <f t="shared" si="6"/>
        <v>1.948051948051948E-2</v>
      </c>
      <c r="G77" s="12">
        <f t="shared" si="7"/>
        <v>2</v>
      </c>
      <c r="H77" s="15">
        <f t="shared" si="8"/>
        <v>1.5748031496062992E-2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6.4935064935064939E-3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3</v>
      </c>
      <c r="E80" s="13">
        <f t="shared" si="5"/>
        <v>2.3622047244094488E-2</v>
      </c>
      <c r="F80" s="13">
        <f t="shared" si="6"/>
        <v>1.948051948051948E-2</v>
      </c>
      <c r="G80" s="12">
        <f t="shared" si="7"/>
        <v>0</v>
      </c>
      <c r="H80" s="15">
        <f t="shared" si="8"/>
        <v>0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3</v>
      </c>
      <c r="E82" s="13" t="str">
        <f t="shared" si="5"/>
        <v/>
      </c>
      <c r="F82" s="13">
        <f t="shared" si="6"/>
        <v>1.948051948051948E-2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26</v>
      </c>
      <c r="D83" s="8">
        <v>31</v>
      </c>
      <c r="E83" s="13">
        <f t="shared" si="5"/>
        <v>0.20472440944881889</v>
      </c>
      <c r="F83" s="13">
        <f t="shared" si="6"/>
        <v>0.20129870129870131</v>
      </c>
      <c r="G83" s="12">
        <f t="shared" si="7"/>
        <v>0.19230769230769232</v>
      </c>
      <c r="H83" s="15">
        <f t="shared" si="8"/>
        <v>3.937007874015748E-2</v>
      </c>
    </row>
    <row r="84" spans="2:8" ht="15" x14ac:dyDescent="0.2">
      <c r="B84" s="5" t="s">
        <v>230</v>
      </c>
      <c r="C84" s="8">
        <v>1</v>
      </c>
      <c r="D84" s="8">
        <v>1</v>
      </c>
      <c r="E84" s="13">
        <f t="shared" si="5"/>
        <v>7.874015748031496E-3</v>
      </c>
      <c r="F84" s="13">
        <f t="shared" si="6"/>
        <v>6.4935064935064939E-3</v>
      </c>
      <c r="G84" s="12">
        <f t="shared" si="7"/>
        <v>0</v>
      </c>
      <c r="H84" s="15">
        <f t="shared" si="8"/>
        <v>0</v>
      </c>
    </row>
    <row r="85" spans="2:8" ht="15" x14ac:dyDescent="0.2">
      <c r="B85" s="5" t="s">
        <v>28</v>
      </c>
      <c r="C85" s="8">
        <v>2</v>
      </c>
      <c r="D85" s="8">
        <v>6</v>
      </c>
      <c r="E85" s="13">
        <f t="shared" si="5"/>
        <v>1.5748031496062992E-2</v>
      </c>
      <c r="F85" s="13">
        <f t="shared" si="6"/>
        <v>3.896103896103896E-2</v>
      </c>
      <c r="G85" s="12">
        <f t="shared" si="7"/>
        <v>2</v>
      </c>
      <c r="H85" s="15">
        <f t="shared" si="8"/>
        <v>3.1496062992125984E-2</v>
      </c>
    </row>
    <row r="86" spans="2:8" ht="15" x14ac:dyDescent="0.2">
      <c r="B86" s="5" t="s">
        <v>231</v>
      </c>
      <c r="C86" s="8">
        <v>3</v>
      </c>
      <c r="D86" s="8">
        <v>0</v>
      </c>
      <c r="E86" s="13">
        <f t="shared" si="5"/>
        <v>2.3622047244094488E-2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1</v>
      </c>
      <c r="D87" s="8">
        <v>0</v>
      </c>
      <c r="E87" s="13">
        <f t="shared" si="5"/>
        <v>7.874015748031496E-3</v>
      </c>
      <c r="F87" s="13" t="str">
        <f t="shared" si="6"/>
        <v/>
      </c>
      <c r="G87" s="12" t="str">
        <f t="shared" si="7"/>
        <v>0</v>
      </c>
      <c r="H87" s="15">
        <f t="shared" si="8"/>
        <v>0</v>
      </c>
    </row>
    <row r="88" spans="2:8" ht="15" x14ac:dyDescent="0.2">
      <c r="B88" s="5" t="s">
        <v>233</v>
      </c>
      <c r="C88" s="8">
        <v>2</v>
      </c>
      <c r="D88" s="8">
        <v>2</v>
      </c>
      <c r="E88" s="13">
        <f t="shared" si="5"/>
        <v>1.5748031496062992E-2</v>
      </c>
      <c r="F88" s="13">
        <f t="shared" si="6"/>
        <v>1.2987012987012988E-2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2</v>
      </c>
      <c r="D92" s="8">
        <v>1</v>
      </c>
      <c r="E92" s="13">
        <f t="shared" si="5"/>
        <v>1.5748031496062992E-2</v>
      </c>
      <c r="F92" s="13">
        <f t="shared" si="6"/>
        <v>6.4935064935064939E-3</v>
      </c>
      <c r="G92" s="12">
        <f t="shared" si="7"/>
        <v>-0.5</v>
      </c>
      <c r="H92" s="15">
        <f t="shared" si="8"/>
        <v>-7.874015748031496E-3</v>
      </c>
    </row>
    <row r="93" spans="2:8" ht="15" x14ac:dyDescent="0.2">
      <c r="B93" s="5" t="s">
        <v>564</v>
      </c>
      <c r="C93" s="8">
        <v>0</v>
      </c>
      <c r="D93" s="8">
        <v>7</v>
      </c>
      <c r="E93" s="13" t="str">
        <f t="shared" si="5"/>
        <v/>
      </c>
      <c r="F93" s="13">
        <f t="shared" si="6"/>
        <v>4.5454545454545456E-2</v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4</v>
      </c>
      <c r="D94" s="8">
        <v>8</v>
      </c>
      <c r="E94" s="13">
        <f t="shared" si="5"/>
        <v>3.1496062992125984E-2</v>
      </c>
      <c r="F94" s="13">
        <f t="shared" si="6"/>
        <v>5.1948051948051951E-2</v>
      </c>
      <c r="G94" s="12">
        <f t="shared" si="7"/>
        <v>1</v>
      </c>
      <c r="H94" s="15">
        <f t="shared" si="8"/>
        <v>3.1496062992125984E-2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1</v>
      </c>
      <c r="D97" s="8">
        <v>0</v>
      </c>
      <c r="E97" s="13">
        <f t="shared" si="5"/>
        <v>7.874015748031496E-3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7.874015748031496E-3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1</v>
      </c>
      <c r="D99" s="8">
        <v>2</v>
      </c>
      <c r="E99" s="13">
        <f t="shared" si="5"/>
        <v>7.874015748031496E-3</v>
      </c>
      <c r="F99" s="13">
        <f t="shared" si="6"/>
        <v>1.2987012987012988E-2</v>
      </c>
      <c r="G99" s="12">
        <f t="shared" si="7"/>
        <v>1</v>
      </c>
      <c r="H99" s="15">
        <f t="shared" si="8"/>
        <v>7.874015748031496E-3</v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2</v>
      </c>
      <c r="D101" s="8">
        <v>1</v>
      </c>
      <c r="E101" s="13">
        <f t="shared" si="5"/>
        <v>1.5748031496062992E-2</v>
      </c>
      <c r="F101" s="13">
        <f t="shared" si="6"/>
        <v>6.4935064935064939E-3</v>
      </c>
      <c r="G101" s="12">
        <f t="shared" si="7"/>
        <v>-0.5</v>
      </c>
      <c r="H101" s="15">
        <f t="shared" si="8"/>
        <v>-7.874015748031496E-3</v>
      </c>
    </row>
    <row r="102" spans="2:8" ht="15" x14ac:dyDescent="0.2">
      <c r="B102" s="5" t="s">
        <v>242</v>
      </c>
      <c r="C102" s="8">
        <v>3</v>
      </c>
      <c r="D102" s="8">
        <v>1</v>
      </c>
      <c r="E102" s="13">
        <f t="shared" si="5"/>
        <v>2.3622047244094488E-2</v>
      </c>
      <c r="F102" s="13">
        <f t="shared" si="6"/>
        <v>6.4935064935064939E-3</v>
      </c>
      <c r="G102" s="12">
        <f t="shared" si="7"/>
        <v>-0.66666666666666663</v>
      </c>
      <c r="H102" s="15">
        <f t="shared" si="8"/>
        <v>-1.5748031496062992E-2</v>
      </c>
    </row>
    <row r="103" spans="2:8" ht="15" x14ac:dyDescent="0.2">
      <c r="B103" s="5" t="s">
        <v>243</v>
      </c>
      <c r="C103" s="8">
        <v>3</v>
      </c>
      <c r="D103" s="8">
        <v>0</v>
      </c>
      <c r="E103" s="13">
        <f t="shared" si="5"/>
        <v>2.3622047244094488E-2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</v>
      </c>
      <c r="D107" s="8">
        <v>2</v>
      </c>
      <c r="E107" s="13">
        <f t="shared" si="5"/>
        <v>7.874015748031496E-3</v>
      </c>
      <c r="F107" s="13">
        <f t="shared" si="6"/>
        <v>1.2987012987012988E-2</v>
      </c>
      <c r="G107" s="12">
        <f t="shared" si="7"/>
        <v>1</v>
      </c>
      <c r="H107" s="15">
        <f t="shared" si="8"/>
        <v>7.874015748031496E-3</v>
      </c>
    </row>
    <row r="108" spans="2:8" ht="15" x14ac:dyDescent="0.2">
      <c r="B108" s="5" t="s">
        <v>31</v>
      </c>
      <c r="C108" s="8">
        <v>0</v>
      </c>
      <c r="D108" s="8">
        <v>1</v>
      </c>
      <c r="E108" s="13" t="str">
        <f t="shared" si="5"/>
        <v/>
      </c>
      <c r="F108" s="13">
        <f t="shared" si="6"/>
        <v>6.4935064935064939E-3</v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3</v>
      </c>
      <c r="D112" s="8">
        <v>2</v>
      </c>
      <c r="E112" s="13">
        <f t="shared" si="5"/>
        <v>2.3622047244094488E-2</v>
      </c>
      <c r="F112" s="13">
        <f t="shared" si="6"/>
        <v>1.2987012987012988E-2</v>
      </c>
      <c r="G112" s="12">
        <f t="shared" si="7"/>
        <v>-0.33333333333333331</v>
      </c>
      <c r="H112" s="15">
        <f t="shared" si="8"/>
        <v>-7.874015748031496E-3</v>
      </c>
    </row>
    <row r="113" spans="2:8" ht="15" x14ac:dyDescent="0.2">
      <c r="B113" s="5" t="s">
        <v>248</v>
      </c>
      <c r="C113" s="8">
        <v>4</v>
      </c>
      <c r="D113" s="8">
        <v>7</v>
      </c>
      <c r="E113" s="13">
        <f t="shared" si="5"/>
        <v>3.1496062992125984E-2</v>
      </c>
      <c r="F113" s="13">
        <f t="shared" si="6"/>
        <v>4.5454545454545456E-2</v>
      </c>
      <c r="G113" s="12">
        <f t="shared" si="7"/>
        <v>0.75</v>
      </c>
      <c r="H113" s="15">
        <f t="shared" si="8"/>
        <v>2.3622047244094488E-2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3</v>
      </c>
      <c r="E115" s="13">
        <f t="shared" si="5"/>
        <v>2.3622047244094488E-2</v>
      </c>
      <c r="F115" s="13">
        <f t="shared" si="6"/>
        <v>1.948051948051948E-2</v>
      </c>
      <c r="G115" s="12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1</v>
      </c>
      <c r="D116" s="8">
        <v>0</v>
      </c>
      <c r="E116" s="13">
        <f t="shared" si="5"/>
        <v>7.874015748031496E-3</v>
      </c>
      <c r="F116" s="13" t="str">
        <f t="shared" si="6"/>
        <v/>
      </c>
      <c r="G116" s="12" t="str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29</v>
      </c>
      <c r="D118" s="8">
        <v>51</v>
      </c>
      <c r="E118" s="13">
        <f t="shared" si="5"/>
        <v>0.2283464566929134</v>
      </c>
      <c r="F118" s="13">
        <f t="shared" si="6"/>
        <v>0.33116883116883117</v>
      </c>
      <c r="G118" s="12">
        <f t="shared" si="7"/>
        <v>0.75862068965517238</v>
      </c>
      <c r="H118" s="15">
        <f t="shared" si="8"/>
        <v>0.17322834645669291</v>
      </c>
    </row>
    <row r="119" spans="2:8" ht="15" x14ac:dyDescent="0.2">
      <c r="B119" s="5" t="s">
        <v>252</v>
      </c>
      <c r="C119" s="8">
        <v>0</v>
      </c>
      <c r="D119" s="8">
        <v>1</v>
      </c>
      <c r="E119" s="13" t="str">
        <f t="shared" si="5"/>
        <v/>
      </c>
      <c r="F119" s="13">
        <f t="shared" si="6"/>
        <v>6.4935064935064939E-3</v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1</v>
      </c>
      <c r="E120" s="13" t="str">
        <f t="shared" si="5"/>
        <v/>
      </c>
      <c r="F120" s="13">
        <f t="shared" si="6"/>
        <v>6.4935064935064939E-3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6.4935064935064939E-3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4</v>
      </c>
      <c r="D123" s="8">
        <v>6</v>
      </c>
      <c r="E123" s="13">
        <f t="shared" si="5"/>
        <v>3.1496062992125984E-2</v>
      </c>
      <c r="F123" s="13">
        <f t="shared" si="6"/>
        <v>3.896103896103896E-2</v>
      </c>
      <c r="G123" s="12">
        <f t="shared" si="7"/>
        <v>0.5</v>
      </c>
      <c r="H123" s="15">
        <f t="shared" si="8"/>
        <v>1.5748031496062992E-2</v>
      </c>
    </row>
    <row r="124" spans="2:8" ht="15" x14ac:dyDescent="0.2">
      <c r="B124" s="5" t="s">
        <v>36</v>
      </c>
      <c r="C124" s="8">
        <v>1</v>
      </c>
      <c r="D124" s="8">
        <v>1</v>
      </c>
      <c r="E124" s="13">
        <f t="shared" si="5"/>
        <v>7.874015748031496E-3</v>
      </c>
      <c r="F124" s="13">
        <f t="shared" si="6"/>
        <v>6.4935064935064939E-3</v>
      </c>
      <c r="G124" s="12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1</v>
      </c>
      <c r="E127" s="13">
        <f t="shared" si="5"/>
        <v>3.1496062992125984E-2</v>
      </c>
      <c r="F127" s="13">
        <f t="shared" si="6"/>
        <v>6.4935064935064939E-3</v>
      </c>
      <c r="G127" s="12">
        <f t="shared" si="7"/>
        <v>-0.75</v>
      </c>
      <c r="H127" s="15">
        <f t="shared" si="8"/>
        <v>-2.3622047244094488E-2</v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0</v>
      </c>
      <c r="E129" s="13" t="str">
        <f t="shared" si="5"/>
        <v/>
      </c>
      <c r="F129" s="13" t="str">
        <f t="shared" si="6"/>
        <v/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2</v>
      </c>
      <c r="D137" s="8">
        <v>0</v>
      </c>
      <c r="E137" s="13">
        <f t="shared" si="9"/>
        <v>1.5748031496062992E-2</v>
      </c>
      <c r="F137" s="13" t="str">
        <f t="shared" si="10"/>
        <v/>
      </c>
      <c r="G137" s="12" t="str">
        <f t="shared" si="11"/>
        <v>0</v>
      </c>
      <c r="H137" s="15">
        <f t="shared" si="12"/>
        <v>0</v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1.5748031496062992E-2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130</v>
      </c>
      <c r="D151" s="33">
        <f>SUM(D152:D288)</f>
        <v>135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3.8461538461538464E-2</v>
      </c>
      <c r="H151" s="35">
        <f>+IF(OR(AND(E151=""),(G151="")),"",E151*G151)</f>
        <v>3.8461538461538464E-2</v>
      </c>
    </row>
    <row r="152" spans="2:8" ht="15" x14ac:dyDescent="0.2">
      <c r="B152" s="7" t="s">
        <v>54</v>
      </c>
      <c r="C152" s="8">
        <v>4</v>
      </c>
      <c r="D152" s="8">
        <v>1</v>
      </c>
      <c r="E152" s="13">
        <f>+IF(C152=0,"",C152/C$151)</f>
        <v>3.0769230769230771E-2</v>
      </c>
      <c r="F152" s="13">
        <f>+IF(D152=0,"",D152/D$151)</f>
        <v>7.4074074074074077E-3</v>
      </c>
      <c r="G152" s="12">
        <f>+IF(OR(AND(D152=0),(C152=0)),"0",((D152-C152)/C152))</f>
        <v>-0.75</v>
      </c>
      <c r="H152" s="15">
        <f>+IF(OR(AND(E152=""),(G152="")),"",E152*G152)</f>
        <v>-2.3076923076923078E-2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3</v>
      </c>
      <c r="E156" s="13">
        <f t="shared" si="13"/>
        <v>7.6923076923076927E-3</v>
      </c>
      <c r="F156" s="13">
        <f t="shared" si="14"/>
        <v>2.2222222222222223E-2</v>
      </c>
      <c r="G156" s="12">
        <f t="shared" si="15"/>
        <v>2</v>
      </c>
      <c r="H156" s="15">
        <f t="shared" si="16"/>
        <v>1.5384615384615385E-2</v>
      </c>
    </row>
    <row r="157" spans="2:8" ht="15" x14ac:dyDescent="0.2">
      <c r="B157" s="7" t="s">
        <v>53</v>
      </c>
      <c r="C157" s="8">
        <v>2</v>
      </c>
      <c r="D157" s="8">
        <v>7</v>
      </c>
      <c r="E157" s="13">
        <f t="shared" si="13"/>
        <v>1.5384615384615385E-2</v>
      </c>
      <c r="F157" s="13">
        <f t="shared" si="14"/>
        <v>5.185185185185185E-2</v>
      </c>
      <c r="G157" s="12">
        <f t="shared" si="15"/>
        <v>2.5</v>
      </c>
      <c r="H157" s="15">
        <f t="shared" si="16"/>
        <v>3.8461538461538464E-2</v>
      </c>
    </row>
    <row r="158" spans="2:8" ht="15" x14ac:dyDescent="0.2">
      <c r="B158" s="7" t="s">
        <v>59</v>
      </c>
      <c r="C158" s="8">
        <v>0</v>
      </c>
      <c r="D158" s="8">
        <v>1</v>
      </c>
      <c r="E158" s="13" t="str">
        <f t="shared" si="13"/>
        <v/>
      </c>
      <c r="F158" s="13">
        <f t="shared" si="14"/>
        <v>7.4074074074074077E-3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0</v>
      </c>
      <c r="E159" s="13">
        <f t="shared" si="13"/>
        <v>7.6923076923076927E-3</v>
      </c>
      <c r="F159" s="13" t="str">
        <f t="shared" si="14"/>
        <v/>
      </c>
      <c r="G159" s="12" t="str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1</v>
      </c>
      <c r="D160" s="8">
        <v>0</v>
      </c>
      <c r="E160" s="13">
        <f t="shared" si="13"/>
        <v>7.6923076923076927E-3</v>
      </c>
      <c r="F160" s="13" t="str">
        <f t="shared" si="14"/>
        <v/>
      </c>
      <c r="G160" s="12" t="str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1</v>
      </c>
      <c r="D164" s="8">
        <v>0</v>
      </c>
      <c r="E164" s="13">
        <f t="shared" si="13"/>
        <v>7.6923076923076927E-3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3</v>
      </c>
      <c r="D165" s="8">
        <v>1</v>
      </c>
      <c r="E165" s="13">
        <f t="shared" si="13"/>
        <v>2.3076923076923078E-2</v>
      </c>
      <c r="F165" s="13">
        <f t="shared" si="14"/>
        <v>7.4074074074074077E-3</v>
      </c>
      <c r="G165" s="12">
        <f t="shared" si="15"/>
        <v>-0.66666666666666663</v>
      </c>
      <c r="H165" s="15">
        <f t="shared" si="16"/>
        <v>-1.5384615384615385E-2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10</v>
      </c>
      <c r="D173" s="8">
        <v>1</v>
      </c>
      <c r="E173" s="13">
        <f t="shared" si="13"/>
        <v>7.6923076923076927E-2</v>
      </c>
      <c r="F173" s="13">
        <f t="shared" si="14"/>
        <v>7.4074074074074077E-3</v>
      </c>
      <c r="G173" s="12">
        <f t="shared" si="15"/>
        <v>-0.9</v>
      </c>
      <c r="H173" s="15">
        <f t="shared" si="16"/>
        <v>-6.9230769230769235E-2</v>
      </c>
    </row>
    <row r="174" spans="2:8" ht="15" x14ac:dyDescent="0.2">
      <c r="B174" s="7" t="s">
        <v>276</v>
      </c>
      <c r="C174" s="8">
        <v>9</v>
      </c>
      <c r="D174" s="8">
        <v>14</v>
      </c>
      <c r="E174" s="13">
        <f t="shared" si="13"/>
        <v>6.9230769230769235E-2</v>
      </c>
      <c r="F174" s="13">
        <f t="shared" si="14"/>
        <v>0.1037037037037037</v>
      </c>
      <c r="G174" s="12">
        <f t="shared" si="15"/>
        <v>0.55555555555555558</v>
      </c>
      <c r="H174" s="15">
        <f t="shared" si="16"/>
        <v>3.8461538461538464E-2</v>
      </c>
    </row>
    <row r="175" spans="2:8" ht="15" x14ac:dyDescent="0.2">
      <c r="B175" s="7" t="s">
        <v>277</v>
      </c>
      <c r="C175" s="8">
        <v>2</v>
      </c>
      <c r="D175" s="8">
        <v>2</v>
      </c>
      <c r="E175" s="13">
        <f t="shared" si="13"/>
        <v>1.5384615384615385E-2</v>
      </c>
      <c r="F175" s="13">
        <f t="shared" si="14"/>
        <v>1.4814814814814815E-2</v>
      </c>
      <c r="G175" s="12">
        <f t="shared" si="15"/>
        <v>0</v>
      </c>
      <c r="H175" s="15">
        <f t="shared" si="16"/>
        <v>0</v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18</v>
      </c>
      <c r="D177" s="8">
        <v>25</v>
      </c>
      <c r="E177" s="13">
        <f t="shared" si="13"/>
        <v>0.13846153846153847</v>
      </c>
      <c r="F177" s="13">
        <f t="shared" si="14"/>
        <v>0.18518518518518517</v>
      </c>
      <c r="G177" s="12">
        <f t="shared" si="15"/>
        <v>0.3888888888888889</v>
      </c>
      <c r="H177" s="15">
        <f t="shared" si="16"/>
        <v>5.3846153846153849E-2</v>
      </c>
    </row>
    <row r="178" spans="2:8" ht="15" x14ac:dyDescent="0.2">
      <c r="B178" s="7" t="s">
        <v>280</v>
      </c>
      <c r="C178" s="8">
        <v>3</v>
      </c>
      <c r="D178" s="8">
        <v>0</v>
      </c>
      <c r="E178" s="13">
        <f t="shared" si="13"/>
        <v>2.3076923076923078E-2</v>
      </c>
      <c r="F178" s="13" t="str">
        <f t="shared" si="14"/>
        <v/>
      </c>
      <c r="G178" s="12" t="str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2</v>
      </c>
      <c r="E180" s="13" t="str">
        <f t="shared" si="13"/>
        <v/>
      </c>
      <c r="F180" s="13">
        <f t="shared" si="14"/>
        <v>1.4814814814814815E-2</v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5</v>
      </c>
      <c r="D183" s="8">
        <v>5</v>
      </c>
      <c r="E183" s="13">
        <f t="shared" si="13"/>
        <v>3.8461538461538464E-2</v>
      </c>
      <c r="F183" s="13">
        <f t="shared" si="14"/>
        <v>3.7037037037037035E-2</v>
      </c>
      <c r="G183" s="12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8</v>
      </c>
      <c r="D186" s="8">
        <v>6</v>
      </c>
      <c r="E186" s="13">
        <f t="shared" si="13"/>
        <v>6.1538461538461542E-2</v>
      </c>
      <c r="F186" s="13">
        <f t="shared" si="14"/>
        <v>4.4444444444444446E-2</v>
      </c>
      <c r="G186" s="12">
        <f t="shared" si="15"/>
        <v>-0.25</v>
      </c>
      <c r="H186" s="15">
        <f t="shared" si="16"/>
        <v>-1.5384615384615385E-2</v>
      </c>
    </row>
    <row r="187" spans="2:8" ht="15" x14ac:dyDescent="0.2">
      <c r="B187" s="7" t="s">
        <v>287</v>
      </c>
      <c r="C187" s="8">
        <v>12</v>
      </c>
      <c r="D187" s="8">
        <v>2</v>
      </c>
      <c r="E187" s="13">
        <f t="shared" si="13"/>
        <v>9.2307692307692313E-2</v>
      </c>
      <c r="F187" s="13">
        <f t="shared" si="14"/>
        <v>1.4814814814814815E-2</v>
      </c>
      <c r="G187" s="12">
        <f t="shared" si="15"/>
        <v>-0.83333333333333337</v>
      </c>
      <c r="H187" s="15">
        <f t="shared" si="16"/>
        <v>-7.6923076923076927E-2</v>
      </c>
    </row>
    <row r="188" spans="2:8" ht="30" x14ac:dyDescent="0.2">
      <c r="B188" s="7" t="s">
        <v>288</v>
      </c>
      <c r="C188" s="8">
        <v>0</v>
      </c>
      <c r="D188" s="8">
        <v>1</v>
      </c>
      <c r="E188" s="13" t="str">
        <f t="shared" si="13"/>
        <v/>
      </c>
      <c r="F188" s="13">
        <f t="shared" si="14"/>
        <v>7.4074074074074077E-3</v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18</v>
      </c>
      <c r="D196" s="8">
        <v>8</v>
      </c>
      <c r="E196" s="13">
        <f t="shared" si="13"/>
        <v>0.13846153846153847</v>
      </c>
      <c r="F196" s="13">
        <f t="shared" si="14"/>
        <v>5.9259259259259262E-2</v>
      </c>
      <c r="G196" s="12">
        <f t="shared" si="15"/>
        <v>-0.55555555555555558</v>
      </c>
      <c r="H196" s="15">
        <f t="shared" si="16"/>
        <v>-7.6923076923076927E-2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0</v>
      </c>
      <c r="E201" s="13">
        <f t="shared" si="13"/>
        <v>7.6923076923076927E-3</v>
      </c>
      <c r="F201" s="13" t="str">
        <f t="shared" si="14"/>
        <v/>
      </c>
      <c r="G201" s="12" t="str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0</v>
      </c>
      <c r="E208" s="13">
        <f t="shared" si="13"/>
        <v>7.6923076923076927E-3</v>
      </c>
      <c r="F208" s="13" t="str">
        <f t="shared" si="14"/>
        <v/>
      </c>
      <c r="G208" s="12" t="str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</v>
      </c>
      <c r="D229" s="8">
        <v>2</v>
      </c>
      <c r="E229" s="13">
        <f t="shared" si="17"/>
        <v>1.5384615384615385E-2</v>
      </c>
      <c r="F229" s="13">
        <f t="shared" si="18"/>
        <v>1.4814814814814815E-2</v>
      </c>
      <c r="G229" s="12">
        <f t="shared" si="19"/>
        <v>0</v>
      </c>
      <c r="H229" s="15">
        <f t="shared" si="20"/>
        <v>0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1</v>
      </c>
      <c r="E232" s="13">
        <f t="shared" si="17"/>
        <v>7.6923076923076927E-3</v>
      </c>
      <c r="F232" s="13">
        <f t="shared" si="18"/>
        <v>7.4074074074074077E-3</v>
      </c>
      <c r="G232" s="12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</v>
      </c>
      <c r="D235" s="8">
        <v>37</v>
      </c>
      <c r="E235" s="13">
        <f t="shared" si="17"/>
        <v>3.0769230769230771E-2</v>
      </c>
      <c r="F235" s="13">
        <f t="shared" si="18"/>
        <v>0.27407407407407408</v>
      </c>
      <c r="G235" s="12">
        <f t="shared" si="19"/>
        <v>8.25</v>
      </c>
      <c r="H235" s="15">
        <f t="shared" si="20"/>
        <v>0.25384615384615383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</v>
      </c>
      <c r="D237" s="8">
        <v>0</v>
      </c>
      <c r="E237" s="13">
        <f t="shared" si="17"/>
        <v>3.0769230769230771E-2</v>
      </c>
      <c r="F237" s="13" t="str">
        <f t="shared" si="18"/>
        <v/>
      </c>
      <c r="G237" s="12" t="str">
        <f t="shared" si="19"/>
        <v>0</v>
      </c>
      <c r="H237" s="15">
        <f t="shared" si="20"/>
        <v>0</v>
      </c>
    </row>
    <row r="238" spans="2:8" ht="15" x14ac:dyDescent="0.2">
      <c r="B238" s="7" t="s">
        <v>85</v>
      </c>
      <c r="C238" s="8">
        <v>3</v>
      </c>
      <c r="D238" s="8">
        <v>1</v>
      </c>
      <c r="E238" s="13">
        <f t="shared" si="17"/>
        <v>2.3076923076923078E-2</v>
      </c>
      <c r="F238" s="13">
        <f t="shared" si="18"/>
        <v>7.4074074074074077E-3</v>
      </c>
      <c r="G238" s="12">
        <f t="shared" si="19"/>
        <v>-0.66666666666666663</v>
      </c>
      <c r="H238" s="15">
        <f t="shared" si="20"/>
        <v>-1.5384615384615385E-2</v>
      </c>
    </row>
    <row r="239" spans="2:8" ht="15" x14ac:dyDescent="0.2">
      <c r="B239" s="7" t="s">
        <v>81</v>
      </c>
      <c r="C239" s="8">
        <v>1</v>
      </c>
      <c r="D239" s="8">
        <v>3</v>
      </c>
      <c r="E239" s="13">
        <f t="shared" si="17"/>
        <v>7.6923076923076927E-3</v>
      </c>
      <c r="F239" s="13">
        <f t="shared" si="18"/>
        <v>2.2222222222222223E-2</v>
      </c>
      <c r="G239" s="12">
        <f t="shared" si="19"/>
        <v>2</v>
      </c>
      <c r="H239" s="15">
        <f t="shared" si="20"/>
        <v>1.5384615384615385E-2</v>
      </c>
    </row>
    <row r="240" spans="2:8" ht="15" x14ac:dyDescent="0.2">
      <c r="B240" s="7" t="s">
        <v>316</v>
      </c>
      <c r="C240" s="8">
        <v>0</v>
      </c>
      <c r="D240" s="8">
        <v>2</v>
      </c>
      <c r="E240" s="13" t="str">
        <f t="shared" si="17"/>
        <v/>
      </c>
      <c r="F240" s="13">
        <f t="shared" si="18"/>
        <v>1.4814814814814815E-2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5</v>
      </c>
      <c r="D244" s="8">
        <v>3</v>
      </c>
      <c r="E244" s="13">
        <f t="shared" si="17"/>
        <v>3.8461538461538464E-2</v>
      </c>
      <c r="F244" s="13">
        <f t="shared" si="18"/>
        <v>2.2222222222222223E-2</v>
      </c>
      <c r="G244" s="12">
        <f t="shared" si="19"/>
        <v>-0.4</v>
      </c>
      <c r="H244" s="15">
        <f t="shared" si="20"/>
        <v>-1.5384615384615385E-2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2</v>
      </c>
      <c r="D246" s="8">
        <v>0</v>
      </c>
      <c r="E246" s="13">
        <f t="shared" si="17"/>
        <v>1.5384615384615385E-2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1</v>
      </c>
      <c r="D247" s="8">
        <v>0</v>
      </c>
      <c r="E247" s="13">
        <f t="shared" si="17"/>
        <v>7.6923076923076927E-3</v>
      </c>
      <c r="F247" s="13" t="str">
        <f t="shared" si="18"/>
        <v/>
      </c>
      <c r="G247" s="12" t="str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7.4074074074074077E-3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</v>
      </c>
      <c r="D249" s="8">
        <v>3</v>
      </c>
      <c r="E249" s="13">
        <f t="shared" si="17"/>
        <v>1.5384615384615385E-2</v>
      </c>
      <c r="F249" s="13">
        <f t="shared" si="18"/>
        <v>2.2222222222222223E-2</v>
      </c>
      <c r="G249" s="12">
        <f t="shared" si="19"/>
        <v>0.5</v>
      </c>
      <c r="H249" s="15">
        <f t="shared" si="20"/>
        <v>7.6923076923076927E-3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1</v>
      </c>
      <c r="D263" s="8">
        <v>0</v>
      </c>
      <c r="E263" s="13">
        <f t="shared" si="17"/>
        <v>7.6923076923076927E-3</v>
      </c>
      <c r="F263" s="13" t="str">
        <f t="shared" si="18"/>
        <v/>
      </c>
      <c r="G263" s="12" t="str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</v>
      </c>
      <c r="D268" s="8">
        <v>3</v>
      </c>
      <c r="E268" s="13">
        <f t="shared" si="17"/>
        <v>2.3076923076923078E-2</v>
      </c>
      <c r="F268" s="13">
        <f t="shared" si="18"/>
        <v>2.2222222222222223E-2</v>
      </c>
      <c r="G268" s="12">
        <f t="shared" si="19"/>
        <v>0</v>
      </c>
      <c r="H268" s="15">
        <f t="shared" si="20"/>
        <v>0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</v>
      </c>
      <c r="D273" s="8">
        <v>0</v>
      </c>
      <c r="E273" s="13">
        <f t="shared" si="17"/>
        <v>7.6923076923076927E-3</v>
      </c>
      <c r="F273" s="13" t="str">
        <f t="shared" si="18"/>
        <v/>
      </c>
      <c r="G273" s="12" t="str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629</v>
      </c>
      <c r="D294" s="33">
        <f>SUM(D295:D499)</f>
        <v>685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8.9030206677265494E-2</v>
      </c>
      <c r="H294" s="35">
        <f>+IF(OR(AND(E294=""),(G294="")),"",E294*G294)</f>
        <v>8.9030206677265494E-2</v>
      </c>
    </row>
    <row r="295" spans="2:8" ht="15" x14ac:dyDescent="0.2">
      <c r="B295" s="5" t="s">
        <v>100</v>
      </c>
      <c r="C295" s="8">
        <v>13</v>
      </c>
      <c r="D295" s="8">
        <v>22</v>
      </c>
      <c r="E295" s="13">
        <f>+IF(C295=0,"",C295/C$294)</f>
        <v>2.066772655007949E-2</v>
      </c>
      <c r="F295" s="13">
        <f>+IF(D295=0,"",D295/D$294)</f>
        <v>3.2116788321167884E-2</v>
      </c>
      <c r="G295" s="12">
        <f>+IF(OR(AND(D295=0),(C295=0)),"0",((D295-C295)/C295))</f>
        <v>0.69230769230769229</v>
      </c>
      <c r="H295" s="15">
        <f>+IF(OR(AND(E295=""),(G295="")),"",E295*G295)</f>
        <v>1.4308426073131954E-2</v>
      </c>
    </row>
    <row r="296" spans="2:8" ht="15" x14ac:dyDescent="0.2">
      <c r="B296" s="5" t="s">
        <v>113</v>
      </c>
      <c r="C296" s="8">
        <v>6</v>
      </c>
      <c r="D296" s="8">
        <v>2</v>
      </c>
      <c r="E296" s="13">
        <f t="shared" ref="E296:E359" si="25">+IF(C296=0,"",C296/C$294)</f>
        <v>9.538950715421303E-3</v>
      </c>
      <c r="F296" s="13">
        <f t="shared" ref="F296:F359" si="26">+IF(D296=0,"",D296/D$294)</f>
        <v>2.9197080291970801E-3</v>
      </c>
      <c r="G296" s="12">
        <f t="shared" ref="G296:G359" si="27">+IF(OR(AND(D296=0),(C296=0)),"0",((D296-C296)/C296))</f>
        <v>-0.66666666666666663</v>
      </c>
      <c r="H296" s="15">
        <f t="shared" ref="H296:H359" si="28">+IF(OR(AND(E296=""),(G296="")),"",E296*G296)</f>
        <v>-6.3593004769475353E-3</v>
      </c>
    </row>
    <row r="297" spans="2:8" ht="15" x14ac:dyDescent="0.2">
      <c r="B297" s="5" t="s">
        <v>104</v>
      </c>
      <c r="C297" s="8">
        <v>2</v>
      </c>
      <c r="D297" s="8">
        <v>5</v>
      </c>
      <c r="E297" s="13">
        <f t="shared" si="25"/>
        <v>3.1796502384737681E-3</v>
      </c>
      <c r="F297" s="13">
        <f t="shared" si="26"/>
        <v>7.2992700729927005E-3</v>
      </c>
      <c r="G297" s="12">
        <f t="shared" si="27"/>
        <v>1.5</v>
      </c>
      <c r="H297" s="15">
        <f t="shared" si="28"/>
        <v>4.7694753577106523E-3</v>
      </c>
    </row>
    <row r="298" spans="2:8" ht="15" x14ac:dyDescent="0.2">
      <c r="B298" s="5" t="s">
        <v>95</v>
      </c>
      <c r="C298" s="8">
        <v>13</v>
      </c>
      <c r="D298" s="8">
        <v>5</v>
      </c>
      <c r="E298" s="13">
        <f t="shared" si="25"/>
        <v>2.066772655007949E-2</v>
      </c>
      <c r="F298" s="13">
        <f t="shared" si="26"/>
        <v>7.2992700729927005E-3</v>
      </c>
      <c r="G298" s="12">
        <f t="shared" si="27"/>
        <v>-0.61538461538461542</v>
      </c>
      <c r="H298" s="15">
        <f t="shared" si="28"/>
        <v>-1.2718600953895071E-2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15</v>
      </c>
      <c r="D301" s="8">
        <v>24</v>
      </c>
      <c r="E301" s="13">
        <f t="shared" si="25"/>
        <v>2.3847376788553261E-2</v>
      </c>
      <c r="F301" s="13">
        <f t="shared" si="26"/>
        <v>3.5036496350364967E-2</v>
      </c>
      <c r="G301" s="12">
        <f t="shared" si="27"/>
        <v>0.6</v>
      </c>
      <c r="H301" s="15">
        <f t="shared" si="28"/>
        <v>1.4308426073131956E-2</v>
      </c>
    </row>
    <row r="302" spans="2:8" ht="15" x14ac:dyDescent="0.2">
      <c r="B302" s="5" t="s">
        <v>109</v>
      </c>
      <c r="C302" s="8">
        <v>2</v>
      </c>
      <c r="D302" s="8">
        <v>2</v>
      </c>
      <c r="E302" s="13">
        <f t="shared" si="25"/>
        <v>3.1796502384737681E-3</v>
      </c>
      <c r="F302" s="13">
        <f t="shared" si="26"/>
        <v>2.9197080291970801E-3</v>
      </c>
      <c r="G302" s="12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1</v>
      </c>
      <c r="E304" s="13" t="str">
        <f t="shared" si="25"/>
        <v/>
      </c>
      <c r="F304" s="13">
        <f t="shared" si="26"/>
        <v>1.4598540145985401E-3</v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1</v>
      </c>
      <c r="E305" s="13" t="str">
        <f t="shared" si="25"/>
        <v/>
      </c>
      <c r="F305" s="13">
        <f t="shared" si="26"/>
        <v>1.4598540145985401E-3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13</v>
      </c>
      <c r="D307" s="8">
        <v>10</v>
      </c>
      <c r="E307" s="13">
        <f t="shared" si="25"/>
        <v>2.066772655007949E-2</v>
      </c>
      <c r="F307" s="13">
        <f t="shared" si="26"/>
        <v>1.4598540145985401E-2</v>
      </c>
      <c r="G307" s="12">
        <f t="shared" si="27"/>
        <v>-0.23076923076923078</v>
      </c>
      <c r="H307" s="15">
        <f t="shared" si="28"/>
        <v>-4.7694753577106515E-3</v>
      </c>
    </row>
    <row r="308" spans="2:8" ht="15" x14ac:dyDescent="0.2">
      <c r="B308" s="5" t="s">
        <v>99</v>
      </c>
      <c r="C308" s="8">
        <v>1</v>
      </c>
      <c r="D308" s="8">
        <v>2</v>
      </c>
      <c r="E308" s="13">
        <f t="shared" si="25"/>
        <v>1.589825119236884E-3</v>
      </c>
      <c r="F308" s="13">
        <f t="shared" si="26"/>
        <v>2.9197080291970801E-3</v>
      </c>
      <c r="G308" s="12">
        <f t="shared" si="27"/>
        <v>1</v>
      </c>
      <c r="H308" s="15">
        <f t="shared" si="28"/>
        <v>1.589825119236884E-3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21</v>
      </c>
      <c r="E310" s="13" t="str">
        <f t="shared" si="25"/>
        <v/>
      </c>
      <c r="F310" s="13">
        <f t="shared" si="26"/>
        <v>3.0656934306569343E-2</v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1</v>
      </c>
      <c r="D311" s="8">
        <v>0</v>
      </c>
      <c r="E311" s="13">
        <f t="shared" si="25"/>
        <v>1.589825119236884E-3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8</v>
      </c>
      <c r="D314" s="8">
        <v>183</v>
      </c>
      <c r="E314" s="13">
        <f t="shared" si="25"/>
        <v>1.2718600953895072E-2</v>
      </c>
      <c r="F314" s="13">
        <f t="shared" si="26"/>
        <v>0.26715328467153282</v>
      </c>
      <c r="G314" s="12">
        <f t="shared" si="27"/>
        <v>21.875</v>
      </c>
      <c r="H314" s="15">
        <f t="shared" si="28"/>
        <v>0.27821939586645472</v>
      </c>
    </row>
    <row r="315" spans="2:8" ht="15" x14ac:dyDescent="0.2">
      <c r="B315" s="5" t="s">
        <v>354</v>
      </c>
      <c r="C315" s="8">
        <v>220</v>
      </c>
      <c r="D315" s="8">
        <v>7</v>
      </c>
      <c r="E315" s="13">
        <f t="shared" si="25"/>
        <v>0.34976152623211448</v>
      </c>
      <c r="F315" s="13">
        <f t="shared" si="26"/>
        <v>1.0218978102189781E-2</v>
      </c>
      <c r="G315" s="12">
        <f t="shared" si="27"/>
        <v>-0.96818181818181814</v>
      </c>
      <c r="H315" s="15">
        <f t="shared" si="28"/>
        <v>-0.33863275039745627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</v>
      </c>
      <c r="D317" s="8">
        <v>7</v>
      </c>
      <c r="E317" s="13">
        <f t="shared" si="25"/>
        <v>4.7694753577106515E-3</v>
      </c>
      <c r="F317" s="13">
        <f t="shared" si="26"/>
        <v>1.0218978102189781E-2</v>
      </c>
      <c r="G317" s="12">
        <f t="shared" si="27"/>
        <v>1.3333333333333333</v>
      </c>
      <c r="H317" s="15">
        <f t="shared" si="28"/>
        <v>6.3593004769475353E-3</v>
      </c>
    </row>
    <row r="318" spans="2:8" ht="15" x14ac:dyDescent="0.2">
      <c r="B318" s="5" t="s">
        <v>355</v>
      </c>
      <c r="C318" s="8">
        <v>20</v>
      </c>
      <c r="D318" s="8">
        <v>15</v>
      </c>
      <c r="E318" s="13">
        <f t="shared" si="25"/>
        <v>3.1796502384737677E-2</v>
      </c>
      <c r="F318" s="13">
        <f t="shared" si="26"/>
        <v>2.1897810218978103E-2</v>
      </c>
      <c r="G318" s="12">
        <f t="shared" si="27"/>
        <v>-0.25</v>
      </c>
      <c r="H318" s="15">
        <f t="shared" si="28"/>
        <v>-7.9491255961844191E-3</v>
      </c>
    </row>
    <row r="319" spans="2:8" ht="15" x14ac:dyDescent="0.2">
      <c r="B319" s="5" t="s">
        <v>115</v>
      </c>
      <c r="C319" s="8">
        <v>2</v>
      </c>
      <c r="D319" s="8">
        <v>18</v>
      </c>
      <c r="E319" s="13">
        <f t="shared" si="25"/>
        <v>3.1796502384737681E-3</v>
      </c>
      <c r="F319" s="13">
        <f t="shared" si="26"/>
        <v>2.6277372262773723E-2</v>
      </c>
      <c r="G319" s="12">
        <f t="shared" si="27"/>
        <v>8</v>
      </c>
      <c r="H319" s="15">
        <f t="shared" si="28"/>
        <v>2.5437201907790145E-2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4</v>
      </c>
      <c r="D326" s="8">
        <v>6</v>
      </c>
      <c r="E326" s="13">
        <f t="shared" si="25"/>
        <v>6.3593004769475362E-3</v>
      </c>
      <c r="F326" s="13">
        <f t="shared" si="26"/>
        <v>8.7591240875912416E-3</v>
      </c>
      <c r="G326" s="12">
        <f t="shared" si="27"/>
        <v>0.5</v>
      </c>
      <c r="H326" s="15">
        <f t="shared" si="28"/>
        <v>3.1796502384737681E-3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1</v>
      </c>
      <c r="E329" s="13">
        <f t="shared" si="25"/>
        <v>1.589825119236884E-3</v>
      </c>
      <c r="F329" s="13">
        <f t="shared" si="26"/>
        <v>1.4598540145985401E-3</v>
      </c>
      <c r="G329" s="12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27</v>
      </c>
      <c r="D330" s="8">
        <v>11</v>
      </c>
      <c r="E330" s="13">
        <f t="shared" si="25"/>
        <v>4.2925278219395867E-2</v>
      </c>
      <c r="F330" s="13">
        <f t="shared" si="26"/>
        <v>1.6058394160583942E-2</v>
      </c>
      <c r="G330" s="12">
        <f t="shared" si="27"/>
        <v>-0.59259259259259256</v>
      </c>
      <c r="H330" s="15">
        <f t="shared" si="28"/>
        <v>-2.5437201907790141E-2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10</v>
      </c>
      <c r="D332" s="8">
        <v>7</v>
      </c>
      <c r="E332" s="13">
        <f t="shared" si="25"/>
        <v>1.5898251192368838E-2</v>
      </c>
      <c r="F332" s="13">
        <f t="shared" si="26"/>
        <v>1.0218978102189781E-2</v>
      </c>
      <c r="G332" s="12">
        <f t="shared" si="27"/>
        <v>-0.3</v>
      </c>
      <c r="H332" s="15">
        <f t="shared" si="28"/>
        <v>-4.7694753577106515E-3</v>
      </c>
    </row>
    <row r="333" spans="2:8" ht="15" x14ac:dyDescent="0.2">
      <c r="B333" s="5" t="s">
        <v>130</v>
      </c>
      <c r="C333" s="8">
        <v>11</v>
      </c>
      <c r="D333" s="8">
        <v>29</v>
      </c>
      <c r="E333" s="13">
        <f t="shared" si="25"/>
        <v>1.7488076311605722E-2</v>
      </c>
      <c r="F333" s="13">
        <f t="shared" si="26"/>
        <v>4.2335766423357665E-2</v>
      </c>
      <c r="G333" s="12">
        <f t="shared" si="27"/>
        <v>1.6363636363636365</v>
      </c>
      <c r="H333" s="15">
        <f t="shared" si="28"/>
        <v>2.8616852146263912E-2</v>
      </c>
    </row>
    <row r="334" spans="2:8" ht="15" x14ac:dyDescent="0.2">
      <c r="B334" s="5" t="s">
        <v>119</v>
      </c>
      <c r="C334" s="8">
        <v>4</v>
      </c>
      <c r="D334" s="8">
        <v>10</v>
      </c>
      <c r="E334" s="13">
        <f t="shared" si="25"/>
        <v>6.3593004769475362E-3</v>
      </c>
      <c r="F334" s="13">
        <f t="shared" si="26"/>
        <v>1.4598540145985401E-2</v>
      </c>
      <c r="G334" s="12">
        <f t="shared" si="27"/>
        <v>1.5</v>
      </c>
      <c r="H334" s="15">
        <f t="shared" si="28"/>
        <v>9.5389507154213047E-3</v>
      </c>
    </row>
    <row r="335" spans="2:8" ht="15" x14ac:dyDescent="0.2">
      <c r="B335" s="5" t="s">
        <v>128</v>
      </c>
      <c r="C335" s="8">
        <v>12</v>
      </c>
      <c r="D335" s="8">
        <v>15</v>
      </c>
      <c r="E335" s="13">
        <f t="shared" si="25"/>
        <v>1.9077901430842606E-2</v>
      </c>
      <c r="F335" s="13">
        <f t="shared" si="26"/>
        <v>2.1897810218978103E-2</v>
      </c>
      <c r="G335" s="12">
        <f t="shared" si="27"/>
        <v>0.25</v>
      </c>
      <c r="H335" s="15">
        <f t="shared" si="28"/>
        <v>4.7694753577106515E-3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2</v>
      </c>
      <c r="D337" s="8">
        <v>1</v>
      </c>
      <c r="E337" s="13">
        <f t="shared" si="25"/>
        <v>3.1796502384737681E-3</v>
      </c>
      <c r="F337" s="13">
        <f t="shared" si="26"/>
        <v>1.4598540145985401E-3</v>
      </c>
      <c r="G337" s="12">
        <f t="shared" si="27"/>
        <v>-0.5</v>
      </c>
      <c r="H337" s="15">
        <f t="shared" si="28"/>
        <v>-1.589825119236884E-3</v>
      </c>
    </row>
    <row r="338" spans="2:8" ht="30" x14ac:dyDescent="0.2">
      <c r="B338" s="5" t="s">
        <v>362</v>
      </c>
      <c r="C338" s="8">
        <v>1</v>
      </c>
      <c r="D338" s="8">
        <v>2</v>
      </c>
      <c r="E338" s="13">
        <f t="shared" si="25"/>
        <v>1.589825119236884E-3</v>
      </c>
      <c r="F338" s="13">
        <f t="shared" si="26"/>
        <v>2.9197080291970801E-3</v>
      </c>
      <c r="G338" s="12">
        <f t="shared" si="27"/>
        <v>1</v>
      </c>
      <c r="H338" s="15">
        <f t="shared" si="28"/>
        <v>1.589825119236884E-3</v>
      </c>
    </row>
    <row r="339" spans="2:8" ht="15" x14ac:dyDescent="0.2">
      <c r="B339" s="5" t="s">
        <v>363</v>
      </c>
      <c r="C339" s="8">
        <v>10</v>
      </c>
      <c r="D339" s="8">
        <v>11</v>
      </c>
      <c r="E339" s="13">
        <f t="shared" si="25"/>
        <v>1.5898251192368838E-2</v>
      </c>
      <c r="F339" s="13">
        <f t="shared" si="26"/>
        <v>1.6058394160583942E-2</v>
      </c>
      <c r="G339" s="12">
        <f t="shared" si="27"/>
        <v>0.1</v>
      </c>
      <c r="H339" s="15">
        <f t="shared" si="28"/>
        <v>1.5898251192368838E-3</v>
      </c>
    </row>
    <row r="340" spans="2:8" ht="15" x14ac:dyDescent="0.2">
      <c r="B340" s="5" t="s">
        <v>364</v>
      </c>
      <c r="C340" s="8">
        <v>22</v>
      </c>
      <c r="D340" s="8">
        <v>2</v>
      </c>
      <c r="E340" s="13">
        <f t="shared" si="25"/>
        <v>3.4976152623211444E-2</v>
      </c>
      <c r="F340" s="13">
        <f t="shared" si="26"/>
        <v>2.9197080291970801E-3</v>
      </c>
      <c r="G340" s="12">
        <f t="shared" si="27"/>
        <v>-0.90909090909090906</v>
      </c>
      <c r="H340" s="15">
        <f t="shared" si="28"/>
        <v>-3.1796502384737677E-2</v>
      </c>
    </row>
    <row r="341" spans="2:8" ht="15" x14ac:dyDescent="0.2">
      <c r="B341" s="5" t="s">
        <v>118</v>
      </c>
      <c r="C341" s="8">
        <v>3</v>
      </c>
      <c r="D341" s="8">
        <v>2</v>
      </c>
      <c r="E341" s="13">
        <f t="shared" si="25"/>
        <v>4.7694753577106515E-3</v>
      </c>
      <c r="F341" s="13">
        <f t="shared" si="26"/>
        <v>2.9197080291970801E-3</v>
      </c>
      <c r="G341" s="12">
        <f t="shared" si="27"/>
        <v>-0.33333333333333331</v>
      </c>
      <c r="H341" s="15">
        <f t="shared" si="28"/>
        <v>-1.5898251192368838E-3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13</v>
      </c>
      <c r="D343" s="8">
        <v>2</v>
      </c>
      <c r="E343" s="13">
        <f t="shared" si="25"/>
        <v>2.066772655007949E-2</v>
      </c>
      <c r="F343" s="13">
        <f t="shared" si="26"/>
        <v>2.9197080291970801E-3</v>
      </c>
      <c r="G343" s="12">
        <f t="shared" si="27"/>
        <v>-0.84615384615384615</v>
      </c>
      <c r="H343" s="15">
        <f t="shared" si="28"/>
        <v>-1.7488076311605722E-2</v>
      </c>
    </row>
    <row r="344" spans="2:8" ht="15" x14ac:dyDescent="0.2">
      <c r="B344" s="5" t="s">
        <v>131</v>
      </c>
      <c r="C344" s="8">
        <v>5</v>
      </c>
      <c r="D344" s="8">
        <v>4</v>
      </c>
      <c r="E344" s="13">
        <f t="shared" si="25"/>
        <v>7.9491255961844191E-3</v>
      </c>
      <c r="F344" s="13">
        <f t="shared" si="26"/>
        <v>5.8394160583941602E-3</v>
      </c>
      <c r="G344" s="12">
        <f t="shared" si="27"/>
        <v>-0.2</v>
      </c>
      <c r="H344" s="15">
        <f t="shared" si="28"/>
        <v>-1.5898251192368838E-3</v>
      </c>
    </row>
    <row r="345" spans="2:8" ht="15" x14ac:dyDescent="0.2">
      <c r="B345" s="5" t="s">
        <v>366</v>
      </c>
      <c r="C345" s="8">
        <v>28</v>
      </c>
      <c r="D345" s="8">
        <v>36</v>
      </c>
      <c r="E345" s="13">
        <f t="shared" si="25"/>
        <v>4.4515103338632747E-2</v>
      </c>
      <c r="F345" s="13">
        <f t="shared" si="26"/>
        <v>5.2554744525547446E-2</v>
      </c>
      <c r="G345" s="12">
        <f t="shared" si="27"/>
        <v>0.2857142857142857</v>
      </c>
      <c r="H345" s="15">
        <f t="shared" si="28"/>
        <v>1.2718600953895071E-2</v>
      </c>
    </row>
    <row r="346" spans="2:8" ht="15" x14ac:dyDescent="0.2">
      <c r="B346" s="5" t="s">
        <v>122</v>
      </c>
      <c r="C346" s="8">
        <v>4</v>
      </c>
      <c r="D346" s="8">
        <v>11</v>
      </c>
      <c r="E346" s="13">
        <f t="shared" si="25"/>
        <v>6.3593004769475362E-3</v>
      </c>
      <c r="F346" s="13">
        <f t="shared" si="26"/>
        <v>1.6058394160583942E-2</v>
      </c>
      <c r="G346" s="12">
        <f t="shared" si="27"/>
        <v>1.75</v>
      </c>
      <c r="H346" s="15">
        <f t="shared" si="28"/>
        <v>1.1128775834658189E-2</v>
      </c>
    </row>
    <row r="347" spans="2:8" ht="15" x14ac:dyDescent="0.2">
      <c r="B347" s="5" t="s">
        <v>121</v>
      </c>
      <c r="C347" s="8">
        <v>13</v>
      </c>
      <c r="D347" s="8">
        <v>8</v>
      </c>
      <c r="E347" s="13">
        <f t="shared" si="25"/>
        <v>2.066772655007949E-2</v>
      </c>
      <c r="F347" s="13">
        <f t="shared" si="26"/>
        <v>1.167883211678832E-2</v>
      </c>
      <c r="G347" s="12">
        <f t="shared" si="27"/>
        <v>-0.38461538461538464</v>
      </c>
      <c r="H347" s="15">
        <f t="shared" si="28"/>
        <v>-7.9491255961844191E-3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1</v>
      </c>
      <c r="E351" s="13" t="str">
        <f t="shared" si="25"/>
        <v/>
      </c>
      <c r="F351" s="13">
        <f t="shared" si="26"/>
        <v>1.4598540145985401E-3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29</v>
      </c>
      <c r="D354" s="8">
        <v>80</v>
      </c>
      <c r="E354" s="13">
        <f t="shared" si="25"/>
        <v>4.6104928457869634E-2</v>
      </c>
      <c r="F354" s="13">
        <f t="shared" si="26"/>
        <v>0.11678832116788321</v>
      </c>
      <c r="G354" s="12">
        <f t="shared" si="27"/>
        <v>1.7586206896551724</v>
      </c>
      <c r="H354" s="15">
        <f t="shared" si="28"/>
        <v>8.1081081081081086E-2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4</v>
      </c>
      <c r="D358" s="8">
        <v>7</v>
      </c>
      <c r="E358" s="13">
        <f t="shared" si="25"/>
        <v>6.3593004769475362E-3</v>
      </c>
      <c r="F358" s="13">
        <f t="shared" si="26"/>
        <v>1.0218978102189781E-2</v>
      </c>
      <c r="G358" s="12">
        <f t="shared" si="27"/>
        <v>0.75</v>
      </c>
      <c r="H358" s="15">
        <f t="shared" si="28"/>
        <v>4.7694753577106523E-3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</v>
      </c>
      <c r="D363" s="8">
        <v>1</v>
      </c>
      <c r="E363" s="13">
        <f t="shared" si="29"/>
        <v>3.1796502384737681E-3</v>
      </c>
      <c r="F363" s="13">
        <f t="shared" si="30"/>
        <v>1.4598540145985401E-3</v>
      </c>
      <c r="G363" s="12">
        <f t="shared" si="31"/>
        <v>-0.5</v>
      </c>
      <c r="H363" s="15">
        <f t="shared" si="32"/>
        <v>-1.589825119236884E-3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2</v>
      </c>
      <c r="E372" s="13" t="str">
        <f t="shared" si="29"/>
        <v/>
      </c>
      <c r="F372" s="13">
        <f t="shared" si="30"/>
        <v>2.9197080291970801E-3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2</v>
      </c>
      <c r="D378" s="8">
        <v>3</v>
      </c>
      <c r="E378" s="13">
        <f t="shared" si="29"/>
        <v>3.1796502384737681E-3</v>
      </c>
      <c r="F378" s="13">
        <f t="shared" si="30"/>
        <v>4.3795620437956208E-3</v>
      </c>
      <c r="G378" s="12">
        <f t="shared" si="31"/>
        <v>0.5</v>
      </c>
      <c r="H378" s="15">
        <f t="shared" si="32"/>
        <v>1.589825119236884E-3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1.4598540145985401E-3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1</v>
      </c>
      <c r="D380" s="8">
        <v>0</v>
      </c>
      <c r="E380" s="13">
        <f t="shared" si="29"/>
        <v>1.589825119236884E-3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</v>
      </c>
      <c r="D383" s="8">
        <v>0</v>
      </c>
      <c r="E383" s="13">
        <f t="shared" si="29"/>
        <v>1.589825119236884E-3</v>
      </c>
      <c r="F383" s="13" t="str">
        <f t="shared" si="30"/>
        <v/>
      </c>
      <c r="G383" s="12" t="str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1.589825119236884E-3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1</v>
      </c>
      <c r="D385" s="8">
        <v>1</v>
      </c>
      <c r="E385" s="13">
        <f t="shared" si="29"/>
        <v>1.589825119236884E-3</v>
      </c>
      <c r="F385" s="13">
        <f t="shared" si="30"/>
        <v>1.4598540145985401E-3</v>
      </c>
      <c r="G385" s="12">
        <f t="shared" si="31"/>
        <v>0</v>
      </c>
      <c r="H385" s="15">
        <f t="shared" si="32"/>
        <v>0</v>
      </c>
    </row>
    <row r="386" spans="2:8" ht="15" x14ac:dyDescent="0.2">
      <c r="B386" s="5" t="s">
        <v>568</v>
      </c>
      <c r="C386" s="8">
        <v>1</v>
      </c>
      <c r="D386" s="8">
        <v>0</v>
      </c>
      <c r="E386" s="13">
        <f t="shared" si="29"/>
        <v>1.589825119236884E-3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2</v>
      </c>
      <c r="D387" s="8">
        <v>6</v>
      </c>
      <c r="E387" s="13">
        <f t="shared" si="29"/>
        <v>3.1796502384737681E-3</v>
      </c>
      <c r="F387" s="13">
        <f t="shared" si="30"/>
        <v>8.7591240875912416E-3</v>
      </c>
      <c r="G387" s="12">
        <f t="shared" si="31"/>
        <v>2</v>
      </c>
      <c r="H387" s="15">
        <f t="shared" si="32"/>
        <v>6.3593004769475362E-3</v>
      </c>
    </row>
    <row r="388" spans="2:8" ht="15" x14ac:dyDescent="0.2">
      <c r="B388" s="5" t="s">
        <v>389</v>
      </c>
      <c r="C388" s="8">
        <v>0</v>
      </c>
      <c r="D388" s="8">
        <v>3</v>
      </c>
      <c r="E388" s="13" t="str">
        <f t="shared" si="29"/>
        <v/>
      </c>
      <c r="F388" s="13">
        <f t="shared" si="30"/>
        <v>4.3795620437956208E-3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1</v>
      </c>
      <c r="D391" s="8">
        <v>0</v>
      </c>
      <c r="E391" s="13">
        <f t="shared" si="29"/>
        <v>1.589825119236884E-3</v>
      </c>
      <c r="F391" s="13" t="str">
        <f t="shared" si="30"/>
        <v/>
      </c>
      <c r="G391" s="12" t="str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1.589825119236884E-3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38</v>
      </c>
      <c r="D393" s="8">
        <v>21</v>
      </c>
      <c r="E393" s="13">
        <f t="shared" si="29"/>
        <v>6.0413354531001592E-2</v>
      </c>
      <c r="F393" s="13">
        <f t="shared" si="30"/>
        <v>3.0656934306569343E-2</v>
      </c>
      <c r="G393" s="12">
        <f t="shared" si="31"/>
        <v>-0.44736842105263158</v>
      </c>
      <c r="H393" s="15">
        <f t="shared" si="32"/>
        <v>-2.7027027027027029E-2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1</v>
      </c>
      <c r="E395" s="13" t="str">
        <f t="shared" si="29"/>
        <v/>
      </c>
      <c r="F395" s="13">
        <f t="shared" si="30"/>
        <v>1.4598540145985401E-3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4</v>
      </c>
      <c r="E398" s="13">
        <f t="shared" si="29"/>
        <v>1.589825119236884E-3</v>
      </c>
      <c r="F398" s="13">
        <f t="shared" si="30"/>
        <v>5.8394160583941602E-3</v>
      </c>
      <c r="G398" s="12">
        <f t="shared" si="31"/>
        <v>3</v>
      </c>
      <c r="H398" s="15">
        <f t="shared" si="32"/>
        <v>4.7694753577106523E-3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2</v>
      </c>
      <c r="E400" s="13" t="str">
        <f t="shared" si="29"/>
        <v/>
      </c>
      <c r="F400" s="13">
        <f t="shared" si="30"/>
        <v>2.9197080291970801E-3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5</v>
      </c>
      <c r="E401" s="13" t="str">
        <f t="shared" si="29"/>
        <v/>
      </c>
      <c r="F401" s="13">
        <f t="shared" si="30"/>
        <v>7.2992700729927005E-3</v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1</v>
      </c>
      <c r="D404" s="8">
        <v>0</v>
      </c>
      <c r="E404" s="13">
        <f t="shared" si="29"/>
        <v>1.589825119236884E-3</v>
      </c>
      <c r="F404" s="13" t="str">
        <f t="shared" si="30"/>
        <v/>
      </c>
      <c r="G404" s="12" t="str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3</v>
      </c>
      <c r="D405" s="8">
        <v>1</v>
      </c>
      <c r="E405" s="13">
        <f t="shared" si="29"/>
        <v>4.7694753577106515E-3</v>
      </c>
      <c r="F405" s="13">
        <f t="shared" si="30"/>
        <v>1.4598540145985401E-3</v>
      </c>
      <c r="G405" s="12">
        <f t="shared" si="31"/>
        <v>-0.66666666666666663</v>
      </c>
      <c r="H405" s="15">
        <f t="shared" si="32"/>
        <v>-3.1796502384737677E-3</v>
      </c>
    </row>
    <row r="406" spans="2:8" ht="15" x14ac:dyDescent="0.2">
      <c r="B406" s="5" t="s">
        <v>397</v>
      </c>
      <c r="C406" s="8">
        <v>1</v>
      </c>
      <c r="D406" s="8">
        <v>0</v>
      </c>
      <c r="E406" s="13">
        <f t="shared" si="29"/>
        <v>1.589825119236884E-3</v>
      </c>
      <c r="F406" s="13" t="str">
        <f t="shared" si="30"/>
        <v/>
      </c>
      <c r="G406" s="12" t="str">
        <f t="shared" si="31"/>
        <v>0</v>
      </c>
      <c r="H406" s="15">
        <f t="shared" si="32"/>
        <v>0</v>
      </c>
    </row>
    <row r="407" spans="2:8" ht="15" x14ac:dyDescent="0.2">
      <c r="B407" s="5" t="s">
        <v>398</v>
      </c>
      <c r="C407" s="8">
        <v>0</v>
      </c>
      <c r="D407" s="8">
        <v>1</v>
      </c>
      <c r="E407" s="13" t="str">
        <f t="shared" si="29"/>
        <v/>
      </c>
      <c r="F407" s="13">
        <f t="shared" si="30"/>
        <v>1.4598540145985401E-3</v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1</v>
      </c>
      <c r="E411" s="13" t="str">
        <f t="shared" si="29"/>
        <v/>
      </c>
      <c r="F411" s="13">
        <f t="shared" si="30"/>
        <v>1.4598540145985401E-3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0</v>
      </c>
      <c r="E416" s="13">
        <f t="shared" si="29"/>
        <v>1.589825119236884E-3</v>
      </c>
      <c r="F416" s="13" t="str">
        <f t="shared" si="30"/>
        <v/>
      </c>
      <c r="G416" s="12" t="str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0</v>
      </c>
      <c r="D417" s="8">
        <v>1</v>
      </c>
      <c r="E417" s="13" t="str">
        <f t="shared" si="29"/>
        <v/>
      </c>
      <c r="F417" s="13">
        <f t="shared" si="30"/>
        <v>1.4598540145985401E-3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0</v>
      </c>
      <c r="E419" s="13">
        <f t="shared" si="29"/>
        <v>1.589825119236884E-3</v>
      </c>
      <c r="F419" s="13" t="str">
        <f t="shared" si="30"/>
        <v/>
      </c>
      <c r="G419" s="12" t="str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1.4598540145985401E-3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</v>
      </c>
      <c r="D437" s="8">
        <v>1</v>
      </c>
      <c r="E437" s="13">
        <f t="shared" si="33"/>
        <v>3.1796502384737681E-3</v>
      </c>
      <c r="F437" s="13">
        <f t="shared" si="34"/>
        <v>1.4598540145985401E-3</v>
      </c>
      <c r="G437" s="12">
        <f t="shared" si="35"/>
        <v>-0.5</v>
      </c>
      <c r="H437" s="15">
        <f t="shared" si="36"/>
        <v>-1.589825119236884E-3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1</v>
      </c>
      <c r="E441" s="13" t="str">
        <f t="shared" si="33"/>
        <v/>
      </c>
      <c r="F441" s="13">
        <f t="shared" si="34"/>
        <v>1.4598540145985401E-3</v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1</v>
      </c>
      <c r="E447" s="13" t="str">
        <f t="shared" si="33"/>
        <v/>
      </c>
      <c r="F447" s="13">
        <f t="shared" si="34"/>
        <v>1.4598540145985401E-3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0</v>
      </c>
      <c r="E454" s="13">
        <f t="shared" si="33"/>
        <v>1.589825119236884E-3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7</v>
      </c>
      <c r="D460" s="8">
        <v>14</v>
      </c>
      <c r="E460" s="13">
        <f t="shared" si="33"/>
        <v>1.1128775834658187E-2</v>
      </c>
      <c r="F460" s="13">
        <f t="shared" si="34"/>
        <v>2.0437956204379562E-2</v>
      </c>
      <c r="G460" s="12">
        <f t="shared" si="35"/>
        <v>1</v>
      </c>
      <c r="H460" s="15">
        <f t="shared" si="36"/>
        <v>1.1128775834658187E-2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17</v>
      </c>
      <c r="E463" s="13">
        <f t="shared" si="33"/>
        <v>1.589825119236884E-3</v>
      </c>
      <c r="F463" s="13">
        <f t="shared" si="34"/>
        <v>2.4817518248175182E-2</v>
      </c>
      <c r="G463" s="12">
        <f t="shared" si="35"/>
        <v>16</v>
      </c>
      <c r="H463" s="15">
        <f t="shared" si="36"/>
        <v>2.5437201907790145E-2</v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1</v>
      </c>
      <c r="E470" s="13" t="str">
        <f t="shared" si="33"/>
        <v/>
      </c>
      <c r="F470" s="13">
        <f t="shared" si="34"/>
        <v>1.4598540145985401E-3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1</v>
      </c>
      <c r="D472" s="8">
        <v>1</v>
      </c>
      <c r="E472" s="13">
        <f t="shared" si="33"/>
        <v>1.589825119236884E-3</v>
      </c>
      <c r="F472" s="13">
        <f t="shared" si="34"/>
        <v>1.4598540145985401E-3</v>
      </c>
      <c r="G472" s="12">
        <f t="shared" si="35"/>
        <v>0</v>
      </c>
      <c r="H472" s="15">
        <f t="shared" si="36"/>
        <v>0</v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1</v>
      </c>
      <c r="E476" s="13" t="str">
        <f t="shared" si="33"/>
        <v/>
      </c>
      <c r="F476" s="13">
        <f t="shared" si="34"/>
        <v>1.4598540145985401E-3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9</v>
      </c>
      <c r="D478" s="8">
        <v>3</v>
      </c>
      <c r="E478" s="13">
        <f t="shared" si="33"/>
        <v>1.4308426073131956E-2</v>
      </c>
      <c r="F478" s="13">
        <f t="shared" si="34"/>
        <v>4.3795620437956208E-3</v>
      </c>
      <c r="G478" s="12">
        <f t="shared" si="35"/>
        <v>-0.66666666666666663</v>
      </c>
      <c r="H478" s="15">
        <f t="shared" si="36"/>
        <v>-9.538950715421303E-3</v>
      </c>
    </row>
    <row r="479" spans="2:8" ht="15" x14ac:dyDescent="0.2">
      <c r="B479" s="5" t="s">
        <v>440</v>
      </c>
      <c r="C479" s="8">
        <v>0</v>
      </c>
      <c r="D479" s="8">
        <v>1</v>
      </c>
      <c r="E479" s="13" t="str">
        <f t="shared" si="33"/>
        <v/>
      </c>
      <c r="F479" s="13">
        <f t="shared" si="34"/>
        <v>1.4598540145985401E-3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6</v>
      </c>
      <c r="D483" s="8">
        <v>1</v>
      </c>
      <c r="E483" s="13">
        <f t="shared" si="33"/>
        <v>9.538950715421303E-3</v>
      </c>
      <c r="F483" s="13">
        <f t="shared" si="34"/>
        <v>1.4598540145985401E-3</v>
      </c>
      <c r="G483" s="12">
        <f t="shared" si="35"/>
        <v>-0.83333333333333337</v>
      </c>
      <c r="H483" s="15">
        <f t="shared" si="36"/>
        <v>-7.9491255961844191E-3</v>
      </c>
    </row>
    <row r="484" spans="2:8" ht="30" x14ac:dyDescent="0.2">
      <c r="B484" s="5" t="s">
        <v>184</v>
      </c>
      <c r="C484" s="8">
        <v>1</v>
      </c>
      <c r="D484" s="8">
        <v>0</v>
      </c>
      <c r="E484" s="13">
        <f t="shared" si="33"/>
        <v>1.589825119236884E-3</v>
      </c>
      <c r="F484" s="13" t="str">
        <f t="shared" si="34"/>
        <v/>
      </c>
      <c r="G484" s="12" t="str">
        <f t="shared" si="35"/>
        <v>0</v>
      </c>
      <c r="H484" s="15">
        <f t="shared" si="36"/>
        <v>0</v>
      </c>
    </row>
    <row r="485" spans="2:8" ht="15" x14ac:dyDescent="0.2">
      <c r="B485" s="5" t="s">
        <v>443</v>
      </c>
      <c r="C485" s="8">
        <v>10</v>
      </c>
      <c r="D485" s="8">
        <v>10</v>
      </c>
      <c r="E485" s="13">
        <f t="shared" si="33"/>
        <v>1.5898251192368838E-2</v>
      </c>
      <c r="F485" s="13">
        <f t="shared" si="34"/>
        <v>1.4598540145985401E-2</v>
      </c>
      <c r="G485" s="12">
        <f t="shared" si="35"/>
        <v>0</v>
      </c>
      <c r="H485" s="15">
        <f t="shared" si="36"/>
        <v>0</v>
      </c>
    </row>
    <row r="486" spans="2:8" ht="15" x14ac:dyDescent="0.2">
      <c r="B486" s="5" t="s">
        <v>171</v>
      </c>
      <c r="C486" s="8">
        <v>1</v>
      </c>
      <c r="D486" s="8">
        <v>0</v>
      </c>
      <c r="E486" s="13">
        <f t="shared" si="33"/>
        <v>1.589825119236884E-3</v>
      </c>
      <c r="F486" s="13" t="str">
        <f t="shared" si="34"/>
        <v/>
      </c>
      <c r="G486" s="12" t="str">
        <f t="shared" si="35"/>
        <v>0</v>
      </c>
      <c r="H486" s="15">
        <f t="shared" si="36"/>
        <v>0</v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1</v>
      </c>
      <c r="E488" s="13" t="str">
        <f t="shared" ref="E488:E499" si="37">+IF(C488=0,"",C488/C$294)</f>
        <v/>
      </c>
      <c r="F488" s="13">
        <f t="shared" ref="F488:F499" si="38">+IF(D488=0,"",D488/D$294)</f>
        <v>1.4598540145985401E-3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7</v>
      </c>
      <c r="D489" s="8">
        <v>4</v>
      </c>
      <c r="E489" s="13">
        <f t="shared" si="37"/>
        <v>1.1128775834658187E-2</v>
      </c>
      <c r="F489" s="13">
        <f t="shared" si="38"/>
        <v>5.8394160583941602E-3</v>
      </c>
      <c r="G489" s="12">
        <f t="shared" si="39"/>
        <v>-0.42857142857142855</v>
      </c>
      <c r="H489" s="15">
        <f t="shared" si="40"/>
        <v>-4.7694753577106515E-3</v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2</v>
      </c>
      <c r="E491" s="13">
        <f t="shared" si="37"/>
        <v>1.589825119236884E-3</v>
      </c>
      <c r="F491" s="13">
        <f t="shared" si="38"/>
        <v>2.9197080291970801E-3</v>
      </c>
      <c r="G491" s="12">
        <f t="shared" si="39"/>
        <v>1</v>
      </c>
      <c r="H491" s="15">
        <f t="shared" si="40"/>
        <v>1.589825119236884E-3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0</v>
      </c>
      <c r="E493" s="13">
        <f t="shared" si="37"/>
        <v>1.589825119236884E-3</v>
      </c>
      <c r="F493" s="13" t="str">
        <f t="shared" si="38"/>
        <v/>
      </c>
      <c r="G493" s="12" t="str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324</v>
      </c>
      <c r="D505" s="33">
        <f>SUM(D506:D530)</f>
        <v>246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-0.24074074074074073</v>
      </c>
      <c r="H505" s="35">
        <f>+IF(OR(AND(E505=""),(G505="")),"",E505*G505)</f>
        <v>-0.24074074074074073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3</v>
      </c>
      <c r="D507" s="8">
        <v>16</v>
      </c>
      <c r="E507" s="13">
        <f t="shared" ref="E507:E530" si="41">+IF(C507=0,"",C507/C$505)</f>
        <v>9.2592592592592587E-3</v>
      </c>
      <c r="F507" s="13">
        <f t="shared" ref="F507:F530" si="42">+IF(D507=0,"",D507/D$505)</f>
        <v>6.5040650406504072E-2</v>
      </c>
      <c r="G507" s="12">
        <f t="shared" ref="G507:G530" si="43">+IF(OR(AND(D507=0),(C507=0)),"0",((D507-C507)/C507))</f>
        <v>4.333333333333333</v>
      </c>
      <c r="H507" s="15">
        <f t="shared" ref="H507:H530" si="44">+IF(OR(AND(E507=""),(G507="")),"",E507*G507)</f>
        <v>4.0123456790123455E-2</v>
      </c>
    </row>
    <row r="508" spans="2:8" ht="15" x14ac:dyDescent="0.2">
      <c r="B508" s="5" t="s">
        <v>455</v>
      </c>
      <c r="C508" s="8">
        <v>29</v>
      </c>
      <c r="D508" s="8">
        <v>50</v>
      </c>
      <c r="E508" s="13">
        <f t="shared" si="41"/>
        <v>8.9506172839506168E-2</v>
      </c>
      <c r="F508" s="13">
        <f t="shared" si="42"/>
        <v>0.2032520325203252</v>
      </c>
      <c r="G508" s="12">
        <f t="shared" si="43"/>
        <v>0.72413793103448276</v>
      </c>
      <c r="H508" s="15">
        <f t="shared" si="44"/>
        <v>6.4814814814814811E-2</v>
      </c>
    </row>
    <row r="509" spans="2:8" ht="15" x14ac:dyDescent="0.2">
      <c r="B509" s="5" t="s">
        <v>456</v>
      </c>
      <c r="C509" s="8">
        <v>59</v>
      </c>
      <c r="D509" s="8">
        <v>65</v>
      </c>
      <c r="E509" s="13">
        <f t="shared" si="41"/>
        <v>0.18209876543209877</v>
      </c>
      <c r="F509" s="13">
        <f t="shared" si="42"/>
        <v>0.26422764227642276</v>
      </c>
      <c r="G509" s="12">
        <f t="shared" si="43"/>
        <v>0.10169491525423729</v>
      </c>
      <c r="H509" s="15">
        <f t="shared" si="44"/>
        <v>1.8518518518518521E-2</v>
      </c>
    </row>
    <row r="510" spans="2:8" ht="15" x14ac:dyDescent="0.2">
      <c r="B510" s="5" t="s">
        <v>188</v>
      </c>
      <c r="C510" s="8">
        <v>11</v>
      </c>
      <c r="D510" s="8">
        <v>1</v>
      </c>
      <c r="E510" s="13">
        <f t="shared" si="41"/>
        <v>3.3950617283950615E-2</v>
      </c>
      <c r="F510" s="13">
        <f t="shared" si="42"/>
        <v>4.0650406504065045E-3</v>
      </c>
      <c r="G510" s="12">
        <f t="shared" si="43"/>
        <v>-0.90909090909090906</v>
      </c>
      <c r="H510" s="15">
        <f t="shared" si="44"/>
        <v>-3.0864197530864196E-2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</v>
      </c>
      <c r="D512" s="8">
        <v>3</v>
      </c>
      <c r="E512" s="13">
        <f t="shared" si="41"/>
        <v>6.1728395061728392E-3</v>
      </c>
      <c r="F512" s="13">
        <f t="shared" si="42"/>
        <v>1.2195121951219513E-2</v>
      </c>
      <c r="G512" s="12">
        <f t="shared" si="43"/>
        <v>0.5</v>
      </c>
      <c r="H512" s="15">
        <f t="shared" si="44"/>
        <v>3.0864197530864196E-3</v>
      </c>
    </row>
    <row r="513" spans="2:8" ht="15" x14ac:dyDescent="0.2">
      <c r="B513" s="5" t="s">
        <v>457</v>
      </c>
      <c r="C513" s="8">
        <v>1</v>
      </c>
      <c r="D513" s="8">
        <v>1</v>
      </c>
      <c r="E513" s="13">
        <f t="shared" si="41"/>
        <v>3.0864197530864196E-3</v>
      </c>
      <c r="F513" s="13">
        <f t="shared" si="42"/>
        <v>4.0650406504065045E-3</v>
      </c>
      <c r="G513" s="12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3</v>
      </c>
      <c r="D514" s="8">
        <v>4</v>
      </c>
      <c r="E514" s="13">
        <f t="shared" si="41"/>
        <v>9.2592592592592587E-3</v>
      </c>
      <c r="F514" s="13">
        <f t="shared" si="42"/>
        <v>1.6260162601626018E-2</v>
      </c>
      <c r="G514" s="12">
        <f t="shared" si="43"/>
        <v>0.33333333333333331</v>
      </c>
      <c r="H514" s="15">
        <f t="shared" si="44"/>
        <v>3.0864197530864196E-3</v>
      </c>
    </row>
    <row r="515" spans="2:8" ht="15" x14ac:dyDescent="0.2">
      <c r="B515" s="5" t="s">
        <v>569</v>
      </c>
      <c r="C515" s="8">
        <v>9</v>
      </c>
      <c r="D515" s="8">
        <v>0</v>
      </c>
      <c r="E515" s="13">
        <f t="shared" si="41"/>
        <v>2.7777777777777776E-2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5</v>
      </c>
      <c r="D519" s="8">
        <v>0</v>
      </c>
      <c r="E519" s="13">
        <f t="shared" si="41"/>
        <v>1.5432098765432098E-2</v>
      </c>
      <c r="F519" s="13" t="str">
        <f t="shared" si="42"/>
        <v/>
      </c>
      <c r="G519" s="12" t="str">
        <f t="shared" si="43"/>
        <v>0</v>
      </c>
      <c r="H519" s="15">
        <f t="shared" si="44"/>
        <v>0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146</v>
      </c>
      <c r="D521" s="8">
        <v>65</v>
      </c>
      <c r="E521" s="13">
        <f t="shared" si="41"/>
        <v>0.45061728395061729</v>
      </c>
      <c r="F521" s="13">
        <f t="shared" si="42"/>
        <v>0.26422764227642276</v>
      </c>
      <c r="G521" s="12">
        <f t="shared" si="43"/>
        <v>-0.5547945205479452</v>
      </c>
      <c r="H521" s="15">
        <f t="shared" si="44"/>
        <v>-0.25</v>
      </c>
    </row>
    <row r="522" spans="2:8" ht="25.5" customHeight="1" x14ac:dyDescent="0.2">
      <c r="B522" s="5" t="s">
        <v>193</v>
      </c>
      <c r="C522" s="8">
        <v>54</v>
      </c>
      <c r="D522" s="8">
        <v>40</v>
      </c>
      <c r="E522" s="13">
        <f t="shared" si="41"/>
        <v>0.16666666666666666</v>
      </c>
      <c r="F522" s="13">
        <f t="shared" si="42"/>
        <v>0.16260162601626016</v>
      </c>
      <c r="G522" s="12">
        <f t="shared" si="43"/>
        <v>-0.25925925925925924</v>
      </c>
      <c r="H522" s="15">
        <f t="shared" si="44"/>
        <v>-4.3209876543209874E-2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2</v>
      </c>
      <c r="D529" s="8">
        <v>1</v>
      </c>
      <c r="E529" s="13">
        <f t="shared" si="41"/>
        <v>6.1728395061728392E-3</v>
      </c>
      <c r="F529" s="13">
        <f t="shared" si="42"/>
        <v>4.0650406504065045E-3</v>
      </c>
      <c r="G529" s="12">
        <f t="shared" si="43"/>
        <v>-0.5</v>
      </c>
      <c r="H529" s="15">
        <f t="shared" si="44"/>
        <v>-3.0864197530864196E-3</v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489</v>
      </c>
      <c r="C8" s="33">
        <f>+C18+C70+C151+C294+C505</f>
        <v>17923</v>
      </c>
      <c r="D8" s="33">
        <f>+D18+D70+D151+D294+D505</f>
        <v>23608</v>
      </c>
      <c r="E8" s="34">
        <f>+C8/C$8</f>
        <v>1</v>
      </c>
      <c r="F8" s="34">
        <f>+D8/D$8</f>
        <v>1</v>
      </c>
      <c r="G8" s="34">
        <f>+(D8-C8)/C8</f>
        <v>0.31719020253305807</v>
      </c>
      <c r="H8" s="35">
        <f>+E8*G8</f>
        <v>0.31719020253305807</v>
      </c>
    </row>
    <row r="9" spans="2:8" x14ac:dyDescent="0.2">
      <c r="B9" s="30" t="str">
        <f>+B18</f>
        <v>Total Vacantes en ocupaciones de nivel Directivo</v>
      </c>
      <c r="C9" s="26">
        <f>+C18</f>
        <v>174</v>
      </c>
      <c r="D9" s="26">
        <f>+D18</f>
        <v>181</v>
      </c>
      <c r="E9" s="27">
        <f t="shared" ref="E9:E13" si="0">C9/$C$8</f>
        <v>9.7081961725157626E-3</v>
      </c>
      <c r="F9" s="27">
        <f>D9/$D$8</f>
        <v>7.6668925787868516E-3</v>
      </c>
      <c r="G9" s="12">
        <f>+IF(OR(AND(D9=0),(C9=0)),"0",((D9-C9)/C9))</f>
        <v>4.0229885057471264E-2</v>
      </c>
      <c r="H9" s="15">
        <f>+IF(OR(AND(E9=""),(G9="")),"",E9*G9)</f>
        <v>3.9055961613569158E-4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1276</v>
      </c>
      <c r="D10" s="26">
        <f>+D70</f>
        <v>1757</v>
      </c>
      <c r="E10" s="27">
        <f t="shared" si="0"/>
        <v>7.1193438598448927E-2</v>
      </c>
      <c r="F10" s="27">
        <f>D10/$D$8</f>
        <v>7.4423924093527619E-2</v>
      </c>
      <c r="G10" s="12">
        <f>+IF(OR(AND(D10=0),(C10=0)),"0",((D10-C10)/C10))</f>
        <v>0.37695924764890282</v>
      </c>
      <c r="H10" s="15">
        <f>+IF(OR(AND(E10=""),(G10="")),"",E10*G10)</f>
        <v>2.6837025051609665E-2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2025</v>
      </c>
      <c r="D11" s="26">
        <f>+D151</f>
        <v>3101</v>
      </c>
      <c r="E11" s="27">
        <f t="shared" si="0"/>
        <v>0.11298331752496792</v>
      </c>
      <c r="F11" s="27">
        <f>D11/$D$8</f>
        <v>0.13135377838021009</v>
      </c>
      <c r="G11" s="12">
        <f>+IF(OR(AND(D11=0),(C11=0)),"0",((D11-C11)/C11))</f>
        <v>0.53135802469135807</v>
      </c>
      <c r="H11" s="15">
        <f>+IF(OR(AND(E11=""),(G11="")),"",E11*G11)</f>
        <v>6.0034592423143449E-2</v>
      </c>
    </row>
    <row r="12" spans="2:8" x14ac:dyDescent="0.2">
      <c r="B12" s="30" t="str">
        <f>+B294</f>
        <v>Total Vacantes  en ocupaciones de nivel Calificados</v>
      </c>
      <c r="C12" s="26">
        <f>+C294</f>
        <v>9658</v>
      </c>
      <c r="D12" s="26">
        <f>+D294</f>
        <v>13164</v>
      </c>
      <c r="E12" s="27">
        <f t="shared" si="0"/>
        <v>0.53886068180550128</v>
      </c>
      <c r="F12" s="27">
        <f>D12/$D$8</f>
        <v>0.55760759064723819</v>
      </c>
      <c r="G12" s="12">
        <f>+IF(OR(AND(D12=0),(C12=0)),"0",((D12-C12)/C12))</f>
        <v>0.36301511700144956</v>
      </c>
      <c r="H12" s="15">
        <f>+IF(OR(AND(E12=""),(G12="")),"",E12*G12)</f>
        <v>0.19561457345310493</v>
      </c>
    </row>
    <row r="13" spans="2:8" x14ac:dyDescent="0.2">
      <c r="B13" s="30" t="str">
        <f>+B505</f>
        <v>Total Vacantes en ocupaciones de nivel Elemental</v>
      </c>
      <c r="C13" s="26">
        <f>+C505</f>
        <v>4790</v>
      </c>
      <c r="D13" s="26">
        <f>+D505</f>
        <v>5405</v>
      </c>
      <c r="E13" s="27">
        <f t="shared" si="0"/>
        <v>0.2672543658985661</v>
      </c>
      <c r="F13" s="27">
        <f>D13/$D$8</f>
        <v>0.2289478143002372</v>
      </c>
      <c r="G13" s="12">
        <f>+IF(OR(AND(D13=0),(C13=0)),"0",((D13-C13)/C13))</f>
        <v>0.12839248434237996</v>
      </c>
      <c r="H13" s="15">
        <f>+IF(OR(AND(E13=""),(G13="")),"",E13*G13)</f>
        <v>3.4313451989064332E-2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174</v>
      </c>
      <c r="D18" s="33">
        <f>SUM(D19:D64)</f>
        <v>181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4.0229885057471264E-2</v>
      </c>
      <c r="H18" s="35">
        <f>+IF(OR(AND(E18=""),(G18="")),"",E18*G18)</f>
        <v>4.0229885057471264E-2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5.7471264367816091E-3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1</v>
      </c>
      <c r="D21" s="8">
        <v>0</v>
      </c>
      <c r="E21" s="11">
        <f t="shared" si="1"/>
        <v>5.7471264367816091E-3</v>
      </c>
      <c r="F21" s="11" t="str">
        <f t="shared" si="2"/>
        <v/>
      </c>
      <c r="G21" s="12" t="str">
        <f t="shared" si="3"/>
        <v>0</v>
      </c>
      <c r="H21" s="15">
        <f t="shared" si="4"/>
        <v>0</v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5.7471264367816091E-3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2</v>
      </c>
      <c r="D23" s="8">
        <v>1</v>
      </c>
      <c r="E23" s="11">
        <f t="shared" si="1"/>
        <v>1.1494252873563218E-2</v>
      </c>
      <c r="F23" s="11">
        <f t="shared" si="2"/>
        <v>5.5248618784530384E-3</v>
      </c>
      <c r="G23" s="12">
        <f t="shared" si="3"/>
        <v>-0.5</v>
      </c>
      <c r="H23" s="15">
        <f t="shared" si="4"/>
        <v>-5.7471264367816091E-3</v>
      </c>
    </row>
    <row r="24" spans="2:8" ht="20.100000000000001" customHeight="1" x14ac:dyDescent="0.2">
      <c r="B24" s="5" t="s">
        <v>199</v>
      </c>
      <c r="C24" s="8">
        <v>4</v>
      </c>
      <c r="D24" s="8">
        <v>0</v>
      </c>
      <c r="E24" s="11">
        <f t="shared" si="1"/>
        <v>2.2988505747126436E-2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4</v>
      </c>
      <c r="D25" s="8">
        <v>8</v>
      </c>
      <c r="E25" s="11">
        <f t="shared" si="1"/>
        <v>2.2988505747126436E-2</v>
      </c>
      <c r="F25" s="11">
        <f t="shared" si="2"/>
        <v>4.4198895027624308E-2</v>
      </c>
      <c r="G25" s="12">
        <f t="shared" si="3"/>
        <v>1</v>
      </c>
      <c r="H25" s="15">
        <f t="shared" si="4"/>
        <v>2.2988505747126436E-2</v>
      </c>
    </row>
    <row r="26" spans="2:8" ht="20.100000000000001" customHeight="1" x14ac:dyDescent="0.2">
      <c r="B26" s="5" t="s">
        <v>6</v>
      </c>
      <c r="C26" s="8">
        <v>4</v>
      </c>
      <c r="D26" s="8">
        <v>20</v>
      </c>
      <c r="E26" s="11">
        <f t="shared" si="1"/>
        <v>2.2988505747126436E-2</v>
      </c>
      <c r="F26" s="11">
        <f t="shared" si="2"/>
        <v>0.11049723756906077</v>
      </c>
      <c r="G26" s="12">
        <f t="shared" si="3"/>
        <v>4</v>
      </c>
      <c r="H26" s="15">
        <f t="shared" si="4"/>
        <v>9.1954022988505746E-2</v>
      </c>
    </row>
    <row r="27" spans="2:8" ht="20.100000000000001" customHeight="1" x14ac:dyDescent="0.2">
      <c r="B27" s="5" t="s">
        <v>3</v>
      </c>
      <c r="C27" s="8">
        <v>8</v>
      </c>
      <c r="D27" s="8">
        <v>8</v>
      </c>
      <c r="E27" s="11">
        <f t="shared" si="1"/>
        <v>4.5977011494252873E-2</v>
      </c>
      <c r="F27" s="11">
        <f t="shared" si="2"/>
        <v>4.4198895027624308E-2</v>
      </c>
      <c r="G27" s="12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20</v>
      </c>
      <c r="D28" s="8">
        <v>20</v>
      </c>
      <c r="E28" s="11">
        <f t="shared" si="1"/>
        <v>0.11494252873563218</v>
      </c>
      <c r="F28" s="11">
        <f t="shared" si="2"/>
        <v>0.11049723756906077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1</v>
      </c>
      <c r="E30" s="11">
        <f t="shared" si="1"/>
        <v>1.1494252873563218E-2</v>
      </c>
      <c r="F30" s="11">
        <f t="shared" si="2"/>
        <v>5.5248618784530384E-3</v>
      </c>
      <c r="G30" s="12">
        <f t="shared" si="3"/>
        <v>-0.5</v>
      </c>
      <c r="H30" s="15">
        <f t="shared" si="4"/>
        <v>-5.7471264367816091E-3</v>
      </c>
    </row>
    <row r="31" spans="2:8" ht="20.100000000000001" customHeight="1" x14ac:dyDescent="0.2">
      <c r="B31" s="5" t="s">
        <v>4</v>
      </c>
      <c r="C31" s="8">
        <v>1</v>
      </c>
      <c r="D31" s="8">
        <v>2</v>
      </c>
      <c r="E31" s="11">
        <f t="shared" si="1"/>
        <v>5.7471264367816091E-3</v>
      </c>
      <c r="F31" s="11">
        <f t="shared" si="2"/>
        <v>1.1049723756906077E-2</v>
      </c>
      <c r="G31" s="12">
        <f t="shared" si="3"/>
        <v>1</v>
      </c>
      <c r="H31" s="15">
        <f t="shared" si="4"/>
        <v>5.7471264367816091E-3</v>
      </c>
    </row>
    <row r="32" spans="2:8" ht="20.100000000000001" customHeight="1" x14ac:dyDescent="0.2">
      <c r="B32" s="5" t="s">
        <v>7</v>
      </c>
      <c r="C32" s="8">
        <v>1</v>
      </c>
      <c r="D32" s="8">
        <v>1</v>
      </c>
      <c r="E32" s="11">
        <f t="shared" si="1"/>
        <v>5.7471264367816091E-3</v>
      </c>
      <c r="F32" s="11">
        <f t="shared" si="2"/>
        <v>5.5248618784530384E-3</v>
      </c>
      <c r="G32" s="12">
        <f t="shared" si="3"/>
        <v>0</v>
      </c>
      <c r="H32" s="15">
        <f t="shared" si="4"/>
        <v>0</v>
      </c>
    </row>
    <row r="33" spans="2:8" ht="20.100000000000001" customHeight="1" x14ac:dyDescent="0.2">
      <c r="B33" s="5" t="s">
        <v>202</v>
      </c>
      <c r="C33" s="8">
        <v>0</v>
      </c>
      <c r="D33" s="8">
        <v>1</v>
      </c>
      <c r="E33" s="11" t="str">
        <f t="shared" si="1"/>
        <v/>
      </c>
      <c r="F33" s="11">
        <f t="shared" si="2"/>
        <v>5.5248618784530384E-3</v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20</v>
      </c>
      <c r="D34" s="8">
        <v>25</v>
      </c>
      <c r="E34" s="11">
        <f t="shared" si="1"/>
        <v>0.11494252873563218</v>
      </c>
      <c r="F34" s="11">
        <f t="shared" si="2"/>
        <v>0.13812154696132597</v>
      </c>
      <c r="G34" s="12">
        <f t="shared" si="3"/>
        <v>0.25</v>
      </c>
      <c r="H34" s="15">
        <f t="shared" si="4"/>
        <v>2.8735632183908046E-2</v>
      </c>
    </row>
    <row r="35" spans="2:8" ht="20.100000000000001" customHeight="1" x14ac:dyDescent="0.2">
      <c r="B35" s="5" t="s">
        <v>204</v>
      </c>
      <c r="C35" s="8">
        <v>0</v>
      </c>
      <c r="D35" s="8">
        <v>1</v>
      </c>
      <c r="E35" s="11" t="str">
        <f t="shared" si="1"/>
        <v/>
      </c>
      <c r="F35" s="11">
        <f t="shared" si="2"/>
        <v>5.5248618784530384E-3</v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3</v>
      </c>
      <c r="D36" s="8">
        <v>2</v>
      </c>
      <c r="E36" s="11">
        <f t="shared" si="1"/>
        <v>1.7241379310344827E-2</v>
      </c>
      <c r="F36" s="11">
        <f t="shared" si="2"/>
        <v>1.1049723756906077E-2</v>
      </c>
      <c r="G36" s="12">
        <f t="shared" si="3"/>
        <v>-0.33333333333333331</v>
      </c>
      <c r="H36" s="15">
        <f t="shared" si="4"/>
        <v>-5.7471264367816091E-3</v>
      </c>
    </row>
    <row r="37" spans="2:8" ht="20.100000000000001" customHeight="1" x14ac:dyDescent="0.2">
      <c r="B37" s="5" t="s">
        <v>8</v>
      </c>
      <c r="C37" s="8">
        <v>2</v>
      </c>
      <c r="D37" s="8">
        <v>3</v>
      </c>
      <c r="E37" s="11">
        <f t="shared" si="1"/>
        <v>1.1494252873563218E-2</v>
      </c>
      <c r="F37" s="11">
        <f t="shared" si="2"/>
        <v>1.6574585635359115E-2</v>
      </c>
      <c r="G37" s="12">
        <f t="shared" si="3"/>
        <v>0.5</v>
      </c>
      <c r="H37" s="15">
        <f t="shared" si="4"/>
        <v>5.7471264367816091E-3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5.7471264367816091E-3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1</v>
      </c>
      <c r="D40" s="8">
        <v>0</v>
      </c>
      <c r="E40" s="11">
        <f t="shared" si="1"/>
        <v>5.7471264367816091E-3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2</v>
      </c>
      <c r="E42" s="11">
        <f t="shared" si="1"/>
        <v>5.7471264367816091E-3</v>
      </c>
      <c r="F42" s="11">
        <f t="shared" si="2"/>
        <v>1.1049723756906077E-2</v>
      </c>
      <c r="G42" s="12">
        <f t="shared" si="3"/>
        <v>1</v>
      </c>
      <c r="H42" s="15">
        <f t="shared" si="4"/>
        <v>5.7471264367816091E-3</v>
      </c>
    </row>
    <row r="43" spans="2:8" ht="20.100000000000001" customHeight="1" x14ac:dyDescent="0.2">
      <c r="B43" s="5" t="s">
        <v>211</v>
      </c>
      <c r="C43" s="8">
        <v>1</v>
      </c>
      <c r="D43" s="8">
        <v>2</v>
      </c>
      <c r="E43" s="11">
        <f t="shared" si="1"/>
        <v>5.7471264367816091E-3</v>
      </c>
      <c r="F43" s="11">
        <f t="shared" si="2"/>
        <v>1.1049723756906077E-2</v>
      </c>
      <c r="G43" s="12">
        <f t="shared" si="3"/>
        <v>1</v>
      </c>
      <c r="H43" s="15">
        <f t="shared" si="4"/>
        <v>5.7471264367816091E-3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1</v>
      </c>
      <c r="E45" s="11" t="str">
        <f t="shared" si="1"/>
        <v/>
      </c>
      <c r="F45" s="11">
        <f t="shared" si="2"/>
        <v>5.5248618784530384E-3</v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1</v>
      </c>
      <c r="E46" s="11" t="str">
        <f t="shared" si="1"/>
        <v/>
      </c>
      <c r="F46" s="11">
        <f t="shared" si="2"/>
        <v>5.5248618784530384E-3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2</v>
      </c>
      <c r="D47" s="8">
        <v>0</v>
      </c>
      <c r="E47" s="11">
        <f t="shared" si="1"/>
        <v>1.1494252873563218E-2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40</v>
      </c>
      <c r="D48" s="8">
        <v>35</v>
      </c>
      <c r="E48" s="11">
        <f t="shared" si="1"/>
        <v>0.22988505747126436</v>
      </c>
      <c r="F48" s="11">
        <f t="shared" si="2"/>
        <v>0.19337016574585636</v>
      </c>
      <c r="G48" s="12">
        <f t="shared" si="3"/>
        <v>-0.125</v>
      </c>
      <c r="H48" s="15">
        <f t="shared" si="4"/>
        <v>-2.8735632183908046E-2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2</v>
      </c>
      <c r="D50" s="8">
        <v>0</v>
      </c>
      <c r="E50" s="11">
        <f t="shared" si="1"/>
        <v>1.1494252873563218E-2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1</v>
      </c>
      <c r="D51" s="8">
        <v>1</v>
      </c>
      <c r="E51" s="11">
        <f t="shared" si="1"/>
        <v>5.7471264367816091E-3</v>
      </c>
      <c r="F51" s="11">
        <f t="shared" si="2"/>
        <v>5.5248618784530384E-3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4</v>
      </c>
      <c r="D52" s="8">
        <v>3</v>
      </c>
      <c r="E52" s="11">
        <f t="shared" si="1"/>
        <v>2.2988505747126436E-2</v>
      </c>
      <c r="F52" s="11">
        <f t="shared" si="2"/>
        <v>1.6574585635359115E-2</v>
      </c>
      <c r="G52" s="12">
        <f t="shared" si="3"/>
        <v>-0.25</v>
      </c>
      <c r="H52" s="15">
        <f t="shared" si="4"/>
        <v>-5.7471264367816091E-3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1</v>
      </c>
      <c r="E54" s="11" t="str">
        <f t="shared" si="1"/>
        <v/>
      </c>
      <c r="F54" s="11">
        <f t="shared" si="2"/>
        <v>5.5248618784530384E-3</v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3</v>
      </c>
      <c r="D55" s="8">
        <v>10</v>
      </c>
      <c r="E55" s="11">
        <f t="shared" si="1"/>
        <v>1.7241379310344827E-2</v>
      </c>
      <c r="F55" s="11">
        <f t="shared" si="2"/>
        <v>5.5248618784530384E-2</v>
      </c>
      <c r="G55" s="12">
        <f t="shared" si="3"/>
        <v>2.3333333333333335</v>
      </c>
      <c r="H55" s="15">
        <f t="shared" si="4"/>
        <v>4.0229885057471264E-2</v>
      </c>
    </row>
    <row r="56" spans="2:8" ht="20.100000000000001" customHeight="1" x14ac:dyDescent="0.2">
      <c r="B56" s="5" t="s">
        <v>18</v>
      </c>
      <c r="C56" s="8">
        <v>1</v>
      </c>
      <c r="D56" s="8">
        <v>0</v>
      </c>
      <c r="E56" s="11">
        <f t="shared" si="1"/>
        <v>5.7471264367816091E-3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1</v>
      </c>
      <c r="D57" s="8">
        <v>0</v>
      </c>
      <c r="E57" s="11">
        <f t="shared" si="1"/>
        <v>5.7471264367816091E-3</v>
      </c>
      <c r="F57" s="11" t="str">
        <f t="shared" si="2"/>
        <v/>
      </c>
      <c r="G57" s="12" t="str">
        <f t="shared" si="3"/>
        <v>0</v>
      </c>
      <c r="H57" s="15">
        <f t="shared" si="4"/>
        <v>0</v>
      </c>
    </row>
    <row r="58" spans="2:8" ht="20.100000000000001" customHeight="1" x14ac:dyDescent="0.2">
      <c r="B58" s="5" t="s">
        <v>216</v>
      </c>
      <c r="C58" s="8">
        <v>0</v>
      </c>
      <c r="D58" s="8">
        <v>3</v>
      </c>
      <c r="E58" s="11" t="str">
        <f t="shared" si="1"/>
        <v/>
      </c>
      <c r="F58" s="11">
        <f t="shared" si="2"/>
        <v>1.6574585635359115E-2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2</v>
      </c>
      <c r="D59" s="8">
        <v>3</v>
      </c>
      <c r="E59" s="11">
        <f t="shared" si="1"/>
        <v>1.1494252873563218E-2</v>
      </c>
      <c r="F59" s="11">
        <f t="shared" si="2"/>
        <v>1.6574585635359115E-2</v>
      </c>
      <c r="G59" s="12">
        <f t="shared" si="3"/>
        <v>0.5</v>
      </c>
      <c r="H59" s="15">
        <f t="shared" si="4"/>
        <v>5.7471264367816091E-3</v>
      </c>
    </row>
    <row r="60" spans="2:8" ht="20.100000000000001" customHeight="1" x14ac:dyDescent="0.2">
      <c r="B60" s="5" t="s">
        <v>218</v>
      </c>
      <c r="C60" s="8">
        <v>23</v>
      </c>
      <c r="D60" s="8">
        <v>16</v>
      </c>
      <c r="E60" s="11">
        <f t="shared" si="1"/>
        <v>0.13218390804597702</v>
      </c>
      <c r="F60" s="11">
        <f t="shared" si="2"/>
        <v>8.8397790055248615E-2</v>
      </c>
      <c r="G60" s="12">
        <f t="shared" si="3"/>
        <v>-0.30434782608695654</v>
      </c>
      <c r="H60" s="15">
        <f t="shared" si="4"/>
        <v>-4.0229885057471271E-2</v>
      </c>
    </row>
    <row r="61" spans="2:8" ht="20.100000000000001" customHeight="1" x14ac:dyDescent="0.2">
      <c r="B61" s="5" t="s">
        <v>219</v>
      </c>
      <c r="C61" s="8">
        <v>0</v>
      </c>
      <c r="D61" s="8">
        <v>2</v>
      </c>
      <c r="E61" s="11" t="str">
        <f t="shared" si="1"/>
        <v/>
      </c>
      <c r="F61" s="11">
        <f t="shared" si="2"/>
        <v>1.1049723756906077E-2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6</v>
      </c>
      <c r="D62" s="8">
        <v>2</v>
      </c>
      <c r="E62" s="11">
        <f t="shared" si="1"/>
        <v>3.4482758620689655E-2</v>
      </c>
      <c r="F62" s="11">
        <f t="shared" si="2"/>
        <v>1.1049723756906077E-2</v>
      </c>
      <c r="G62" s="12">
        <f t="shared" si="3"/>
        <v>-0.66666666666666663</v>
      </c>
      <c r="H62" s="15">
        <f t="shared" si="4"/>
        <v>-2.2988505747126436E-2</v>
      </c>
    </row>
    <row r="63" spans="2:8" ht="20.100000000000001" customHeight="1" x14ac:dyDescent="0.2">
      <c r="B63" s="5" t="s">
        <v>220</v>
      </c>
      <c r="C63" s="8">
        <v>9</v>
      </c>
      <c r="D63" s="8">
        <v>5</v>
      </c>
      <c r="E63" s="11">
        <f t="shared" si="1"/>
        <v>5.1724137931034482E-2</v>
      </c>
      <c r="F63" s="11">
        <f t="shared" si="2"/>
        <v>2.7624309392265192E-2</v>
      </c>
      <c r="G63" s="12">
        <f t="shared" si="3"/>
        <v>-0.44444444444444442</v>
      </c>
      <c r="H63" s="15">
        <f t="shared" si="4"/>
        <v>-2.2988505747126436E-2</v>
      </c>
    </row>
    <row r="64" spans="2:8" ht="20.100000000000001" customHeight="1" x14ac:dyDescent="0.2">
      <c r="B64" s="5" t="s">
        <v>221</v>
      </c>
      <c r="C64" s="8">
        <v>2</v>
      </c>
      <c r="D64" s="8">
        <v>1</v>
      </c>
      <c r="E64" s="11">
        <f t="shared" si="1"/>
        <v>1.1494252873563218E-2</v>
      </c>
      <c r="F64" s="11">
        <f t="shared" si="2"/>
        <v>5.5248618784530384E-3</v>
      </c>
      <c r="G64" s="12">
        <f t="shared" si="3"/>
        <v>-0.5</v>
      </c>
      <c r="H64" s="15">
        <f t="shared" si="4"/>
        <v>-5.7471264367816091E-3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1276</v>
      </c>
      <c r="D70" s="33">
        <f>SUM(D71:D145)</f>
        <v>1757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0.37695924764890282</v>
      </c>
      <c r="H70" s="35">
        <f>+IF(OR(AND(E70=""),(G70="")),"",E70*G70)</f>
        <v>0.37695924764890282</v>
      </c>
    </row>
    <row r="71" spans="2:8" ht="15" x14ac:dyDescent="0.2">
      <c r="B71" s="5" t="s">
        <v>20</v>
      </c>
      <c r="C71" s="8">
        <v>40</v>
      </c>
      <c r="D71" s="8">
        <v>42</v>
      </c>
      <c r="E71" s="13">
        <f>+IF(C71=0,"",C71/C$70)</f>
        <v>3.1347962382445138E-2</v>
      </c>
      <c r="F71" s="13">
        <f>+IF(D71=0,"",D71/D$70)</f>
        <v>2.3904382470119521E-2</v>
      </c>
      <c r="G71" s="12">
        <f>+IF(OR(AND(D71=0),(C71=0)),"0",((D71-C71)/C71))</f>
        <v>0.05</v>
      </c>
      <c r="H71" s="15">
        <f>+IF(OR(AND(E71=""),(G71="")),"",E71*G71)</f>
        <v>1.567398119122257E-3</v>
      </c>
    </row>
    <row r="72" spans="2:8" ht="15" x14ac:dyDescent="0.2">
      <c r="B72" s="5" t="s">
        <v>21</v>
      </c>
      <c r="C72" s="8">
        <v>21</v>
      </c>
      <c r="D72" s="8">
        <v>13</v>
      </c>
      <c r="E72" s="13">
        <f t="shared" ref="E72:E135" si="5">+IF(C72=0,"",C72/C$70)</f>
        <v>1.6457680250783698E-2</v>
      </c>
      <c r="F72" s="13">
        <f t="shared" ref="F72:F135" si="6">+IF(D72=0,"",D72/D$70)</f>
        <v>7.3989755264655659E-3</v>
      </c>
      <c r="G72" s="12">
        <f t="shared" ref="G72:G135" si="7">+IF(OR(AND(D72=0),(C72=0)),"0",((D72-C72)/C72))</f>
        <v>-0.38095238095238093</v>
      </c>
      <c r="H72" s="15">
        <f t="shared" ref="H72:H135" si="8">+IF(OR(AND(E72=""),(G72="")),"",E72*G72)</f>
        <v>-6.269592476489028E-3</v>
      </c>
    </row>
    <row r="73" spans="2:8" ht="15" x14ac:dyDescent="0.2">
      <c r="B73" s="5" t="s">
        <v>22</v>
      </c>
      <c r="C73" s="8">
        <v>30</v>
      </c>
      <c r="D73" s="8">
        <v>77</v>
      </c>
      <c r="E73" s="13">
        <f t="shared" si="5"/>
        <v>2.3510971786833857E-2</v>
      </c>
      <c r="F73" s="13">
        <f t="shared" si="6"/>
        <v>4.3824701195219126E-2</v>
      </c>
      <c r="G73" s="12">
        <f t="shared" si="7"/>
        <v>1.5666666666666667</v>
      </c>
      <c r="H73" s="15">
        <f t="shared" si="8"/>
        <v>3.6833855799373046E-2</v>
      </c>
    </row>
    <row r="74" spans="2:8" ht="15" x14ac:dyDescent="0.2">
      <c r="B74" s="5" t="s">
        <v>222</v>
      </c>
      <c r="C74" s="8">
        <v>55</v>
      </c>
      <c r="D74" s="8">
        <v>41</v>
      </c>
      <c r="E74" s="13">
        <f t="shared" si="5"/>
        <v>4.3103448275862072E-2</v>
      </c>
      <c r="F74" s="13">
        <f t="shared" si="6"/>
        <v>2.3335230506545249E-2</v>
      </c>
      <c r="G74" s="12">
        <f t="shared" si="7"/>
        <v>-0.25454545454545452</v>
      </c>
      <c r="H74" s="15">
        <f t="shared" si="8"/>
        <v>-1.0971786833855799E-2</v>
      </c>
    </row>
    <row r="75" spans="2:8" ht="15" x14ac:dyDescent="0.2">
      <c r="B75" s="5" t="s">
        <v>23</v>
      </c>
      <c r="C75" s="8">
        <v>16</v>
      </c>
      <c r="D75" s="8">
        <v>3</v>
      </c>
      <c r="E75" s="13">
        <f t="shared" si="5"/>
        <v>1.2539184952978056E-2</v>
      </c>
      <c r="F75" s="13">
        <f t="shared" si="6"/>
        <v>1.7074558907228231E-3</v>
      </c>
      <c r="G75" s="12">
        <f t="shared" si="7"/>
        <v>-0.8125</v>
      </c>
      <c r="H75" s="15">
        <f t="shared" si="8"/>
        <v>-1.018808777429467E-2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2</v>
      </c>
      <c r="E77" s="13">
        <f t="shared" si="5"/>
        <v>7.836990595611285E-4</v>
      </c>
      <c r="F77" s="13">
        <f t="shared" si="6"/>
        <v>1.1383039271485487E-3</v>
      </c>
      <c r="G77" s="12">
        <f t="shared" si="7"/>
        <v>1</v>
      </c>
      <c r="H77" s="15">
        <f t="shared" si="8"/>
        <v>7.836990595611285E-4</v>
      </c>
    </row>
    <row r="78" spans="2:8" ht="15" x14ac:dyDescent="0.2">
      <c r="B78" s="5" t="s">
        <v>225</v>
      </c>
      <c r="C78" s="8">
        <v>3</v>
      </c>
      <c r="D78" s="8">
        <v>7</v>
      </c>
      <c r="E78" s="13">
        <f t="shared" si="5"/>
        <v>2.3510971786833857E-3</v>
      </c>
      <c r="F78" s="13">
        <f t="shared" si="6"/>
        <v>3.9840637450199202E-3</v>
      </c>
      <c r="G78" s="12">
        <f t="shared" si="7"/>
        <v>1.3333333333333333</v>
      </c>
      <c r="H78" s="15">
        <f t="shared" si="8"/>
        <v>3.134796238244514E-3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15</v>
      </c>
      <c r="D80" s="8">
        <v>89</v>
      </c>
      <c r="E80" s="13">
        <f t="shared" si="5"/>
        <v>1.1755485893416929E-2</v>
      </c>
      <c r="F80" s="13">
        <f t="shared" si="6"/>
        <v>5.0654524758110414E-2</v>
      </c>
      <c r="G80" s="12">
        <f t="shared" si="7"/>
        <v>4.9333333333333336</v>
      </c>
      <c r="H80" s="15">
        <f t="shared" si="8"/>
        <v>5.7993730407523515E-2</v>
      </c>
    </row>
    <row r="81" spans="2:8" ht="15" x14ac:dyDescent="0.2">
      <c r="B81" s="5" t="s">
        <v>24</v>
      </c>
      <c r="C81" s="8">
        <v>11</v>
      </c>
      <c r="D81" s="8">
        <v>13</v>
      </c>
      <c r="E81" s="13">
        <f t="shared" si="5"/>
        <v>8.6206896551724137E-3</v>
      </c>
      <c r="F81" s="13">
        <f t="shared" si="6"/>
        <v>7.3989755264655659E-3</v>
      </c>
      <c r="G81" s="12">
        <f t="shared" si="7"/>
        <v>0.18181818181818182</v>
      </c>
      <c r="H81" s="15">
        <f t="shared" si="8"/>
        <v>1.567398119122257E-3</v>
      </c>
    </row>
    <row r="82" spans="2:8" ht="15" x14ac:dyDescent="0.2">
      <c r="B82" s="5" t="s">
        <v>228</v>
      </c>
      <c r="C82" s="8">
        <v>15</v>
      </c>
      <c r="D82" s="8">
        <v>38</v>
      </c>
      <c r="E82" s="13">
        <f t="shared" si="5"/>
        <v>1.1755485893416929E-2</v>
      </c>
      <c r="F82" s="13">
        <f t="shared" si="6"/>
        <v>2.1627774615822423E-2</v>
      </c>
      <c r="G82" s="12">
        <f t="shared" si="7"/>
        <v>1.5333333333333334</v>
      </c>
      <c r="H82" s="15">
        <f t="shared" si="8"/>
        <v>1.802507836990596E-2</v>
      </c>
    </row>
    <row r="83" spans="2:8" ht="15" x14ac:dyDescent="0.2">
      <c r="B83" s="5" t="s">
        <v>229</v>
      </c>
      <c r="C83" s="8">
        <v>132</v>
      </c>
      <c r="D83" s="8">
        <v>150</v>
      </c>
      <c r="E83" s="13">
        <f t="shared" si="5"/>
        <v>0.10344827586206896</v>
      </c>
      <c r="F83" s="13">
        <f t="shared" si="6"/>
        <v>8.5372794536141147E-2</v>
      </c>
      <c r="G83" s="12">
        <f t="shared" si="7"/>
        <v>0.13636363636363635</v>
      </c>
      <c r="H83" s="15">
        <f t="shared" si="8"/>
        <v>1.4106583072100312E-2</v>
      </c>
    </row>
    <row r="84" spans="2:8" ht="15" x14ac:dyDescent="0.2">
      <c r="B84" s="5" t="s">
        <v>230</v>
      </c>
      <c r="C84" s="8">
        <v>40</v>
      </c>
      <c r="D84" s="8">
        <v>67</v>
      </c>
      <c r="E84" s="13">
        <f t="shared" si="5"/>
        <v>3.1347962382445138E-2</v>
      </c>
      <c r="F84" s="13">
        <f t="shared" si="6"/>
        <v>3.8133181559476377E-2</v>
      </c>
      <c r="G84" s="12">
        <f t="shared" si="7"/>
        <v>0.67500000000000004</v>
      </c>
      <c r="H84" s="15">
        <f t="shared" si="8"/>
        <v>2.115987460815047E-2</v>
      </c>
    </row>
    <row r="85" spans="2:8" ht="15" x14ac:dyDescent="0.2">
      <c r="B85" s="5" t="s">
        <v>28</v>
      </c>
      <c r="C85" s="8">
        <v>42</v>
      </c>
      <c r="D85" s="8">
        <v>59</v>
      </c>
      <c r="E85" s="13">
        <f t="shared" si="5"/>
        <v>3.2915360501567396E-2</v>
      </c>
      <c r="F85" s="13">
        <f t="shared" si="6"/>
        <v>3.3579965850882187E-2</v>
      </c>
      <c r="G85" s="12">
        <f t="shared" si="7"/>
        <v>0.40476190476190477</v>
      </c>
      <c r="H85" s="15">
        <f t="shared" si="8"/>
        <v>1.3322884012539185E-2</v>
      </c>
    </row>
    <row r="86" spans="2:8" ht="15" x14ac:dyDescent="0.2">
      <c r="B86" s="5" t="s">
        <v>231</v>
      </c>
      <c r="C86" s="8">
        <v>27</v>
      </c>
      <c r="D86" s="8">
        <v>31</v>
      </c>
      <c r="E86" s="13">
        <f t="shared" si="5"/>
        <v>2.115987460815047E-2</v>
      </c>
      <c r="F86" s="13">
        <f t="shared" si="6"/>
        <v>1.7643710870802503E-2</v>
      </c>
      <c r="G86" s="12">
        <f t="shared" si="7"/>
        <v>0.14814814814814814</v>
      </c>
      <c r="H86" s="15">
        <f t="shared" si="8"/>
        <v>3.134796238244514E-3</v>
      </c>
    </row>
    <row r="87" spans="2:8" ht="15" x14ac:dyDescent="0.2">
      <c r="B87" s="5" t="s">
        <v>232</v>
      </c>
      <c r="C87" s="8">
        <v>4</v>
      </c>
      <c r="D87" s="8">
        <v>20</v>
      </c>
      <c r="E87" s="13">
        <f t="shared" si="5"/>
        <v>3.134796238244514E-3</v>
      </c>
      <c r="F87" s="13">
        <f t="shared" si="6"/>
        <v>1.1383039271485486E-2</v>
      </c>
      <c r="G87" s="12">
        <f t="shared" si="7"/>
        <v>4</v>
      </c>
      <c r="H87" s="15">
        <f t="shared" si="8"/>
        <v>1.2539184952978056E-2</v>
      </c>
    </row>
    <row r="88" spans="2:8" ht="15" x14ac:dyDescent="0.2">
      <c r="B88" s="5" t="s">
        <v>233</v>
      </c>
      <c r="C88" s="8">
        <v>47</v>
      </c>
      <c r="D88" s="8">
        <v>43</v>
      </c>
      <c r="E88" s="13">
        <f t="shared" si="5"/>
        <v>3.6833855799373039E-2</v>
      </c>
      <c r="F88" s="13">
        <f t="shared" si="6"/>
        <v>2.4473534433693798E-2</v>
      </c>
      <c r="G88" s="12">
        <f t="shared" si="7"/>
        <v>-8.5106382978723402E-2</v>
      </c>
      <c r="H88" s="15">
        <f t="shared" si="8"/>
        <v>-3.134796238244514E-3</v>
      </c>
    </row>
    <row r="89" spans="2:8" ht="15" x14ac:dyDescent="0.2">
      <c r="B89" s="5" t="s">
        <v>26</v>
      </c>
      <c r="C89" s="8">
        <v>8</v>
      </c>
      <c r="D89" s="8">
        <v>23</v>
      </c>
      <c r="E89" s="13">
        <f t="shared" si="5"/>
        <v>6.269592476489028E-3</v>
      </c>
      <c r="F89" s="13">
        <f t="shared" si="6"/>
        <v>1.309049516220831E-2</v>
      </c>
      <c r="G89" s="12">
        <f t="shared" si="7"/>
        <v>1.875</v>
      </c>
      <c r="H89" s="15">
        <f t="shared" si="8"/>
        <v>1.1755485893416927E-2</v>
      </c>
    </row>
    <row r="90" spans="2:8" ht="15" x14ac:dyDescent="0.2">
      <c r="B90" s="5" t="s">
        <v>29</v>
      </c>
      <c r="C90" s="8">
        <v>1</v>
      </c>
      <c r="D90" s="8">
        <v>0</v>
      </c>
      <c r="E90" s="13">
        <f t="shared" si="5"/>
        <v>7.836990595611285E-4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3</v>
      </c>
      <c r="D91" s="8">
        <v>13</v>
      </c>
      <c r="E91" s="13">
        <f t="shared" si="5"/>
        <v>2.3510971786833857E-3</v>
      </c>
      <c r="F91" s="13">
        <f t="shared" si="6"/>
        <v>7.3989755264655659E-3</v>
      </c>
      <c r="G91" s="12">
        <f t="shared" si="7"/>
        <v>3.3333333333333335</v>
      </c>
      <c r="H91" s="15">
        <f t="shared" si="8"/>
        <v>7.8369905956112863E-3</v>
      </c>
    </row>
    <row r="92" spans="2:8" ht="15" x14ac:dyDescent="0.2">
      <c r="B92" s="5" t="s">
        <v>235</v>
      </c>
      <c r="C92" s="8">
        <v>27</v>
      </c>
      <c r="D92" s="8">
        <v>32</v>
      </c>
      <c r="E92" s="13">
        <f t="shared" si="5"/>
        <v>2.115987460815047E-2</v>
      </c>
      <c r="F92" s="13">
        <f t="shared" si="6"/>
        <v>1.8212862834376779E-2</v>
      </c>
      <c r="G92" s="12">
        <f t="shared" si="7"/>
        <v>0.18518518518518517</v>
      </c>
      <c r="H92" s="15">
        <f t="shared" si="8"/>
        <v>3.9184952978056423E-3</v>
      </c>
    </row>
    <row r="93" spans="2:8" ht="15" x14ac:dyDescent="0.2">
      <c r="B93" s="5" t="s">
        <v>564</v>
      </c>
      <c r="C93" s="8">
        <v>33</v>
      </c>
      <c r="D93" s="8">
        <v>56</v>
      </c>
      <c r="E93" s="13">
        <f t="shared" si="5"/>
        <v>2.5862068965517241E-2</v>
      </c>
      <c r="F93" s="13">
        <f t="shared" si="6"/>
        <v>3.1872509960159362E-2</v>
      </c>
      <c r="G93" s="12">
        <f t="shared" si="7"/>
        <v>0.69696969696969702</v>
      </c>
      <c r="H93" s="15">
        <f t="shared" si="8"/>
        <v>1.8025078369905956E-2</v>
      </c>
    </row>
    <row r="94" spans="2:8" ht="15" x14ac:dyDescent="0.2">
      <c r="B94" s="5" t="s">
        <v>25</v>
      </c>
      <c r="C94" s="8">
        <v>15</v>
      </c>
      <c r="D94" s="8">
        <v>9</v>
      </c>
      <c r="E94" s="13">
        <f t="shared" si="5"/>
        <v>1.1755485893416929E-2</v>
      </c>
      <c r="F94" s="13">
        <f t="shared" si="6"/>
        <v>5.1223676721684694E-3</v>
      </c>
      <c r="G94" s="12">
        <f t="shared" si="7"/>
        <v>-0.4</v>
      </c>
      <c r="H94" s="15">
        <f t="shared" si="8"/>
        <v>-4.7021943573667714E-3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5.6915196357427435E-4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4</v>
      </c>
      <c r="D96" s="8">
        <v>1</v>
      </c>
      <c r="E96" s="13">
        <f t="shared" si="5"/>
        <v>3.134796238244514E-3</v>
      </c>
      <c r="F96" s="13">
        <f t="shared" si="6"/>
        <v>5.6915196357427435E-4</v>
      </c>
      <c r="G96" s="12">
        <f t="shared" si="7"/>
        <v>-0.75</v>
      </c>
      <c r="H96" s="15">
        <f t="shared" si="8"/>
        <v>-2.3510971786833857E-3</v>
      </c>
    </row>
    <row r="97" spans="2:8" ht="15" x14ac:dyDescent="0.2">
      <c r="B97" s="5" t="s">
        <v>237</v>
      </c>
      <c r="C97" s="8">
        <v>2</v>
      </c>
      <c r="D97" s="8">
        <v>32</v>
      </c>
      <c r="E97" s="13">
        <f t="shared" si="5"/>
        <v>1.567398119122257E-3</v>
      </c>
      <c r="F97" s="13">
        <f t="shared" si="6"/>
        <v>1.8212862834376779E-2</v>
      </c>
      <c r="G97" s="12">
        <f t="shared" si="7"/>
        <v>15</v>
      </c>
      <c r="H97" s="15">
        <f t="shared" si="8"/>
        <v>2.3510971786833854E-2</v>
      </c>
    </row>
    <row r="98" spans="2:8" ht="15" x14ac:dyDescent="0.2">
      <c r="B98" s="5" t="s">
        <v>238</v>
      </c>
      <c r="C98" s="8">
        <v>9</v>
      </c>
      <c r="D98" s="8">
        <v>21</v>
      </c>
      <c r="E98" s="13">
        <f t="shared" si="5"/>
        <v>7.0532915360501571E-3</v>
      </c>
      <c r="F98" s="13">
        <f t="shared" si="6"/>
        <v>1.1952191235059761E-2</v>
      </c>
      <c r="G98" s="12">
        <f t="shared" si="7"/>
        <v>1.3333333333333333</v>
      </c>
      <c r="H98" s="15">
        <f t="shared" si="8"/>
        <v>9.4043887147335428E-3</v>
      </c>
    </row>
    <row r="99" spans="2:8" ht="15" x14ac:dyDescent="0.2">
      <c r="B99" s="5" t="s">
        <v>239</v>
      </c>
      <c r="C99" s="8">
        <v>5</v>
      </c>
      <c r="D99" s="8">
        <v>133</v>
      </c>
      <c r="E99" s="13">
        <f t="shared" si="5"/>
        <v>3.9184952978056423E-3</v>
      </c>
      <c r="F99" s="13">
        <f t="shared" si="6"/>
        <v>7.5697211155378488E-2</v>
      </c>
      <c r="G99" s="12">
        <f t="shared" si="7"/>
        <v>25.6</v>
      </c>
      <c r="H99" s="15">
        <f t="shared" si="8"/>
        <v>0.10031347962382445</v>
      </c>
    </row>
    <row r="100" spans="2:8" ht="15" x14ac:dyDescent="0.2">
      <c r="B100" s="5" t="s">
        <v>240</v>
      </c>
      <c r="C100" s="8">
        <v>26</v>
      </c>
      <c r="D100" s="8">
        <v>21</v>
      </c>
      <c r="E100" s="13">
        <f t="shared" si="5"/>
        <v>2.037617554858934E-2</v>
      </c>
      <c r="F100" s="13">
        <f t="shared" si="6"/>
        <v>1.1952191235059761E-2</v>
      </c>
      <c r="G100" s="12">
        <f t="shared" si="7"/>
        <v>-0.19230769230769232</v>
      </c>
      <c r="H100" s="15">
        <f t="shared" si="8"/>
        <v>-3.9184952978056423E-3</v>
      </c>
    </row>
    <row r="101" spans="2:8" ht="15" x14ac:dyDescent="0.2">
      <c r="B101" s="5" t="s">
        <v>241</v>
      </c>
      <c r="C101" s="8">
        <v>7</v>
      </c>
      <c r="D101" s="8">
        <v>5</v>
      </c>
      <c r="E101" s="13">
        <f t="shared" si="5"/>
        <v>5.4858934169278997E-3</v>
      </c>
      <c r="F101" s="13">
        <f t="shared" si="6"/>
        <v>2.8457598178713715E-3</v>
      </c>
      <c r="G101" s="12">
        <f t="shared" si="7"/>
        <v>-0.2857142857142857</v>
      </c>
      <c r="H101" s="15">
        <f t="shared" si="8"/>
        <v>-1.567398119122257E-3</v>
      </c>
    </row>
    <row r="102" spans="2:8" ht="15" x14ac:dyDescent="0.2">
      <c r="B102" s="5" t="s">
        <v>242</v>
      </c>
      <c r="C102" s="8">
        <v>19</v>
      </c>
      <c r="D102" s="8">
        <v>24</v>
      </c>
      <c r="E102" s="13">
        <f t="shared" si="5"/>
        <v>1.4890282131661442E-2</v>
      </c>
      <c r="F102" s="13">
        <f t="shared" si="6"/>
        <v>1.3659647125782584E-2</v>
      </c>
      <c r="G102" s="12">
        <f t="shared" si="7"/>
        <v>0.26315789473684209</v>
      </c>
      <c r="H102" s="15">
        <f t="shared" si="8"/>
        <v>3.9184952978056423E-3</v>
      </c>
    </row>
    <row r="103" spans="2:8" ht="15" x14ac:dyDescent="0.2">
      <c r="B103" s="5" t="s">
        <v>243</v>
      </c>
      <c r="C103" s="8">
        <v>0</v>
      </c>
      <c r="D103" s="8">
        <v>3</v>
      </c>
      <c r="E103" s="13" t="str">
        <f t="shared" si="5"/>
        <v/>
      </c>
      <c r="F103" s="13">
        <f t="shared" si="6"/>
        <v>1.7074558907228231E-3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7</v>
      </c>
      <c r="D104" s="8">
        <v>17</v>
      </c>
      <c r="E104" s="13">
        <f t="shared" si="5"/>
        <v>5.4858934169278997E-3</v>
      </c>
      <c r="F104" s="13">
        <f t="shared" si="6"/>
        <v>9.6755833807626642E-3</v>
      </c>
      <c r="G104" s="12">
        <f t="shared" si="7"/>
        <v>1.4285714285714286</v>
      </c>
      <c r="H104" s="15">
        <f t="shared" si="8"/>
        <v>7.8369905956112863E-3</v>
      </c>
    </row>
    <row r="105" spans="2:8" ht="15" x14ac:dyDescent="0.2">
      <c r="B105" s="5" t="s">
        <v>244</v>
      </c>
      <c r="C105" s="8">
        <v>2</v>
      </c>
      <c r="D105" s="8">
        <v>3</v>
      </c>
      <c r="E105" s="13">
        <f t="shared" si="5"/>
        <v>1.567398119122257E-3</v>
      </c>
      <c r="F105" s="13">
        <f t="shared" si="6"/>
        <v>1.7074558907228231E-3</v>
      </c>
      <c r="G105" s="12">
        <f t="shared" si="7"/>
        <v>0.5</v>
      </c>
      <c r="H105" s="15">
        <f t="shared" si="8"/>
        <v>7.836990595611285E-4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10</v>
      </c>
      <c r="D107" s="8">
        <v>16</v>
      </c>
      <c r="E107" s="13">
        <f t="shared" si="5"/>
        <v>7.8369905956112845E-3</v>
      </c>
      <c r="F107" s="13">
        <f t="shared" si="6"/>
        <v>9.1064314171883896E-3</v>
      </c>
      <c r="G107" s="12">
        <f t="shared" si="7"/>
        <v>0.6</v>
      </c>
      <c r="H107" s="15">
        <f t="shared" si="8"/>
        <v>4.7021943573667705E-3</v>
      </c>
    </row>
    <row r="108" spans="2:8" ht="15" x14ac:dyDescent="0.2">
      <c r="B108" s="5" t="s">
        <v>31</v>
      </c>
      <c r="C108" s="8">
        <v>18</v>
      </c>
      <c r="D108" s="8">
        <v>17</v>
      </c>
      <c r="E108" s="13">
        <f t="shared" si="5"/>
        <v>1.4106583072100314E-2</v>
      </c>
      <c r="F108" s="13">
        <f t="shared" si="6"/>
        <v>9.6755833807626642E-3</v>
      </c>
      <c r="G108" s="12">
        <f t="shared" si="7"/>
        <v>-5.5555555555555552E-2</v>
      </c>
      <c r="H108" s="15">
        <f t="shared" si="8"/>
        <v>-7.836990595611285E-4</v>
      </c>
    </row>
    <row r="109" spans="2:8" ht="15" x14ac:dyDescent="0.2">
      <c r="B109" s="5" t="s">
        <v>247</v>
      </c>
      <c r="C109" s="8">
        <v>3</v>
      </c>
      <c r="D109" s="8">
        <v>11</v>
      </c>
      <c r="E109" s="13">
        <f t="shared" si="5"/>
        <v>2.3510971786833857E-3</v>
      </c>
      <c r="F109" s="13">
        <f t="shared" si="6"/>
        <v>6.2606715993170177E-3</v>
      </c>
      <c r="G109" s="12">
        <f t="shared" si="7"/>
        <v>2.6666666666666665</v>
      </c>
      <c r="H109" s="15">
        <f t="shared" si="8"/>
        <v>6.269592476489028E-3</v>
      </c>
    </row>
    <row r="110" spans="2:8" ht="15" x14ac:dyDescent="0.2">
      <c r="B110" s="5" t="s">
        <v>32</v>
      </c>
      <c r="C110" s="8">
        <v>6</v>
      </c>
      <c r="D110" s="8">
        <v>12</v>
      </c>
      <c r="E110" s="13">
        <f t="shared" si="5"/>
        <v>4.7021943573667714E-3</v>
      </c>
      <c r="F110" s="13">
        <f t="shared" si="6"/>
        <v>6.8298235628912922E-3</v>
      </c>
      <c r="G110" s="12">
        <f t="shared" si="7"/>
        <v>1</v>
      </c>
      <c r="H110" s="15">
        <f t="shared" si="8"/>
        <v>4.7021943573667714E-3</v>
      </c>
    </row>
    <row r="111" spans="2:8" ht="15" x14ac:dyDescent="0.2">
      <c r="B111" s="5" t="s">
        <v>30</v>
      </c>
      <c r="C111" s="8">
        <v>4</v>
      </c>
      <c r="D111" s="8">
        <v>12</v>
      </c>
      <c r="E111" s="13">
        <f t="shared" si="5"/>
        <v>3.134796238244514E-3</v>
      </c>
      <c r="F111" s="13">
        <f t="shared" si="6"/>
        <v>6.8298235628912922E-3</v>
      </c>
      <c r="G111" s="12">
        <f t="shared" si="7"/>
        <v>2</v>
      </c>
      <c r="H111" s="15">
        <f t="shared" si="8"/>
        <v>6.269592476489028E-3</v>
      </c>
    </row>
    <row r="112" spans="2:8" ht="15" x14ac:dyDescent="0.2">
      <c r="B112" s="5" t="s">
        <v>33</v>
      </c>
      <c r="C112" s="8">
        <v>45</v>
      </c>
      <c r="D112" s="8">
        <v>56</v>
      </c>
      <c r="E112" s="13">
        <f t="shared" si="5"/>
        <v>3.526645768025078E-2</v>
      </c>
      <c r="F112" s="13">
        <f t="shared" si="6"/>
        <v>3.1872509960159362E-2</v>
      </c>
      <c r="G112" s="12">
        <f t="shared" si="7"/>
        <v>0.24444444444444444</v>
      </c>
      <c r="H112" s="15">
        <f t="shared" si="8"/>
        <v>8.6206896551724119E-3</v>
      </c>
    </row>
    <row r="113" spans="2:8" ht="15" x14ac:dyDescent="0.2">
      <c r="B113" s="5" t="s">
        <v>248</v>
      </c>
      <c r="C113" s="8">
        <v>29</v>
      </c>
      <c r="D113" s="8">
        <v>32</v>
      </c>
      <c r="E113" s="13">
        <f t="shared" si="5"/>
        <v>2.2727272727272728E-2</v>
      </c>
      <c r="F113" s="13">
        <f t="shared" si="6"/>
        <v>1.8212862834376779E-2</v>
      </c>
      <c r="G113" s="12">
        <f t="shared" si="7"/>
        <v>0.10344827586206896</v>
      </c>
      <c r="H113" s="15">
        <f t="shared" si="8"/>
        <v>2.3510971786833857E-3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11</v>
      </c>
      <c r="D115" s="8">
        <v>14</v>
      </c>
      <c r="E115" s="13">
        <f t="shared" si="5"/>
        <v>8.6206896551724137E-3</v>
      </c>
      <c r="F115" s="13">
        <f t="shared" si="6"/>
        <v>7.9681274900398405E-3</v>
      </c>
      <c r="G115" s="12">
        <f t="shared" si="7"/>
        <v>0.27272727272727271</v>
      </c>
      <c r="H115" s="15">
        <f t="shared" si="8"/>
        <v>2.3510971786833853E-3</v>
      </c>
    </row>
    <row r="116" spans="2:8" ht="15" x14ac:dyDescent="0.2">
      <c r="B116" s="5" t="s">
        <v>249</v>
      </c>
      <c r="C116" s="8">
        <v>17</v>
      </c>
      <c r="D116" s="8">
        <v>6</v>
      </c>
      <c r="E116" s="13">
        <f t="shared" si="5"/>
        <v>1.3322884012539185E-2</v>
      </c>
      <c r="F116" s="13">
        <f t="shared" si="6"/>
        <v>3.4149117814456461E-3</v>
      </c>
      <c r="G116" s="12">
        <f t="shared" si="7"/>
        <v>-0.6470588235294118</v>
      </c>
      <c r="H116" s="15">
        <f t="shared" si="8"/>
        <v>-8.6206896551724137E-3</v>
      </c>
    </row>
    <row r="117" spans="2:8" ht="15" x14ac:dyDescent="0.2">
      <c r="B117" s="5" t="s">
        <v>250</v>
      </c>
      <c r="C117" s="8">
        <v>6</v>
      </c>
      <c r="D117" s="8">
        <v>1</v>
      </c>
      <c r="E117" s="13">
        <f t="shared" si="5"/>
        <v>4.7021943573667714E-3</v>
      </c>
      <c r="F117" s="13">
        <f t="shared" si="6"/>
        <v>5.6915196357427435E-4</v>
      </c>
      <c r="G117" s="12">
        <f t="shared" si="7"/>
        <v>-0.83333333333333337</v>
      </c>
      <c r="H117" s="15">
        <f t="shared" si="8"/>
        <v>-3.9184952978056431E-3</v>
      </c>
    </row>
    <row r="118" spans="2:8" ht="15" x14ac:dyDescent="0.2">
      <c r="B118" s="5" t="s">
        <v>251</v>
      </c>
      <c r="C118" s="8">
        <v>337</v>
      </c>
      <c r="D118" s="8">
        <v>385</v>
      </c>
      <c r="E118" s="13">
        <f t="shared" si="5"/>
        <v>0.26410658307210033</v>
      </c>
      <c r="F118" s="13">
        <f t="shared" si="6"/>
        <v>0.21912350597609562</v>
      </c>
      <c r="G118" s="12">
        <f t="shared" si="7"/>
        <v>0.14243323442136499</v>
      </c>
      <c r="H118" s="15">
        <f t="shared" si="8"/>
        <v>3.7617554858934171E-2</v>
      </c>
    </row>
    <row r="119" spans="2:8" ht="15" x14ac:dyDescent="0.2">
      <c r="B119" s="5" t="s">
        <v>252</v>
      </c>
      <c r="C119" s="8">
        <v>8</v>
      </c>
      <c r="D119" s="8">
        <v>14</v>
      </c>
      <c r="E119" s="13">
        <f t="shared" si="5"/>
        <v>6.269592476489028E-3</v>
      </c>
      <c r="F119" s="13">
        <f t="shared" si="6"/>
        <v>7.9681274900398405E-3</v>
      </c>
      <c r="G119" s="12">
        <f t="shared" si="7"/>
        <v>0.75</v>
      </c>
      <c r="H119" s="15">
        <f t="shared" si="8"/>
        <v>4.7021943573667714E-3</v>
      </c>
    </row>
    <row r="120" spans="2:8" ht="15" x14ac:dyDescent="0.2">
      <c r="B120" s="5" t="s">
        <v>253</v>
      </c>
      <c r="C120" s="8">
        <v>1</v>
      </c>
      <c r="D120" s="8">
        <v>7</v>
      </c>
      <c r="E120" s="13">
        <f t="shared" si="5"/>
        <v>7.836990595611285E-4</v>
      </c>
      <c r="F120" s="13">
        <f t="shared" si="6"/>
        <v>3.9840637450199202E-3</v>
      </c>
      <c r="G120" s="12">
        <f t="shared" si="7"/>
        <v>6</v>
      </c>
      <c r="H120" s="15">
        <f t="shared" si="8"/>
        <v>4.7021943573667714E-3</v>
      </c>
    </row>
    <row r="121" spans="2:8" ht="15" x14ac:dyDescent="0.2">
      <c r="B121" s="5" t="s">
        <v>35</v>
      </c>
      <c r="C121" s="8">
        <v>1</v>
      </c>
      <c r="D121" s="8">
        <v>5</v>
      </c>
      <c r="E121" s="13">
        <f t="shared" si="5"/>
        <v>7.836990595611285E-4</v>
      </c>
      <c r="F121" s="13">
        <f t="shared" si="6"/>
        <v>2.8457598178713715E-3</v>
      </c>
      <c r="G121" s="12">
        <f t="shared" si="7"/>
        <v>4</v>
      </c>
      <c r="H121" s="15">
        <f t="shared" si="8"/>
        <v>3.134796238244514E-3</v>
      </c>
    </row>
    <row r="122" spans="2:8" ht="15" x14ac:dyDescent="0.2">
      <c r="B122" s="5" t="s">
        <v>39</v>
      </c>
      <c r="C122" s="8">
        <v>5</v>
      </c>
      <c r="D122" s="8">
        <v>0</v>
      </c>
      <c r="E122" s="13">
        <f t="shared" si="5"/>
        <v>3.9184952978056423E-3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28</v>
      </c>
      <c r="D123" s="8">
        <v>20</v>
      </c>
      <c r="E123" s="13">
        <f t="shared" si="5"/>
        <v>2.1943573667711599E-2</v>
      </c>
      <c r="F123" s="13">
        <f t="shared" si="6"/>
        <v>1.1383039271485486E-2</v>
      </c>
      <c r="G123" s="12">
        <f t="shared" si="7"/>
        <v>-0.2857142857142857</v>
      </c>
      <c r="H123" s="15">
        <f t="shared" si="8"/>
        <v>-6.269592476489028E-3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6</v>
      </c>
      <c r="D125" s="8">
        <v>1</v>
      </c>
      <c r="E125" s="13">
        <f t="shared" si="5"/>
        <v>4.7021943573667714E-3</v>
      </c>
      <c r="F125" s="13">
        <f t="shared" si="6"/>
        <v>5.6915196357427435E-4</v>
      </c>
      <c r="G125" s="12">
        <f t="shared" si="7"/>
        <v>-0.83333333333333337</v>
      </c>
      <c r="H125" s="15">
        <f t="shared" si="8"/>
        <v>-3.9184952978056431E-3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4</v>
      </c>
      <c r="D127" s="8">
        <v>5</v>
      </c>
      <c r="E127" s="13">
        <f t="shared" si="5"/>
        <v>3.134796238244514E-3</v>
      </c>
      <c r="F127" s="13">
        <f t="shared" si="6"/>
        <v>2.8457598178713715E-3</v>
      </c>
      <c r="G127" s="12">
        <f t="shared" si="7"/>
        <v>0.25</v>
      </c>
      <c r="H127" s="15">
        <f t="shared" si="8"/>
        <v>7.836990595611285E-4</v>
      </c>
    </row>
    <row r="128" spans="2:8" ht="15" x14ac:dyDescent="0.2">
      <c r="B128" s="5" t="s">
        <v>257</v>
      </c>
      <c r="C128" s="8">
        <v>6</v>
      </c>
      <c r="D128" s="8">
        <v>4</v>
      </c>
      <c r="E128" s="13">
        <f t="shared" si="5"/>
        <v>4.7021943573667714E-3</v>
      </c>
      <c r="F128" s="13">
        <f t="shared" si="6"/>
        <v>2.2766078542970974E-3</v>
      </c>
      <c r="G128" s="12">
        <f t="shared" si="7"/>
        <v>-0.33333333333333331</v>
      </c>
      <c r="H128" s="15">
        <f t="shared" si="8"/>
        <v>-1.567398119122257E-3</v>
      </c>
    </row>
    <row r="129" spans="2:8" ht="30" x14ac:dyDescent="0.2">
      <c r="B129" s="5" t="s">
        <v>258</v>
      </c>
      <c r="C129" s="8">
        <v>8</v>
      </c>
      <c r="D129" s="8">
        <v>5</v>
      </c>
      <c r="E129" s="13">
        <f t="shared" si="5"/>
        <v>6.269592476489028E-3</v>
      </c>
      <c r="F129" s="13">
        <f t="shared" si="6"/>
        <v>2.8457598178713715E-3</v>
      </c>
      <c r="G129" s="12">
        <f t="shared" si="7"/>
        <v>-0.375</v>
      </c>
      <c r="H129" s="15">
        <f t="shared" si="8"/>
        <v>-2.3510971786833857E-3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15</v>
      </c>
      <c r="D131" s="8">
        <v>9</v>
      </c>
      <c r="E131" s="13">
        <f t="shared" si="5"/>
        <v>1.1755485893416929E-2</v>
      </c>
      <c r="F131" s="13">
        <f t="shared" si="6"/>
        <v>5.1223676721684694E-3</v>
      </c>
      <c r="G131" s="12">
        <f t="shared" si="7"/>
        <v>-0.4</v>
      </c>
      <c r="H131" s="15">
        <f t="shared" si="8"/>
        <v>-4.7021943573667714E-3</v>
      </c>
    </row>
    <row r="132" spans="2:8" ht="15" x14ac:dyDescent="0.2">
      <c r="B132" s="5" t="s">
        <v>50</v>
      </c>
      <c r="C132" s="8">
        <v>5</v>
      </c>
      <c r="D132" s="8">
        <v>0</v>
      </c>
      <c r="E132" s="13">
        <f t="shared" si="5"/>
        <v>3.9184952978056423E-3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4</v>
      </c>
      <c r="D134" s="8">
        <v>8</v>
      </c>
      <c r="E134" s="13">
        <f t="shared" si="5"/>
        <v>3.134796238244514E-3</v>
      </c>
      <c r="F134" s="13">
        <f t="shared" si="6"/>
        <v>4.5532157085941948E-3</v>
      </c>
      <c r="G134" s="12">
        <f t="shared" si="7"/>
        <v>1</v>
      </c>
      <c r="H134" s="15">
        <f t="shared" si="8"/>
        <v>3.134796238244514E-3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13</v>
      </c>
      <c r="D137" s="8">
        <v>18</v>
      </c>
      <c r="E137" s="13">
        <f t="shared" si="9"/>
        <v>1.018808777429467E-2</v>
      </c>
      <c r="F137" s="13">
        <f t="shared" si="10"/>
        <v>1.0244735344336939E-2</v>
      </c>
      <c r="G137" s="12">
        <f t="shared" si="11"/>
        <v>0.38461538461538464</v>
      </c>
      <c r="H137" s="15">
        <f t="shared" si="12"/>
        <v>3.9184952978056423E-3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7.836990595611285E-4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6</v>
      </c>
      <c r="D139" s="8">
        <v>3</v>
      </c>
      <c r="E139" s="13">
        <f t="shared" si="9"/>
        <v>4.7021943573667714E-3</v>
      </c>
      <c r="F139" s="13">
        <f t="shared" si="10"/>
        <v>1.7074558907228231E-3</v>
      </c>
      <c r="G139" s="12">
        <f t="shared" si="11"/>
        <v>-0.5</v>
      </c>
      <c r="H139" s="15">
        <f t="shared" si="12"/>
        <v>-2.3510971786833857E-3</v>
      </c>
    </row>
    <row r="140" spans="2:8" ht="30" x14ac:dyDescent="0.2">
      <c r="B140" s="5" t="s">
        <v>263</v>
      </c>
      <c r="C140" s="8">
        <v>4</v>
      </c>
      <c r="D140" s="8">
        <v>0</v>
      </c>
      <c r="E140" s="13">
        <f t="shared" si="9"/>
        <v>3.134796238244514E-3</v>
      </c>
      <c r="F140" s="13" t="str">
        <f t="shared" si="10"/>
        <v/>
      </c>
      <c r="G140" s="12" t="str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0</v>
      </c>
      <c r="D141" s="8">
        <v>1</v>
      </c>
      <c r="E141" s="13" t="str">
        <f t="shared" si="9"/>
        <v/>
      </c>
      <c r="F141" s="13">
        <f t="shared" si="10"/>
        <v>5.6915196357427435E-4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4</v>
      </c>
      <c r="D143" s="8">
        <v>2</v>
      </c>
      <c r="E143" s="13">
        <f t="shared" si="9"/>
        <v>3.134796238244514E-3</v>
      </c>
      <c r="F143" s="13">
        <f t="shared" si="10"/>
        <v>1.1383039271485487E-3</v>
      </c>
      <c r="G143" s="12">
        <f t="shared" si="11"/>
        <v>-0.5</v>
      </c>
      <c r="H143" s="15">
        <f t="shared" si="12"/>
        <v>-1.567398119122257E-3</v>
      </c>
    </row>
    <row r="144" spans="2:8" ht="15" x14ac:dyDescent="0.2">
      <c r="B144" s="5" t="s">
        <v>46</v>
      </c>
      <c r="C144" s="8">
        <v>4</v>
      </c>
      <c r="D144" s="8">
        <v>3</v>
      </c>
      <c r="E144" s="13">
        <f t="shared" si="9"/>
        <v>3.134796238244514E-3</v>
      </c>
      <c r="F144" s="13">
        <f t="shared" si="10"/>
        <v>1.7074558907228231E-3</v>
      </c>
      <c r="G144" s="12">
        <f t="shared" si="11"/>
        <v>-0.25</v>
      </c>
      <c r="H144" s="15">
        <f t="shared" si="12"/>
        <v>-7.836990595611285E-4</v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5.6915196357427435E-4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2025</v>
      </c>
      <c r="D151" s="33">
        <f>SUM(D152:D288)</f>
        <v>3101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0.53135802469135807</v>
      </c>
      <c r="H151" s="35">
        <f>+IF(OR(AND(E151=""),(G151="")),"",E151*G151)</f>
        <v>0.53135802469135807</v>
      </c>
    </row>
    <row r="152" spans="2:8" ht="15" x14ac:dyDescent="0.2">
      <c r="B152" s="7" t="s">
        <v>54</v>
      </c>
      <c r="C152" s="8">
        <v>22</v>
      </c>
      <c r="D152" s="8">
        <v>25</v>
      </c>
      <c r="E152" s="13">
        <f>+IF(C152=0,"",C152/C$151)</f>
        <v>1.0864197530864197E-2</v>
      </c>
      <c r="F152" s="13">
        <f>+IF(D152=0,"",D152/D$151)</f>
        <v>8.0619155111254434E-3</v>
      </c>
      <c r="G152" s="12">
        <f>+IF(OR(AND(D152=0),(C152=0)),"0",((D152-C152)/C152))</f>
        <v>0.13636363636363635</v>
      </c>
      <c r="H152" s="15">
        <f>+IF(OR(AND(E152=""),(G152="")),"",E152*G152)</f>
        <v>1.4814814814814814E-3</v>
      </c>
    </row>
    <row r="153" spans="2:8" ht="15" x14ac:dyDescent="0.2">
      <c r="B153" s="7" t="s">
        <v>58</v>
      </c>
      <c r="C153" s="8">
        <v>4</v>
      </c>
      <c r="D153" s="8">
        <v>3</v>
      </c>
      <c r="E153" s="13">
        <f t="shared" ref="E153:E216" si="13">+IF(C153=0,"",C153/C$151)</f>
        <v>1.9753086419753087E-3</v>
      </c>
      <c r="F153" s="13">
        <f t="shared" ref="F153:F216" si="14">+IF(D153=0,"",D153/D$151)</f>
        <v>9.6742986133505321E-4</v>
      </c>
      <c r="G153" s="12">
        <f t="shared" ref="G153:G216" si="15">+IF(OR(AND(D153=0),(C153=0)),"0",((D153-C153)/C153))</f>
        <v>-0.25</v>
      </c>
      <c r="H153" s="15">
        <f t="shared" ref="H153:H216" si="16">+IF(OR(AND(E153=""),(G153="")),"",E153*G153)</f>
        <v>-4.9382716049382717E-4</v>
      </c>
    </row>
    <row r="154" spans="2:8" ht="15" x14ac:dyDescent="0.2">
      <c r="B154" s="7" t="s">
        <v>265</v>
      </c>
      <c r="C154" s="8">
        <v>8</v>
      </c>
      <c r="D154" s="8">
        <v>15</v>
      </c>
      <c r="E154" s="13">
        <f t="shared" si="13"/>
        <v>3.9506172839506174E-3</v>
      </c>
      <c r="F154" s="13">
        <f t="shared" si="14"/>
        <v>4.8371493066752657E-3</v>
      </c>
      <c r="G154" s="12">
        <f t="shared" si="15"/>
        <v>0.875</v>
      </c>
      <c r="H154" s="15">
        <f t="shared" si="16"/>
        <v>3.4567901234567903E-3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24</v>
      </c>
      <c r="D156" s="8">
        <v>40</v>
      </c>
      <c r="E156" s="13">
        <f t="shared" si="13"/>
        <v>1.1851851851851851E-2</v>
      </c>
      <c r="F156" s="13">
        <f t="shared" si="14"/>
        <v>1.2899064817800709E-2</v>
      </c>
      <c r="G156" s="12">
        <f t="shared" si="15"/>
        <v>0.66666666666666663</v>
      </c>
      <c r="H156" s="15">
        <f t="shared" si="16"/>
        <v>7.901234567901233E-3</v>
      </c>
    </row>
    <row r="157" spans="2:8" ht="15" x14ac:dyDescent="0.2">
      <c r="B157" s="7" t="s">
        <v>53</v>
      </c>
      <c r="C157" s="8">
        <v>116</v>
      </c>
      <c r="D157" s="8">
        <v>458</v>
      </c>
      <c r="E157" s="13">
        <f t="shared" si="13"/>
        <v>5.7283950617283953E-2</v>
      </c>
      <c r="F157" s="13">
        <f t="shared" si="14"/>
        <v>0.14769429216381813</v>
      </c>
      <c r="G157" s="12">
        <f t="shared" si="15"/>
        <v>2.9482758620689653</v>
      </c>
      <c r="H157" s="15">
        <f t="shared" si="16"/>
        <v>0.16888888888888889</v>
      </c>
    </row>
    <row r="158" spans="2:8" ht="15" x14ac:dyDescent="0.2">
      <c r="B158" s="7" t="s">
        <v>59</v>
      </c>
      <c r="C158" s="8">
        <v>5</v>
      </c>
      <c r="D158" s="8">
        <v>5</v>
      </c>
      <c r="E158" s="13">
        <f t="shared" si="13"/>
        <v>2.4691358024691358E-3</v>
      </c>
      <c r="F158" s="13">
        <f t="shared" si="14"/>
        <v>1.6123831022250886E-3</v>
      </c>
      <c r="G158" s="12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29</v>
      </c>
      <c r="D159" s="8">
        <v>6</v>
      </c>
      <c r="E159" s="13">
        <f t="shared" si="13"/>
        <v>1.4320987654320988E-2</v>
      </c>
      <c r="F159" s="13">
        <f t="shared" si="14"/>
        <v>1.9348597226701064E-3</v>
      </c>
      <c r="G159" s="12">
        <f t="shared" si="15"/>
        <v>-0.7931034482758621</v>
      </c>
      <c r="H159" s="15">
        <f t="shared" si="16"/>
        <v>-1.1358024691358026E-2</v>
      </c>
    </row>
    <row r="160" spans="2:8" ht="15" x14ac:dyDescent="0.2">
      <c r="B160" s="7" t="s">
        <v>55</v>
      </c>
      <c r="C160" s="8">
        <v>3</v>
      </c>
      <c r="D160" s="8">
        <v>6</v>
      </c>
      <c r="E160" s="13">
        <f t="shared" si="13"/>
        <v>1.4814814814814814E-3</v>
      </c>
      <c r="F160" s="13">
        <f t="shared" si="14"/>
        <v>1.9348597226701064E-3</v>
      </c>
      <c r="G160" s="12">
        <f t="shared" si="15"/>
        <v>1</v>
      </c>
      <c r="H160" s="15">
        <f t="shared" si="16"/>
        <v>1.4814814814814814E-3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1</v>
      </c>
      <c r="E162" s="13" t="str">
        <f t="shared" si="13"/>
        <v/>
      </c>
      <c r="F162" s="13">
        <f t="shared" si="14"/>
        <v>3.2247662044501772E-4</v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3</v>
      </c>
      <c r="D163" s="8">
        <v>4</v>
      </c>
      <c r="E163" s="13">
        <f t="shared" si="13"/>
        <v>1.4814814814814814E-3</v>
      </c>
      <c r="F163" s="13">
        <f t="shared" si="14"/>
        <v>1.2899064817800709E-3</v>
      </c>
      <c r="G163" s="12">
        <f t="shared" si="15"/>
        <v>0.33333333333333331</v>
      </c>
      <c r="H163" s="15">
        <f t="shared" si="16"/>
        <v>4.9382716049382706E-4</v>
      </c>
    </row>
    <row r="164" spans="2:8" ht="15" x14ac:dyDescent="0.2">
      <c r="B164" s="7" t="s">
        <v>56</v>
      </c>
      <c r="C164" s="8">
        <v>3</v>
      </c>
      <c r="D164" s="8">
        <v>3</v>
      </c>
      <c r="E164" s="13">
        <f t="shared" si="13"/>
        <v>1.4814814814814814E-3</v>
      </c>
      <c r="F164" s="13">
        <f t="shared" si="14"/>
        <v>9.6742986133505321E-4</v>
      </c>
      <c r="G164" s="12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21</v>
      </c>
      <c r="D165" s="8">
        <v>38</v>
      </c>
      <c r="E165" s="13">
        <f t="shared" si="13"/>
        <v>1.037037037037037E-2</v>
      </c>
      <c r="F165" s="13">
        <f t="shared" si="14"/>
        <v>1.2254111576910674E-2</v>
      </c>
      <c r="G165" s="12">
        <f t="shared" si="15"/>
        <v>0.80952380952380953</v>
      </c>
      <c r="H165" s="15">
        <f t="shared" si="16"/>
        <v>8.3950617283950618E-3</v>
      </c>
    </row>
    <row r="166" spans="2:8" ht="15" x14ac:dyDescent="0.2">
      <c r="B166" s="7" t="s">
        <v>270</v>
      </c>
      <c r="C166" s="8">
        <v>9</v>
      </c>
      <c r="D166" s="8">
        <v>15</v>
      </c>
      <c r="E166" s="13">
        <f t="shared" si="13"/>
        <v>4.4444444444444444E-3</v>
      </c>
      <c r="F166" s="13">
        <f t="shared" si="14"/>
        <v>4.8371493066752657E-3</v>
      </c>
      <c r="G166" s="12">
        <f t="shared" si="15"/>
        <v>0.66666666666666663</v>
      </c>
      <c r="H166" s="15">
        <f t="shared" si="16"/>
        <v>2.9629629629629628E-3</v>
      </c>
    </row>
    <row r="167" spans="2:8" ht="15" x14ac:dyDescent="0.2">
      <c r="B167" s="7" t="s">
        <v>52</v>
      </c>
      <c r="C167" s="8">
        <v>2</v>
      </c>
      <c r="D167" s="8">
        <v>2</v>
      </c>
      <c r="E167" s="13">
        <f t="shared" si="13"/>
        <v>9.8765432098765434E-4</v>
      </c>
      <c r="F167" s="13">
        <f t="shared" si="14"/>
        <v>6.4495324089003543E-4</v>
      </c>
      <c r="G167" s="12">
        <f t="shared" si="15"/>
        <v>0</v>
      </c>
      <c r="H167" s="15">
        <f t="shared" si="16"/>
        <v>0</v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25</v>
      </c>
      <c r="D169" s="8">
        <v>39</v>
      </c>
      <c r="E169" s="13">
        <f t="shared" si="13"/>
        <v>1.2345679012345678E-2</v>
      </c>
      <c r="F169" s="13">
        <f t="shared" si="14"/>
        <v>1.2576588197355692E-2</v>
      </c>
      <c r="G169" s="12">
        <f t="shared" si="15"/>
        <v>0.56000000000000005</v>
      </c>
      <c r="H169" s="15">
        <f t="shared" si="16"/>
        <v>6.9135802469135806E-3</v>
      </c>
    </row>
    <row r="170" spans="2:8" ht="15" x14ac:dyDescent="0.2">
      <c r="B170" s="7" t="s">
        <v>272</v>
      </c>
      <c r="C170" s="8">
        <v>1</v>
      </c>
      <c r="D170" s="8">
        <v>6</v>
      </c>
      <c r="E170" s="13">
        <f t="shared" si="13"/>
        <v>4.9382716049382717E-4</v>
      </c>
      <c r="F170" s="13">
        <f t="shared" si="14"/>
        <v>1.9348597226701064E-3</v>
      </c>
      <c r="G170" s="12">
        <f t="shared" si="15"/>
        <v>5</v>
      </c>
      <c r="H170" s="15">
        <f t="shared" si="16"/>
        <v>2.4691358024691358E-3</v>
      </c>
    </row>
    <row r="171" spans="2:8" ht="15" x14ac:dyDescent="0.2">
      <c r="B171" s="7" t="s">
        <v>273</v>
      </c>
      <c r="C171" s="8">
        <v>1</v>
      </c>
      <c r="D171" s="8">
        <v>0</v>
      </c>
      <c r="E171" s="13">
        <f t="shared" si="13"/>
        <v>4.9382716049382717E-4</v>
      </c>
      <c r="F171" s="13" t="str">
        <f t="shared" si="14"/>
        <v/>
      </c>
      <c r="G171" s="12" t="str">
        <f t="shared" si="15"/>
        <v>0</v>
      </c>
      <c r="H171" s="15">
        <f t="shared" si="16"/>
        <v>0</v>
      </c>
    </row>
    <row r="172" spans="2:8" ht="15" x14ac:dyDescent="0.2">
      <c r="B172" s="7" t="s">
        <v>274</v>
      </c>
      <c r="C172" s="8">
        <v>7</v>
      </c>
      <c r="D172" s="8">
        <v>36</v>
      </c>
      <c r="E172" s="13">
        <f t="shared" si="13"/>
        <v>3.4567901234567903E-3</v>
      </c>
      <c r="F172" s="13">
        <f t="shared" si="14"/>
        <v>1.1609158336020638E-2</v>
      </c>
      <c r="G172" s="12">
        <f t="shared" si="15"/>
        <v>4.1428571428571432</v>
      </c>
      <c r="H172" s="15">
        <f t="shared" si="16"/>
        <v>1.432098765432099E-2</v>
      </c>
    </row>
    <row r="173" spans="2:8" ht="15" x14ac:dyDescent="0.2">
      <c r="B173" s="7" t="s">
        <v>275</v>
      </c>
      <c r="C173" s="8">
        <v>14</v>
      </c>
      <c r="D173" s="8">
        <v>19</v>
      </c>
      <c r="E173" s="13">
        <f t="shared" si="13"/>
        <v>6.9135802469135806E-3</v>
      </c>
      <c r="F173" s="13">
        <f t="shared" si="14"/>
        <v>6.1270557884553368E-3</v>
      </c>
      <c r="G173" s="12">
        <f t="shared" si="15"/>
        <v>0.35714285714285715</v>
      </c>
      <c r="H173" s="15">
        <f t="shared" si="16"/>
        <v>2.4691358024691362E-3</v>
      </c>
    </row>
    <row r="174" spans="2:8" ht="15" x14ac:dyDescent="0.2">
      <c r="B174" s="7" t="s">
        <v>276</v>
      </c>
      <c r="C174" s="8">
        <v>45</v>
      </c>
      <c r="D174" s="8">
        <v>57</v>
      </c>
      <c r="E174" s="13">
        <f t="shared" si="13"/>
        <v>2.2222222222222223E-2</v>
      </c>
      <c r="F174" s="13">
        <f t="shared" si="14"/>
        <v>1.8381167365366012E-2</v>
      </c>
      <c r="G174" s="12">
        <f t="shared" si="15"/>
        <v>0.26666666666666666</v>
      </c>
      <c r="H174" s="15">
        <f t="shared" si="16"/>
        <v>5.9259259259259265E-3</v>
      </c>
    </row>
    <row r="175" spans="2:8" ht="15" x14ac:dyDescent="0.2">
      <c r="B175" s="7" t="s">
        <v>277</v>
      </c>
      <c r="C175" s="8">
        <v>46</v>
      </c>
      <c r="D175" s="8">
        <v>73</v>
      </c>
      <c r="E175" s="13">
        <f t="shared" si="13"/>
        <v>2.2716049382716048E-2</v>
      </c>
      <c r="F175" s="13">
        <f t="shared" si="14"/>
        <v>2.3540793292486296E-2</v>
      </c>
      <c r="G175" s="12">
        <f t="shared" si="15"/>
        <v>0.58695652173913049</v>
      </c>
      <c r="H175" s="15">
        <f t="shared" si="16"/>
        <v>1.3333333333333334E-2</v>
      </c>
    </row>
    <row r="176" spans="2:8" ht="15" x14ac:dyDescent="0.2">
      <c r="B176" s="7" t="s">
        <v>278</v>
      </c>
      <c r="C176" s="8">
        <v>92</v>
      </c>
      <c r="D176" s="8">
        <v>78</v>
      </c>
      <c r="E176" s="13">
        <f t="shared" si="13"/>
        <v>4.5432098765432097E-2</v>
      </c>
      <c r="F176" s="13">
        <f t="shared" si="14"/>
        <v>2.5153176394711384E-2</v>
      </c>
      <c r="G176" s="12">
        <f t="shared" si="15"/>
        <v>-0.15217391304347827</v>
      </c>
      <c r="H176" s="15">
        <f t="shared" si="16"/>
        <v>-6.9135802469135806E-3</v>
      </c>
    </row>
    <row r="177" spans="2:8" ht="15" x14ac:dyDescent="0.2">
      <c r="B177" s="7" t="s">
        <v>279</v>
      </c>
      <c r="C177" s="8">
        <v>43</v>
      </c>
      <c r="D177" s="8">
        <v>98</v>
      </c>
      <c r="E177" s="13">
        <f t="shared" si="13"/>
        <v>2.1234567901234569E-2</v>
      </c>
      <c r="F177" s="13">
        <f t="shared" si="14"/>
        <v>3.160270880361174E-2</v>
      </c>
      <c r="G177" s="12">
        <f t="shared" si="15"/>
        <v>1.2790697674418605</v>
      </c>
      <c r="H177" s="15">
        <f t="shared" si="16"/>
        <v>2.7160493827160497E-2</v>
      </c>
    </row>
    <row r="178" spans="2:8" ht="15" x14ac:dyDescent="0.2">
      <c r="B178" s="7" t="s">
        <v>280</v>
      </c>
      <c r="C178" s="8">
        <v>119</v>
      </c>
      <c r="D178" s="8">
        <v>72</v>
      </c>
      <c r="E178" s="13">
        <f t="shared" si="13"/>
        <v>5.8765432098765433E-2</v>
      </c>
      <c r="F178" s="13">
        <f t="shared" si="14"/>
        <v>2.3218316672041276E-2</v>
      </c>
      <c r="G178" s="12">
        <f t="shared" si="15"/>
        <v>-0.3949579831932773</v>
      </c>
      <c r="H178" s="15">
        <f t="shared" si="16"/>
        <v>-2.3209876543209877E-2</v>
      </c>
    </row>
    <row r="179" spans="2:8" ht="15" x14ac:dyDescent="0.2">
      <c r="B179" s="7" t="s">
        <v>281</v>
      </c>
      <c r="C179" s="8">
        <v>107</v>
      </c>
      <c r="D179" s="8">
        <v>143</v>
      </c>
      <c r="E179" s="13">
        <f t="shared" si="13"/>
        <v>5.2839506172839508E-2</v>
      </c>
      <c r="F179" s="13">
        <f t="shared" si="14"/>
        <v>4.6114156723637535E-2</v>
      </c>
      <c r="G179" s="12">
        <f t="shared" si="15"/>
        <v>0.3364485981308411</v>
      </c>
      <c r="H179" s="15">
        <f t="shared" si="16"/>
        <v>1.7777777777777778E-2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3</v>
      </c>
      <c r="D181" s="8">
        <v>5</v>
      </c>
      <c r="E181" s="13">
        <f t="shared" si="13"/>
        <v>1.4814814814814814E-3</v>
      </c>
      <c r="F181" s="13">
        <f t="shared" si="14"/>
        <v>1.6123831022250886E-3</v>
      </c>
      <c r="G181" s="12">
        <f t="shared" si="15"/>
        <v>0.66666666666666663</v>
      </c>
      <c r="H181" s="15">
        <f t="shared" si="16"/>
        <v>9.8765432098765413E-4</v>
      </c>
    </row>
    <row r="182" spans="2:8" ht="15" x14ac:dyDescent="0.2">
      <c r="B182" s="7" t="s">
        <v>284</v>
      </c>
      <c r="C182" s="8">
        <v>39</v>
      </c>
      <c r="D182" s="8">
        <v>35</v>
      </c>
      <c r="E182" s="13">
        <f t="shared" si="13"/>
        <v>1.9259259259259261E-2</v>
      </c>
      <c r="F182" s="13">
        <f t="shared" si="14"/>
        <v>1.1286681715575621E-2</v>
      </c>
      <c r="G182" s="12">
        <f t="shared" si="15"/>
        <v>-0.10256410256410256</v>
      </c>
      <c r="H182" s="15">
        <f t="shared" si="16"/>
        <v>-1.9753086419753087E-3</v>
      </c>
    </row>
    <row r="183" spans="2:8" ht="15" x14ac:dyDescent="0.2">
      <c r="B183" s="7" t="s">
        <v>285</v>
      </c>
      <c r="C183" s="8">
        <v>37</v>
      </c>
      <c r="D183" s="8">
        <v>43</v>
      </c>
      <c r="E183" s="13">
        <f t="shared" si="13"/>
        <v>1.8271604938271607E-2</v>
      </c>
      <c r="F183" s="13">
        <f t="shared" si="14"/>
        <v>1.3866494679135763E-2</v>
      </c>
      <c r="G183" s="12">
        <f t="shared" si="15"/>
        <v>0.16216216216216217</v>
      </c>
      <c r="H183" s="15">
        <f t="shared" si="16"/>
        <v>2.9629629629629632E-3</v>
      </c>
    </row>
    <row r="184" spans="2:8" ht="15" x14ac:dyDescent="0.2">
      <c r="B184" s="7" t="s">
        <v>286</v>
      </c>
      <c r="C184" s="8">
        <v>1</v>
      </c>
      <c r="D184" s="8">
        <v>1</v>
      </c>
      <c r="E184" s="13">
        <f t="shared" si="13"/>
        <v>4.9382716049382717E-4</v>
      </c>
      <c r="F184" s="13">
        <f t="shared" si="14"/>
        <v>3.2247662044501772E-4</v>
      </c>
      <c r="G184" s="12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1</v>
      </c>
      <c r="D185" s="8">
        <v>4</v>
      </c>
      <c r="E185" s="13">
        <f t="shared" si="13"/>
        <v>4.9382716049382717E-4</v>
      </c>
      <c r="F185" s="13">
        <f t="shared" si="14"/>
        <v>1.2899064817800709E-3</v>
      </c>
      <c r="G185" s="12">
        <f t="shared" si="15"/>
        <v>3</v>
      </c>
      <c r="H185" s="15">
        <f t="shared" si="16"/>
        <v>1.4814814814814816E-3</v>
      </c>
    </row>
    <row r="186" spans="2:8" ht="15" x14ac:dyDescent="0.2">
      <c r="B186" s="7" t="s">
        <v>63</v>
      </c>
      <c r="C186" s="8">
        <v>98</v>
      </c>
      <c r="D186" s="8">
        <v>100</v>
      </c>
      <c r="E186" s="13">
        <f t="shared" si="13"/>
        <v>4.8395061728395063E-2</v>
      </c>
      <c r="F186" s="13">
        <f t="shared" si="14"/>
        <v>3.2247662044501774E-2</v>
      </c>
      <c r="G186" s="12">
        <f t="shared" si="15"/>
        <v>2.0408163265306121E-2</v>
      </c>
      <c r="H186" s="15">
        <f t="shared" si="16"/>
        <v>9.8765432098765434E-4</v>
      </c>
    </row>
    <row r="187" spans="2:8" ht="15" x14ac:dyDescent="0.2">
      <c r="B187" s="7" t="s">
        <v>287</v>
      </c>
      <c r="C187" s="8">
        <v>28</v>
      </c>
      <c r="D187" s="8">
        <v>38</v>
      </c>
      <c r="E187" s="13">
        <f t="shared" si="13"/>
        <v>1.3827160493827161E-2</v>
      </c>
      <c r="F187" s="13">
        <f t="shared" si="14"/>
        <v>1.2254111576910674E-2</v>
      </c>
      <c r="G187" s="12">
        <f t="shared" si="15"/>
        <v>0.35714285714285715</v>
      </c>
      <c r="H187" s="15">
        <f t="shared" si="16"/>
        <v>4.9382716049382724E-3</v>
      </c>
    </row>
    <row r="188" spans="2:8" ht="30" x14ac:dyDescent="0.2">
      <c r="B188" s="7" t="s">
        <v>288</v>
      </c>
      <c r="C188" s="8">
        <v>7</v>
      </c>
      <c r="D188" s="8">
        <v>1</v>
      </c>
      <c r="E188" s="13">
        <f t="shared" si="13"/>
        <v>3.4567901234567903E-3</v>
      </c>
      <c r="F188" s="13">
        <f t="shared" si="14"/>
        <v>3.2247662044501772E-4</v>
      </c>
      <c r="G188" s="12">
        <f t="shared" si="15"/>
        <v>-0.8571428571428571</v>
      </c>
      <c r="H188" s="15">
        <f t="shared" si="16"/>
        <v>-2.9629629629629628E-3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2</v>
      </c>
      <c r="E192" s="13" t="str">
        <f t="shared" si="13"/>
        <v/>
      </c>
      <c r="F192" s="13">
        <f t="shared" si="14"/>
        <v>6.4495324089003543E-4</v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4</v>
      </c>
      <c r="E193" s="13">
        <f t="shared" si="13"/>
        <v>4.9382716049382717E-4</v>
      </c>
      <c r="F193" s="13">
        <f t="shared" si="14"/>
        <v>1.2899064817800709E-3</v>
      </c>
      <c r="G193" s="12">
        <f t="shared" si="15"/>
        <v>3</v>
      </c>
      <c r="H193" s="15">
        <f t="shared" si="16"/>
        <v>1.4814814814814816E-3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3</v>
      </c>
      <c r="D195" s="8">
        <v>15</v>
      </c>
      <c r="E195" s="13">
        <f t="shared" si="13"/>
        <v>1.4814814814814814E-3</v>
      </c>
      <c r="F195" s="13">
        <f t="shared" si="14"/>
        <v>4.8371493066752657E-3</v>
      </c>
      <c r="G195" s="12">
        <f t="shared" si="15"/>
        <v>4</v>
      </c>
      <c r="H195" s="15">
        <f t="shared" si="16"/>
        <v>5.9259259259259256E-3</v>
      </c>
    </row>
    <row r="196" spans="2:8" ht="15" x14ac:dyDescent="0.2">
      <c r="B196" s="7" t="s">
        <v>293</v>
      </c>
      <c r="C196" s="8">
        <v>140</v>
      </c>
      <c r="D196" s="8">
        <v>603</v>
      </c>
      <c r="E196" s="13">
        <f t="shared" si="13"/>
        <v>6.9135802469135796E-2</v>
      </c>
      <c r="F196" s="13">
        <f t="shared" si="14"/>
        <v>0.19445340212834569</v>
      </c>
      <c r="G196" s="12">
        <f t="shared" si="15"/>
        <v>3.3071428571428569</v>
      </c>
      <c r="H196" s="15">
        <f t="shared" si="16"/>
        <v>0.22864197530864194</v>
      </c>
    </row>
    <row r="197" spans="2:8" ht="15" x14ac:dyDescent="0.2">
      <c r="B197" s="7" t="s">
        <v>294</v>
      </c>
      <c r="C197" s="8">
        <v>3</v>
      </c>
      <c r="D197" s="8">
        <v>0</v>
      </c>
      <c r="E197" s="13">
        <f t="shared" si="13"/>
        <v>1.4814814814814814E-3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4</v>
      </c>
      <c r="D199" s="8">
        <v>6</v>
      </c>
      <c r="E199" s="13">
        <f t="shared" si="13"/>
        <v>1.9753086419753087E-3</v>
      </c>
      <c r="F199" s="13">
        <f t="shared" si="14"/>
        <v>1.9348597226701064E-3</v>
      </c>
      <c r="G199" s="12">
        <f t="shared" si="15"/>
        <v>0.5</v>
      </c>
      <c r="H199" s="15">
        <f t="shared" si="16"/>
        <v>9.8765432098765434E-4</v>
      </c>
    </row>
    <row r="200" spans="2:8" ht="15" x14ac:dyDescent="0.2">
      <c r="B200" s="7" t="s">
        <v>297</v>
      </c>
      <c r="C200" s="8">
        <v>2</v>
      </c>
      <c r="D200" s="8">
        <v>4</v>
      </c>
      <c r="E200" s="13">
        <f t="shared" si="13"/>
        <v>9.8765432098765434E-4</v>
      </c>
      <c r="F200" s="13">
        <f t="shared" si="14"/>
        <v>1.2899064817800709E-3</v>
      </c>
      <c r="G200" s="12">
        <f t="shared" si="15"/>
        <v>1</v>
      </c>
      <c r="H200" s="15">
        <f t="shared" si="16"/>
        <v>9.8765432098765434E-4</v>
      </c>
    </row>
    <row r="201" spans="2:8" ht="15" x14ac:dyDescent="0.2">
      <c r="B201" s="7" t="s">
        <v>298</v>
      </c>
      <c r="C201" s="8">
        <v>7</v>
      </c>
      <c r="D201" s="8">
        <v>4</v>
      </c>
      <c r="E201" s="13">
        <f t="shared" si="13"/>
        <v>3.4567901234567903E-3</v>
      </c>
      <c r="F201" s="13">
        <f t="shared" si="14"/>
        <v>1.2899064817800709E-3</v>
      </c>
      <c r="G201" s="12">
        <f t="shared" si="15"/>
        <v>-0.42857142857142855</v>
      </c>
      <c r="H201" s="15">
        <f t="shared" si="16"/>
        <v>-1.4814814814814814E-3</v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3.2247662044501772E-4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2</v>
      </c>
      <c r="E203" s="13">
        <f t="shared" si="13"/>
        <v>4.9382716049382717E-4</v>
      </c>
      <c r="F203" s="13">
        <f t="shared" si="14"/>
        <v>6.4495324089003543E-4</v>
      </c>
      <c r="G203" s="12">
        <f t="shared" si="15"/>
        <v>1</v>
      </c>
      <c r="H203" s="15">
        <f t="shared" si="16"/>
        <v>4.9382716049382717E-4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0</v>
      </c>
      <c r="E205" s="13">
        <f t="shared" si="13"/>
        <v>4.9382716049382717E-4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26</v>
      </c>
      <c r="D206" s="8">
        <v>27</v>
      </c>
      <c r="E206" s="13">
        <f t="shared" si="13"/>
        <v>1.2839506172839505E-2</v>
      </c>
      <c r="F206" s="13">
        <f t="shared" si="14"/>
        <v>8.706868752015479E-3</v>
      </c>
      <c r="G206" s="12">
        <f t="shared" si="15"/>
        <v>3.8461538461538464E-2</v>
      </c>
      <c r="H206" s="15">
        <f t="shared" si="16"/>
        <v>4.9382716049382717E-4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69</v>
      </c>
      <c r="D208" s="8">
        <v>3</v>
      </c>
      <c r="E208" s="13">
        <f t="shared" si="13"/>
        <v>3.4074074074074076E-2</v>
      </c>
      <c r="F208" s="13">
        <f t="shared" si="14"/>
        <v>9.6742986133505321E-4</v>
      </c>
      <c r="G208" s="12">
        <f t="shared" si="15"/>
        <v>-0.95652173913043481</v>
      </c>
      <c r="H208" s="15">
        <f t="shared" si="16"/>
        <v>-3.2592592592592597E-2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3.2247662044501772E-4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3</v>
      </c>
      <c r="E213" s="13" t="str">
        <f t="shared" si="13"/>
        <v/>
      </c>
      <c r="F213" s="13">
        <f t="shared" si="14"/>
        <v>9.6742986133505321E-4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3</v>
      </c>
      <c r="D214" s="8">
        <v>4</v>
      </c>
      <c r="E214" s="13">
        <f t="shared" si="13"/>
        <v>1.4814814814814814E-3</v>
      </c>
      <c r="F214" s="13">
        <f t="shared" si="14"/>
        <v>1.2899064817800709E-3</v>
      </c>
      <c r="G214" s="12">
        <f t="shared" si="15"/>
        <v>0.33333333333333331</v>
      </c>
      <c r="H214" s="15">
        <f t="shared" si="16"/>
        <v>4.9382716049382706E-4</v>
      </c>
    </row>
    <row r="215" spans="2:8" ht="15" x14ac:dyDescent="0.2">
      <c r="B215" s="7" t="s">
        <v>303</v>
      </c>
      <c r="C215" s="8">
        <v>0</v>
      </c>
      <c r="D215" s="8">
        <v>22</v>
      </c>
      <c r="E215" s="13" t="str">
        <f t="shared" si="13"/>
        <v/>
      </c>
      <c r="F215" s="13">
        <f t="shared" si="14"/>
        <v>7.0944856497903901E-3</v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6</v>
      </c>
      <c r="D216" s="8">
        <v>1</v>
      </c>
      <c r="E216" s="13">
        <f t="shared" si="13"/>
        <v>2.9629629629629628E-3</v>
      </c>
      <c r="F216" s="13">
        <f t="shared" si="14"/>
        <v>3.2247662044501772E-4</v>
      </c>
      <c r="G216" s="12">
        <f t="shared" si="15"/>
        <v>-0.83333333333333337</v>
      </c>
      <c r="H216" s="15">
        <f t="shared" si="16"/>
        <v>-2.4691358024691358E-3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1</v>
      </c>
      <c r="E218" s="13" t="str">
        <f t="shared" si="17"/>
        <v/>
      </c>
      <c r="F218" s="13">
        <f t="shared" si="18"/>
        <v>3.2247662044501772E-4</v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1</v>
      </c>
      <c r="E219" s="13" t="str">
        <f t="shared" si="17"/>
        <v/>
      </c>
      <c r="F219" s="13">
        <f t="shared" si="18"/>
        <v>3.2247662044501772E-4</v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3.2247662044501772E-4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4</v>
      </c>
      <c r="D221" s="8">
        <v>0</v>
      </c>
      <c r="E221" s="13">
        <f t="shared" si="17"/>
        <v>1.9753086419753087E-3</v>
      </c>
      <c r="F221" s="13" t="str">
        <f t="shared" si="18"/>
        <v/>
      </c>
      <c r="G221" s="12" t="str">
        <f t="shared" si="19"/>
        <v>0</v>
      </c>
      <c r="H221" s="15">
        <f t="shared" si="20"/>
        <v>0</v>
      </c>
    </row>
    <row r="222" spans="2:8" ht="15" x14ac:dyDescent="0.2">
      <c r="B222" s="7" t="s">
        <v>309</v>
      </c>
      <c r="C222" s="8">
        <v>2</v>
      </c>
      <c r="D222" s="8">
        <v>1</v>
      </c>
      <c r="E222" s="13">
        <f t="shared" si="17"/>
        <v>9.8765432098765434E-4</v>
      </c>
      <c r="F222" s="13">
        <f t="shared" si="18"/>
        <v>3.2247662044501772E-4</v>
      </c>
      <c r="G222" s="12">
        <f t="shared" si="19"/>
        <v>-0.5</v>
      </c>
      <c r="H222" s="15">
        <f t="shared" si="20"/>
        <v>-4.9382716049382717E-4</v>
      </c>
    </row>
    <row r="223" spans="2:8" ht="15" x14ac:dyDescent="0.2">
      <c r="B223" s="7" t="s">
        <v>566</v>
      </c>
      <c r="C223" s="8">
        <v>3</v>
      </c>
      <c r="D223" s="8">
        <v>2</v>
      </c>
      <c r="E223" s="13">
        <f t="shared" si="17"/>
        <v>1.4814814814814814E-3</v>
      </c>
      <c r="F223" s="13">
        <f t="shared" si="18"/>
        <v>6.4495324089003543E-4</v>
      </c>
      <c r="G223" s="12">
        <f t="shared" si="19"/>
        <v>-0.33333333333333331</v>
      </c>
      <c r="H223" s="15">
        <f t="shared" si="20"/>
        <v>-4.9382716049382706E-4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19</v>
      </c>
      <c r="D229" s="8">
        <v>27</v>
      </c>
      <c r="E229" s="13">
        <f t="shared" si="17"/>
        <v>9.3827160493827159E-3</v>
      </c>
      <c r="F229" s="13">
        <f t="shared" si="18"/>
        <v>8.706868752015479E-3</v>
      </c>
      <c r="G229" s="12">
        <f t="shared" si="19"/>
        <v>0.42105263157894735</v>
      </c>
      <c r="H229" s="15">
        <f t="shared" si="20"/>
        <v>3.9506172839506174E-3</v>
      </c>
    </row>
    <row r="230" spans="2:8" ht="15" x14ac:dyDescent="0.2">
      <c r="B230" s="7" t="s">
        <v>312</v>
      </c>
      <c r="C230" s="8">
        <v>1</v>
      </c>
      <c r="D230" s="8">
        <v>4</v>
      </c>
      <c r="E230" s="13">
        <f t="shared" si="17"/>
        <v>4.9382716049382717E-4</v>
      </c>
      <c r="F230" s="13">
        <f t="shared" si="18"/>
        <v>1.2899064817800709E-3</v>
      </c>
      <c r="G230" s="12">
        <f t="shared" si="19"/>
        <v>3</v>
      </c>
      <c r="H230" s="15">
        <f t="shared" si="20"/>
        <v>1.4814814814814816E-3</v>
      </c>
    </row>
    <row r="231" spans="2:8" ht="30" x14ac:dyDescent="0.2">
      <c r="B231" s="7" t="s">
        <v>313</v>
      </c>
      <c r="C231" s="8">
        <v>7</v>
      </c>
      <c r="D231" s="8">
        <v>5</v>
      </c>
      <c r="E231" s="13">
        <f t="shared" si="17"/>
        <v>3.4567901234567903E-3</v>
      </c>
      <c r="F231" s="13">
        <f t="shared" si="18"/>
        <v>1.6123831022250886E-3</v>
      </c>
      <c r="G231" s="12">
        <f t="shared" si="19"/>
        <v>-0.2857142857142857</v>
      </c>
      <c r="H231" s="15">
        <f t="shared" si="20"/>
        <v>-9.8765432098765434E-4</v>
      </c>
    </row>
    <row r="232" spans="2:8" ht="15" x14ac:dyDescent="0.2">
      <c r="B232" s="7" t="s">
        <v>77</v>
      </c>
      <c r="C232" s="8">
        <v>7</v>
      </c>
      <c r="D232" s="8">
        <v>15</v>
      </c>
      <c r="E232" s="13">
        <f t="shared" si="17"/>
        <v>3.4567901234567903E-3</v>
      </c>
      <c r="F232" s="13">
        <f t="shared" si="18"/>
        <v>4.8371493066752657E-3</v>
      </c>
      <c r="G232" s="12">
        <f t="shared" si="19"/>
        <v>1.1428571428571428</v>
      </c>
      <c r="H232" s="15">
        <f t="shared" si="20"/>
        <v>3.9506172839506174E-3</v>
      </c>
    </row>
    <row r="233" spans="2:8" ht="15" x14ac:dyDescent="0.2">
      <c r="B233" s="7" t="s">
        <v>74</v>
      </c>
      <c r="C233" s="8">
        <v>1</v>
      </c>
      <c r="D233" s="8">
        <v>4</v>
      </c>
      <c r="E233" s="13">
        <f t="shared" si="17"/>
        <v>4.9382716049382717E-4</v>
      </c>
      <c r="F233" s="13">
        <f t="shared" si="18"/>
        <v>1.2899064817800709E-3</v>
      </c>
      <c r="G233" s="12">
        <f t="shared" si="19"/>
        <v>3</v>
      </c>
      <c r="H233" s="15">
        <f t="shared" si="20"/>
        <v>1.4814814814814816E-3</v>
      </c>
    </row>
    <row r="234" spans="2:8" ht="15" x14ac:dyDescent="0.2">
      <c r="B234" s="7" t="s">
        <v>75</v>
      </c>
      <c r="C234" s="8">
        <v>2</v>
      </c>
      <c r="D234" s="8">
        <v>0</v>
      </c>
      <c r="E234" s="13">
        <f t="shared" si="17"/>
        <v>9.8765432098765434E-4</v>
      </c>
      <c r="F234" s="13" t="str">
        <f t="shared" si="18"/>
        <v/>
      </c>
      <c r="G234" s="12" t="str">
        <f t="shared" si="19"/>
        <v>0</v>
      </c>
      <c r="H234" s="15">
        <f t="shared" si="20"/>
        <v>0</v>
      </c>
    </row>
    <row r="235" spans="2:8" ht="15" x14ac:dyDescent="0.2">
      <c r="B235" s="7" t="s">
        <v>314</v>
      </c>
      <c r="C235" s="8">
        <v>26</v>
      </c>
      <c r="D235" s="8">
        <v>16</v>
      </c>
      <c r="E235" s="13">
        <f t="shared" si="17"/>
        <v>1.2839506172839505E-2</v>
      </c>
      <c r="F235" s="13">
        <f t="shared" si="18"/>
        <v>5.1596259271202835E-3</v>
      </c>
      <c r="G235" s="12">
        <f t="shared" si="19"/>
        <v>-0.38461538461538464</v>
      </c>
      <c r="H235" s="15">
        <f t="shared" si="20"/>
        <v>-4.9382716049382715E-3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27</v>
      </c>
      <c r="D237" s="8">
        <v>34</v>
      </c>
      <c r="E237" s="13">
        <f t="shared" si="17"/>
        <v>1.3333333333333334E-2</v>
      </c>
      <c r="F237" s="13">
        <f t="shared" si="18"/>
        <v>1.0964205095130602E-2</v>
      </c>
      <c r="G237" s="12">
        <f t="shared" si="19"/>
        <v>0.25925925925925924</v>
      </c>
      <c r="H237" s="15">
        <f t="shared" si="20"/>
        <v>3.4567901234567903E-3</v>
      </c>
    </row>
    <row r="238" spans="2:8" ht="15" x14ac:dyDescent="0.2">
      <c r="B238" s="7" t="s">
        <v>85</v>
      </c>
      <c r="C238" s="8">
        <v>29</v>
      </c>
      <c r="D238" s="8">
        <v>43</v>
      </c>
      <c r="E238" s="13">
        <f t="shared" si="17"/>
        <v>1.4320987654320988E-2</v>
      </c>
      <c r="F238" s="13">
        <f t="shared" si="18"/>
        <v>1.3866494679135763E-2</v>
      </c>
      <c r="G238" s="12">
        <f t="shared" si="19"/>
        <v>0.48275862068965519</v>
      </c>
      <c r="H238" s="15">
        <f t="shared" si="20"/>
        <v>6.9135802469135806E-3</v>
      </c>
    </row>
    <row r="239" spans="2:8" ht="15" x14ac:dyDescent="0.2">
      <c r="B239" s="7" t="s">
        <v>81</v>
      </c>
      <c r="C239" s="8">
        <v>25</v>
      </c>
      <c r="D239" s="8">
        <v>25</v>
      </c>
      <c r="E239" s="13">
        <f t="shared" si="17"/>
        <v>1.2345679012345678E-2</v>
      </c>
      <c r="F239" s="13">
        <f t="shared" si="18"/>
        <v>8.0619155111254434E-3</v>
      </c>
      <c r="G239" s="12">
        <f t="shared" si="19"/>
        <v>0</v>
      </c>
      <c r="H239" s="15">
        <f t="shared" si="20"/>
        <v>0</v>
      </c>
    </row>
    <row r="240" spans="2:8" ht="15" x14ac:dyDescent="0.2">
      <c r="B240" s="7" t="s">
        <v>316</v>
      </c>
      <c r="C240" s="8">
        <v>7</v>
      </c>
      <c r="D240" s="8">
        <v>4</v>
      </c>
      <c r="E240" s="13">
        <f t="shared" si="17"/>
        <v>3.4567901234567903E-3</v>
      </c>
      <c r="F240" s="13">
        <f t="shared" si="18"/>
        <v>1.2899064817800709E-3</v>
      </c>
      <c r="G240" s="12">
        <f t="shared" si="19"/>
        <v>-0.42857142857142855</v>
      </c>
      <c r="H240" s="15">
        <f t="shared" si="20"/>
        <v>-1.4814814814814814E-3</v>
      </c>
    </row>
    <row r="241" spans="2:8" ht="15" x14ac:dyDescent="0.2">
      <c r="B241" s="7" t="s">
        <v>78</v>
      </c>
      <c r="C241" s="8">
        <v>0</v>
      </c>
      <c r="D241" s="8">
        <v>2</v>
      </c>
      <c r="E241" s="13" t="str">
        <f t="shared" si="17"/>
        <v/>
      </c>
      <c r="F241" s="13">
        <f t="shared" si="18"/>
        <v>6.4495324089003543E-4</v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24</v>
      </c>
      <c r="D244" s="8">
        <v>19</v>
      </c>
      <c r="E244" s="13">
        <f t="shared" si="17"/>
        <v>1.1851851851851851E-2</v>
      </c>
      <c r="F244" s="13">
        <f t="shared" si="18"/>
        <v>6.1270557884553368E-3</v>
      </c>
      <c r="G244" s="12">
        <f t="shared" si="19"/>
        <v>-0.20833333333333334</v>
      </c>
      <c r="H244" s="15">
        <f t="shared" si="20"/>
        <v>-2.4691358024691358E-3</v>
      </c>
    </row>
    <row r="245" spans="2:8" ht="15" x14ac:dyDescent="0.2">
      <c r="B245" s="7" t="s">
        <v>84</v>
      </c>
      <c r="C245" s="8">
        <v>2</v>
      </c>
      <c r="D245" s="8">
        <v>6</v>
      </c>
      <c r="E245" s="13">
        <f t="shared" si="17"/>
        <v>9.8765432098765434E-4</v>
      </c>
      <c r="F245" s="13">
        <f t="shared" si="18"/>
        <v>1.9348597226701064E-3</v>
      </c>
      <c r="G245" s="12">
        <f t="shared" si="19"/>
        <v>2</v>
      </c>
      <c r="H245" s="15">
        <f t="shared" si="20"/>
        <v>1.9753086419753087E-3</v>
      </c>
    </row>
    <row r="246" spans="2:8" ht="15" x14ac:dyDescent="0.2">
      <c r="B246" s="7" t="s">
        <v>318</v>
      </c>
      <c r="C246" s="8">
        <v>14</v>
      </c>
      <c r="D246" s="8">
        <v>6</v>
      </c>
      <c r="E246" s="13">
        <f t="shared" si="17"/>
        <v>6.9135802469135806E-3</v>
      </c>
      <c r="F246" s="13">
        <f t="shared" si="18"/>
        <v>1.9348597226701064E-3</v>
      </c>
      <c r="G246" s="12">
        <f t="shared" si="19"/>
        <v>-0.5714285714285714</v>
      </c>
      <c r="H246" s="15">
        <f t="shared" si="20"/>
        <v>-3.9506172839506174E-3</v>
      </c>
    </row>
    <row r="247" spans="2:8" ht="15" x14ac:dyDescent="0.2">
      <c r="B247" s="7" t="s">
        <v>319</v>
      </c>
      <c r="C247" s="8">
        <v>40</v>
      </c>
      <c r="D247" s="8">
        <v>90</v>
      </c>
      <c r="E247" s="13">
        <f t="shared" si="17"/>
        <v>1.9753086419753086E-2</v>
      </c>
      <c r="F247" s="13">
        <f t="shared" si="18"/>
        <v>2.9022895840051598E-2</v>
      </c>
      <c r="G247" s="12">
        <f t="shared" si="19"/>
        <v>1.25</v>
      </c>
      <c r="H247" s="15">
        <f t="shared" si="20"/>
        <v>2.4691358024691357E-2</v>
      </c>
    </row>
    <row r="248" spans="2:8" ht="15" x14ac:dyDescent="0.2">
      <c r="B248" s="7" t="s">
        <v>86</v>
      </c>
      <c r="C248" s="8">
        <v>2</v>
      </c>
      <c r="D248" s="8">
        <v>3</v>
      </c>
      <c r="E248" s="13">
        <f t="shared" si="17"/>
        <v>9.8765432098765434E-4</v>
      </c>
      <c r="F248" s="13">
        <f t="shared" si="18"/>
        <v>9.6742986133505321E-4</v>
      </c>
      <c r="G248" s="12">
        <f t="shared" si="19"/>
        <v>0.5</v>
      </c>
      <c r="H248" s="15">
        <f t="shared" si="20"/>
        <v>4.9382716049382717E-4</v>
      </c>
    </row>
    <row r="249" spans="2:8" ht="15" x14ac:dyDescent="0.2">
      <c r="B249" s="7" t="s">
        <v>87</v>
      </c>
      <c r="C249" s="8">
        <v>61</v>
      </c>
      <c r="D249" s="8">
        <v>81</v>
      </c>
      <c r="E249" s="13">
        <f t="shared" si="17"/>
        <v>3.0123456790123456E-2</v>
      </c>
      <c r="F249" s="13">
        <f t="shared" si="18"/>
        <v>2.6120606256046435E-2</v>
      </c>
      <c r="G249" s="12">
        <f t="shared" si="19"/>
        <v>0.32786885245901637</v>
      </c>
      <c r="H249" s="15">
        <f t="shared" si="20"/>
        <v>9.876543209876543E-3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3.2247662044501772E-4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</v>
      </c>
      <c r="D251" s="8">
        <v>2</v>
      </c>
      <c r="E251" s="13">
        <f t="shared" si="17"/>
        <v>4.9382716049382717E-4</v>
      </c>
      <c r="F251" s="13">
        <f t="shared" si="18"/>
        <v>6.4495324089003543E-4</v>
      </c>
      <c r="G251" s="12">
        <f t="shared" si="19"/>
        <v>1</v>
      </c>
      <c r="H251" s="15">
        <f t="shared" si="20"/>
        <v>4.9382716049382717E-4</v>
      </c>
    </row>
    <row r="252" spans="2:8" ht="15" x14ac:dyDescent="0.2">
      <c r="B252" s="7" t="s">
        <v>321</v>
      </c>
      <c r="C252" s="8">
        <v>159</v>
      </c>
      <c r="D252" s="8">
        <v>204</v>
      </c>
      <c r="E252" s="13">
        <f t="shared" si="17"/>
        <v>7.8518518518518515E-2</v>
      </c>
      <c r="F252" s="13">
        <f t="shared" si="18"/>
        <v>6.5785230570783615E-2</v>
      </c>
      <c r="G252" s="12">
        <f t="shared" si="19"/>
        <v>0.28301886792452829</v>
      </c>
      <c r="H252" s="15">
        <f t="shared" si="20"/>
        <v>2.222222222222222E-2</v>
      </c>
    </row>
    <row r="253" spans="2:8" ht="15" x14ac:dyDescent="0.2">
      <c r="B253" s="7" t="s">
        <v>322</v>
      </c>
      <c r="C253" s="8">
        <v>8</v>
      </c>
      <c r="D253" s="8">
        <v>10</v>
      </c>
      <c r="E253" s="13">
        <f t="shared" si="17"/>
        <v>3.9506172839506174E-3</v>
      </c>
      <c r="F253" s="13">
        <f t="shared" si="18"/>
        <v>3.2247662044501773E-3</v>
      </c>
      <c r="G253" s="12">
        <f t="shared" si="19"/>
        <v>0.25</v>
      </c>
      <c r="H253" s="15">
        <f t="shared" si="20"/>
        <v>9.8765432098765434E-4</v>
      </c>
    </row>
    <row r="254" spans="2:8" ht="15" x14ac:dyDescent="0.2">
      <c r="B254" s="7" t="s">
        <v>323</v>
      </c>
      <c r="C254" s="8">
        <v>3</v>
      </c>
      <c r="D254" s="8">
        <v>5</v>
      </c>
      <c r="E254" s="13">
        <f t="shared" si="17"/>
        <v>1.4814814814814814E-3</v>
      </c>
      <c r="F254" s="13">
        <f t="shared" si="18"/>
        <v>1.6123831022250886E-3</v>
      </c>
      <c r="G254" s="12">
        <f t="shared" si="19"/>
        <v>0.66666666666666663</v>
      </c>
      <c r="H254" s="15">
        <f t="shared" si="20"/>
        <v>9.8765432098765413E-4</v>
      </c>
    </row>
    <row r="255" spans="2:8" ht="15" x14ac:dyDescent="0.2">
      <c r="B255" s="7" t="s">
        <v>324</v>
      </c>
      <c r="C255" s="8">
        <v>0</v>
      </c>
      <c r="D255" s="8">
        <v>4</v>
      </c>
      <c r="E255" s="13" t="str">
        <f t="shared" si="17"/>
        <v/>
      </c>
      <c r="F255" s="13">
        <f t="shared" si="18"/>
        <v>1.2899064817800709E-3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9</v>
      </c>
      <c r="D256" s="8">
        <v>19</v>
      </c>
      <c r="E256" s="13">
        <f t="shared" si="17"/>
        <v>4.4444444444444444E-3</v>
      </c>
      <c r="F256" s="13">
        <f t="shared" si="18"/>
        <v>6.1270557884553368E-3</v>
      </c>
      <c r="G256" s="12">
        <f t="shared" si="19"/>
        <v>1.1111111111111112</v>
      </c>
      <c r="H256" s="15">
        <f t="shared" si="20"/>
        <v>4.9382716049382715E-3</v>
      </c>
    </row>
    <row r="257" spans="2:8" ht="15" x14ac:dyDescent="0.2">
      <c r="B257" s="7" t="s">
        <v>325</v>
      </c>
      <c r="C257" s="8">
        <v>0</v>
      </c>
      <c r="D257" s="8">
        <v>3</v>
      </c>
      <c r="E257" s="13" t="str">
        <f t="shared" si="17"/>
        <v/>
      </c>
      <c r="F257" s="13">
        <f t="shared" si="18"/>
        <v>9.6742986133505321E-4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5</v>
      </c>
      <c r="D258" s="8">
        <v>24</v>
      </c>
      <c r="E258" s="13">
        <f t="shared" si="17"/>
        <v>2.4691358024691358E-3</v>
      </c>
      <c r="F258" s="13">
        <f t="shared" si="18"/>
        <v>7.7394388906804256E-3</v>
      </c>
      <c r="G258" s="12">
        <f t="shared" si="19"/>
        <v>3.8</v>
      </c>
      <c r="H258" s="15">
        <f t="shared" si="20"/>
        <v>9.3827160493827159E-3</v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2</v>
      </c>
      <c r="E261" s="13" t="str">
        <f t="shared" si="17"/>
        <v/>
      </c>
      <c r="F261" s="13">
        <f t="shared" si="18"/>
        <v>6.4495324089003543E-4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32</v>
      </c>
      <c r="D262" s="8">
        <v>34</v>
      </c>
      <c r="E262" s="13">
        <f t="shared" si="17"/>
        <v>1.580246913580247E-2</v>
      </c>
      <c r="F262" s="13">
        <f t="shared" si="18"/>
        <v>1.0964205095130602E-2</v>
      </c>
      <c r="G262" s="12">
        <f t="shared" si="19"/>
        <v>6.25E-2</v>
      </c>
      <c r="H262" s="15">
        <f t="shared" si="20"/>
        <v>9.8765432098765434E-4</v>
      </c>
    </row>
    <row r="263" spans="2:8" ht="15" x14ac:dyDescent="0.2">
      <c r="B263" s="7" t="s">
        <v>329</v>
      </c>
      <c r="C263" s="8">
        <v>7</v>
      </c>
      <c r="D263" s="8">
        <v>2</v>
      </c>
      <c r="E263" s="13">
        <f t="shared" si="17"/>
        <v>3.4567901234567903E-3</v>
      </c>
      <c r="F263" s="13">
        <f t="shared" si="18"/>
        <v>6.4495324089003543E-4</v>
      </c>
      <c r="G263" s="12">
        <f t="shared" si="19"/>
        <v>-0.7142857142857143</v>
      </c>
      <c r="H263" s="15">
        <f t="shared" si="20"/>
        <v>-2.4691358024691362E-3</v>
      </c>
    </row>
    <row r="264" spans="2:8" ht="30" x14ac:dyDescent="0.2">
      <c r="B264" s="7" t="s">
        <v>330</v>
      </c>
      <c r="C264" s="8">
        <v>34</v>
      </c>
      <c r="D264" s="8">
        <v>8</v>
      </c>
      <c r="E264" s="13">
        <f t="shared" si="17"/>
        <v>1.6790123456790124E-2</v>
      </c>
      <c r="F264" s="13">
        <f t="shared" si="18"/>
        <v>2.5798129635601417E-3</v>
      </c>
      <c r="G264" s="12">
        <f t="shared" si="19"/>
        <v>-0.76470588235294112</v>
      </c>
      <c r="H264" s="15">
        <f t="shared" si="20"/>
        <v>-1.2839506172839505E-2</v>
      </c>
    </row>
    <row r="265" spans="2:8" ht="15" x14ac:dyDescent="0.2">
      <c r="B265" s="7" t="s">
        <v>331</v>
      </c>
      <c r="C265" s="8">
        <v>0</v>
      </c>
      <c r="D265" s="8">
        <v>1</v>
      </c>
      <c r="E265" s="13" t="str">
        <f t="shared" si="17"/>
        <v/>
      </c>
      <c r="F265" s="13">
        <f t="shared" si="18"/>
        <v>3.2247662044501772E-4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23</v>
      </c>
      <c r="D266" s="8">
        <v>26</v>
      </c>
      <c r="E266" s="13">
        <f t="shared" si="17"/>
        <v>1.1358024691358024E-2</v>
      </c>
      <c r="F266" s="13">
        <f t="shared" si="18"/>
        <v>8.3843921315704603E-3</v>
      </c>
      <c r="G266" s="12">
        <f t="shared" si="19"/>
        <v>0.13043478260869565</v>
      </c>
      <c r="H266" s="15">
        <f t="shared" si="20"/>
        <v>1.4814814814814814E-3</v>
      </c>
    </row>
    <row r="267" spans="2:8" ht="15" x14ac:dyDescent="0.2">
      <c r="B267" s="7" t="s">
        <v>333</v>
      </c>
      <c r="C267" s="8">
        <v>5</v>
      </c>
      <c r="D267" s="8">
        <v>5</v>
      </c>
      <c r="E267" s="13">
        <f t="shared" si="17"/>
        <v>2.4691358024691358E-3</v>
      </c>
      <c r="F267" s="13">
        <f t="shared" si="18"/>
        <v>1.6123831022250886E-3</v>
      </c>
      <c r="G267" s="12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179</v>
      </c>
      <c r="D268" s="8">
        <v>133</v>
      </c>
      <c r="E268" s="13">
        <f t="shared" si="17"/>
        <v>8.8395061728395063E-2</v>
      </c>
      <c r="F268" s="13">
        <f t="shared" si="18"/>
        <v>4.2889390519187359E-2</v>
      </c>
      <c r="G268" s="12">
        <f t="shared" si="19"/>
        <v>-0.25698324022346369</v>
      </c>
      <c r="H268" s="15">
        <f t="shared" si="20"/>
        <v>-2.2716049382716052E-2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7</v>
      </c>
      <c r="D270" s="8">
        <v>3</v>
      </c>
      <c r="E270" s="13">
        <f t="shared" si="17"/>
        <v>3.4567901234567903E-3</v>
      </c>
      <c r="F270" s="13">
        <f t="shared" si="18"/>
        <v>9.6742986133505321E-4</v>
      </c>
      <c r="G270" s="12">
        <f t="shared" si="19"/>
        <v>-0.5714285714285714</v>
      </c>
      <c r="H270" s="15">
        <f t="shared" si="20"/>
        <v>-1.9753086419753087E-3</v>
      </c>
    </row>
    <row r="271" spans="2:8" ht="15" x14ac:dyDescent="0.2">
      <c r="B271" s="7" t="s">
        <v>93</v>
      </c>
      <c r="C271" s="8">
        <v>2</v>
      </c>
      <c r="D271" s="8">
        <v>1</v>
      </c>
      <c r="E271" s="13">
        <f t="shared" si="17"/>
        <v>9.8765432098765434E-4</v>
      </c>
      <c r="F271" s="13">
        <f t="shared" si="18"/>
        <v>3.2247662044501772E-4</v>
      </c>
      <c r="G271" s="12">
        <f t="shared" si="19"/>
        <v>-0.5</v>
      </c>
      <c r="H271" s="15">
        <f t="shared" si="20"/>
        <v>-4.9382716049382717E-4</v>
      </c>
    </row>
    <row r="272" spans="2:8" ht="30" x14ac:dyDescent="0.2">
      <c r="B272" s="7" t="s">
        <v>337</v>
      </c>
      <c r="C272" s="8">
        <v>3</v>
      </c>
      <c r="D272" s="8">
        <v>3</v>
      </c>
      <c r="E272" s="13">
        <f t="shared" si="17"/>
        <v>1.4814814814814814E-3</v>
      </c>
      <c r="F272" s="13">
        <f t="shared" si="18"/>
        <v>9.6742986133505321E-4</v>
      </c>
      <c r="G272" s="12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6</v>
      </c>
      <c r="D273" s="8">
        <v>5</v>
      </c>
      <c r="E273" s="13">
        <f t="shared" si="17"/>
        <v>2.9629629629629628E-3</v>
      </c>
      <c r="F273" s="13">
        <f t="shared" si="18"/>
        <v>1.6123831022250886E-3</v>
      </c>
      <c r="G273" s="12">
        <f t="shared" si="19"/>
        <v>-0.16666666666666666</v>
      </c>
      <c r="H273" s="15">
        <f t="shared" si="20"/>
        <v>-4.9382716049382706E-4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1</v>
      </c>
      <c r="E275" s="13" t="str">
        <f t="shared" si="17"/>
        <v/>
      </c>
      <c r="F275" s="13">
        <f t="shared" si="18"/>
        <v>3.2247662044501772E-4</v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1</v>
      </c>
      <c r="D276" s="8">
        <v>0</v>
      </c>
      <c r="E276" s="13">
        <f t="shared" si="17"/>
        <v>4.9382716049382717E-4</v>
      </c>
      <c r="F276" s="13" t="str">
        <f t="shared" si="18"/>
        <v/>
      </c>
      <c r="G276" s="12" t="str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2</v>
      </c>
      <c r="E279" s="13" t="str">
        <f t="shared" si="17"/>
        <v/>
      </c>
      <c r="F279" s="13">
        <f t="shared" si="18"/>
        <v>6.4495324089003543E-4</v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1</v>
      </c>
      <c r="E280" s="13" t="str">
        <f t="shared" si="17"/>
        <v/>
      </c>
      <c r="F280" s="13">
        <f t="shared" si="18"/>
        <v>3.2247662044501772E-4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5</v>
      </c>
      <c r="D281" s="8">
        <v>1</v>
      </c>
      <c r="E281" s="13">
        <f t="shared" ref="E281:E288" si="21">+IF(C281=0,"",C281/C$151)</f>
        <v>2.4691358024691358E-3</v>
      </c>
      <c r="F281" s="13">
        <f t="shared" ref="F281:F288" si="22">+IF(D281=0,"",D281/D$151)</f>
        <v>3.2247662044501772E-4</v>
      </c>
      <c r="G281" s="12">
        <f t="shared" ref="G281:G288" si="23">+IF(OR(AND(D281=0),(C281=0)),"0",((D281-C281)/C281))</f>
        <v>-0.8</v>
      </c>
      <c r="H281" s="15">
        <f t="shared" ref="H281:H288" si="24">+IF(OR(AND(E281=""),(G281="")),"",E281*G281)</f>
        <v>-1.9753086419753087E-3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1</v>
      </c>
      <c r="E283" s="13">
        <f t="shared" si="21"/>
        <v>4.9382716049382717E-4</v>
      </c>
      <c r="F283" s="13">
        <f t="shared" si="22"/>
        <v>3.2247662044501772E-4</v>
      </c>
      <c r="G283" s="12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3</v>
      </c>
      <c r="D286" s="8">
        <v>39</v>
      </c>
      <c r="E286" s="13">
        <f t="shared" si="21"/>
        <v>1.4814814814814814E-3</v>
      </c>
      <c r="F286" s="13">
        <f t="shared" si="22"/>
        <v>1.2576588197355692E-2</v>
      </c>
      <c r="G286" s="12">
        <f t="shared" si="23"/>
        <v>12</v>
      </c>
      <c r="H286" s="15">
        <f t="shared" si="24"/>
        <v>1.7777777777777778E-2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9658</v>
      </c>
      <c r="D294" s="33">
        <f>SUM(D295:D499)</f>
        <v>13164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0.36301511700144956</v>
      </c>
      <c r="H294" s="35">
        <f>+IF(OR(AND(E294=""),(G294="")),"",E294*G294)</f>
        <v>0.36301511700144956</v>
      </c>
    </row>
    <row r="295" spans="2:8" ht="15" x14ac:dyDescent="0.2">
      <c r="B295" s="5" t="s">
        <v>100</v>
      </c>
      <c r="C295" s="8">
        <v>479</v>
      </c>
      <c r="D295" s="8">
        <v>447</v>
      </c>
      <c r="E295" s="13">
        <f>+IF(C295=0,"",C295/C$294)</f>
        <v>4.9596189687305864E-2</v>
      </c>
      <c r="F295" s="13">
        <f>+IF(D295=0,"",D295/D$294)</f>
        <v>3.3956244302643573E-2</v>
      </c>
      <c r="G295" s="12">
        <f>+IF(OR(AND(D295=0),(C295=0)),"0",((D295-C295)/C295))</f>
        <v>-6.6805845511482248E-2</v>
      </c>
      <c r="H295" s="15">
        <f>+IF(OR(AND(E295=""),(G295="")),"",E295*G295)</f>
        <v>-3.3133153862083247E-3</v>
      </c>
    </row>
    <row r="296" spans="2:8" ht="15" x14ac:dyDescent="0.2">
      <c r="B296" s="5" t="s">
        <v>113</v>
      </c>
      <c r="C296" s="8">
        <v>15</v>
      </c>
      <c r="D296" s="8">
        <v>12</v>
      </c>
      <c r="E296" s="13">
        <f t="shared" ref="E296:E359" si="25">+IF(C296=0,"",C296/C$294)</f>
        <v>1.5531165872851522E-3</v>
      </c>
      <c r="F296" s="13">
        <f t="shared" ref="F296:F359" si="26">+IF(D296=0,"",D296/D$294)</f>
        <v>9.1157702825888785E-4</v>
      </c>
      <c r="G296" s="12">
        <f t="shared" ref="G296:G359" si="27">+IF(OR(AND(D296=0),(C296=0)),"0",((D296-C296)/C296))</f>
        <v>-0.2</v>
      </c>
      <c r="H296" s="15">
        <f t="shared" ref="H296:H359" si="28">+IF(OR(AND(E296=""),(G296="")),"",E296*G296)</f>
        <v>-3.1062331745703044E-4</v>
      </c>
    </row>
    <row r="297" spans="2:8" ht="15" x14ac:dyDescent="0.2">
      <c r="B297" s="5" t="s">
        <v>104</v>
      </c>
      <c r="C297" s="8">
        <v>46</v>
      </c>
      <c r="D297" s="8">
        <v>251</v>
      </c>
      <c r="E297" s="13">
        <f t="shared" si="25"/>
        <v>4.7628908676744667E-3</v>
      </c>
      <c r="F297" s="13">
        <f t="shared" si="26"/>
        <v>1.9067152841081739E-2</v>
      </c>
      <c r="G297" s="12">
        <f t="shared" si="27"/>
        <v>4.4565217391304346</v>
      </c>
      <c r="H297" s="15">
        <f t="shared" si="28"/>
        <v>2.1225926692897079E-2</v>
      </c>
    </row>
    <row r="298" spans="2:8" ht="15" x14ac:dyDescent="0.2">
      <c r="B298" s="5" t="s">
        <v>95</v>
      </c>
      <c r="C298" s="8">
        <v>145</v>
      </c>
      <c r="D298" s="8">
        <v>79</v>
      </c>
      <c r="E298" s="13">
        <f t="shared" si="25"/>
        <v>1.5013460343756471E-2</v>
      </c>
      <c r="F298" s="13">
        <f t="shared" si="26"/>
        <v>6.0012154360376789E-3</v>
      </c>
      <c r="G298" s="12">
        <f t="shared" si="27"/>
        <v>-0.45517241379310347</v>
      </c>
      <c r="H298" s="15">
        <f t="shared" si="28"/>
        <v>-6.8337129840546698E-3</v>
      </c>
    </row>
    <row r="299" spans="2:8" ht="15" x14ac:dyDescent="0.2">
      <c r="B299" s="5" t="s">
        <v>112</v>
      </c>
      <c r="C299" s="8">
        <v>0</v>
      </c>
      <c r="D299" s="8">
        <v>2</v>
      </c>
      <c r="E299" s="13" t="str">
        <f t="shared" si="25"/>
        <v/>
      </c>
      <c r="F299" s="13">
        <f t="shared" si="26"/>
        <v>1.5192950470981463E-4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16</v>
      </c>
      <c r="E300" s="13" t="str">
        <f t="shared" si="25"/>
        <v/>
      </c>
      <c r="F300" s="13">
        <f t="shared" si="26"/>
        <v>1.2154360376785171E-3</v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369</v>
      </c>
      <c r="D301" s="8">
        <v>526</v>
      </c>
      <c r="E301" s="13">
        <f t="shared" si="25"/>
        <v>3.8206668047214745E-2</v>
      </c>
      <c r="F301" s="13">
        <f t="shared" si="26"/>
        <v>3.9957459738681249E-2</v>
      </c>
      <c r="G301" s="12">
        <f t="shared" si="27"/>
        <v>0.42547425474254741</v>
      </c>
      <c r="H301" s="15">
        <f t="shared" si="28"/>
        <v>1.6255953613584593E-2</v>
      </c>
    </row>
    <row r="302" spans="2:8" ht="15" x14ac:dyDescent="0.2">
      <c r="B302" s="5" t="s">
        <v>109</v>
      </c>
      <c r="C302" s="8">
        <v>7</v>
      </c>
      <c r="D302" s="8">
        <v>5</v>
      </c>
      <c r="E302" s="13">
        <f t="shared" si="25"/>
        <v>7.2478774073307098E-4</v>
      </c>
      <c r="F302" s="13">
        <f t="shared" si="26"/>
        <v>3.7982376177453662E-4</v>
      </c>
      <c r="G302" s="12">
        <f t="shared" si="27"/>
        <v>-0.2857142857142857</v>
      </c>
      <c r="H302" s="15">
        <f t="shared" si="28"/>
        <v>-2.0708221163802027E-4</v>
      </c>
    </row>
    <row r="303" spans="2:8" ht="15" x14ac:dyDescent="0.2">
      <c r="B303" s="5" t="s">
        <v>108</v>
      </c>
      <c r="C303" s="8">
        <v>20</v>
      </c>
      <c r="D303" s="8">
        <v>1</v>
      </c>
      <c r="E303" s="13">
        <f t="shared" si="25"/>
        <v>2.0708221163802027E-3</v>
      </c>
      <c r="F303" s="13">
        <f t="shared" si="26"/>
        <v>7.5964752354907317E-5</v>
      </c>
      <c r="G303" s="12">
        <f t="shared" si="27"/>
        <v>-0.95</v>
      </c>
      <c r="H303" s="15">
        <f t="shared" si="28"/>
        <v>-1.9672810105611925E-3</v>
      </c>
    </row>
    <row r="304" spans="2:8" ht="15" x14ac:dyDescent="0.2">
      <c r="B304" s="5" t="s">
        <v>107</v>
      </c>
      <c r="C304" s="8">
        <v>37</v>
      </c>
      <c r="D304" s="8">
        <v>63</v>
      </c>
      <c r="E304" s="13">
        <f t="shared" si="25"/>
        <v>3.8310209153033753E-3</v>
      </c>
      <c r="F304" s="13">
        <f t="shared" si="26"/>
        <v>4.7857793983591612E-3</v>
      </c>
      <c r="G304" s="12">
        <f t="shared" si="27"/>
        <v>0.70270270270270274</v>
      </c>
      <c r="H304" s="15">
        <f t="shared" si="28"/>
        <v>2.6920687512942639E-3</v>
      </c>
    </row>
    <row r="305" spans="2:8" ht="15" x14ac:dyDescent="0.2">
      <c r="B305" s="5" t="s">
        <v>351</v>
      </c>
      <c r="C305" s="8">
        <v>14</v>
      </c>
      <c r="D305" s="8">
        <v>26</v>
      </c>
      <c r="E305" s="13">
        <f t="shared" si="25"/>
        <v>1.449575481466142E-3</v>
      </c>
      <c r="F305" s="13">
        <f t="shared" si="26"/>
        <v>1.9750835612275903E-3</v>
      </c>
      <c r="G305" s="12">
        <f t="shared" si="27"/>
        <v>0.8571428571428571</v>
      </c>
      <c r="H305" s="15">
        <f t="shared" si="28"/>
        <v>1.2424932698281215E-3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178</v>
      </c>
      <c r="D307" s="8">
        <v>248</v>
      </c>
      <c r="E307" s="13">
        <f t="shared" si="25"/>
        <v>1.8430316835783805E-2</v>
      </c>
      <c r="F307" s="13">
        <f t="shared" si="26"/>
        <v>1.8839258584017016E-2</v>
      </c>
      <c r="G307" s="12">
        <f t="shared" si="27"/>
        <v>0.39325842696629215</v>
      </c>
      <c r="H307" s="15">
        <f t="shared" si="28"/>
        <v>7.2478774073307106E-3</v>
      </c>
    </row>
    <row r="308" spans="2:8" ht="15" x14ac:dyDescent="0.2">
      <c r="B308" s="5" t="s">
        <v>99</v>
      </c>
      <c r="C308" s="8">
        <v>18</v>
      </c>
      <c r="D308" s="8">
        <v>12</v>
      </c>
      <c r="E308" s="13">
        <f t="shared" si="25"/>
        <v>1.8637399047421825E-3</v>
      </c>
      <c r="F308" s="13">
        <f t="shared" si="26"/>
        <v>9.1157702825888785E-4</v>
      </c>
      <c r="G308" s="12">
        <f t="shared" si="27"/>
        <v>-0.33333333333333331</v>
      </c>
      <c r="H308" s="15">
        <f t="shared" si="28"/>
        <v>-6.2124663491406077E-4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55</v>
      </c>
      <c r="D310" s="8">
        <v>75</v>
      </c>
      <c r="E310" s="13">
        <f t="shared" si="25"/>
        <v>5.6947608200455585E-3</v>
      </c>
      <c r="F310" s="13">
        <f t="shared" si="26"/>
        <v>5.6973564266180488E-3</v>
      </c>
      <c r="G310" s="12">
        <f t="shared" si="27"/>
        <v>0.36363636363636365</v>
      </c>
      <c r="H310" s="15">
        <f t="shared" si="28"/>
        <v>2.0708221163802032E-3</v>
      </c>
    </row>
    <row r="311" spans="2:8" ht="15" x14ac:dyDescent="0.2">
      <c r="B311" s="5" t="s">
        <v>102</v>
      </c>
      <c r="C311" s="8">
        <v>14</v>
      </c>
      <c r="D311" s="8">
        <v>11</v>
      </c>
      <c r="E311" s="13">
        <f t="shared" si="25"/>
        <v>1.449575481466142E-3</v>
      </c>
      <c r="F311" s="13">
        <f t="shared" si="26"/>
        <v>8.3561227590398055E-4</v>
      </c>
      <c r="G311" s="12">
        <f t="shared" si="27"/>
        <v>-0.21428571428571427</v>
      </c>
      <c r="H311" s="15">
        <f t="shared" si="28"/>
        <v>-3.1062331745703039E-4</v>
      </c>
    </row>
    <row r="312" spans="2:8" ht="15" x14ac:dyDescent="0.2">
      <c r="B312" s="5" t="s">
        <v>97</v>
      </c>
      <c r="C312" s="8">
        <v>2</v>
      </c>
      <c r="D312" s="8">
        <v>0</v>
      </c>
      <c r="E312" s="13">
        <f t="shared" si="25"/>
        <v>2.0708221163802029E-4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340</v>
      </c>
      <c r="D314" s="8">
        <v>988</v>
      </c>
      <c r="E314" s="13">
        <f t="shared" si="25"/>
        <v>3.5203975978463448E-2</v>
      </c>
      <c r="F314" s="13">
        <f t="shared" si="26"/>
        <v>7.505317532664843E-2</v>
      </c>
      <c r="G314" s="12">
        <f t="shared" si="27"/>
        <v>1.9058823529411764</v>
      </c>
      <c r="H314" s="15">
        <f t="shared" si="28"/>
        <v>6.7094636570718569E-2</v>
      </c>
    </row>
    <row r="315" spans="2:8" ht="15" x14ac:dyDescent="0.2">
      <c r="B315" s="5" t="s">
        <v>354</v>
      </c>
      <c r="C315" s="8">
        <v>61</v>
      </c>
      <c r="D315" s="8">
        <v>7</v>
      </c>
      <c r="E315" s="13">
        <f t="shared" si="25"/>
        <v>6.3160074549596188E-3</v>
      </c>
      <c r="F315" s="13">
        <f t="shared" si="26"/>
        <v>5.3175326648435123E-4</v>
      </c>
      <c r="G315" s="12">
        <f t="shared" si="27"/>
        <v>-0.88524590163934425</v>
      </c>
      <c r="H315" s="15">
        <f t="shared" si="28"/>
        <v>-5.5912197142265474E-3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93</v>
      </c>
      <c r="D317" s="8">
        <v>79</v>
      </c>
      <c r="E317" s="13">
        <f t="shared" si="25"/>
        <v>9.6293228411679435E-3</v>
      </c>
      <c r="F317" s="13">
        <f t="shared" si="26"/>
        <v>6.0012154360376789E-3</v>
      </c>
      <c r="G317" s="12">
        <f t="shared" si="27"/>
        <v>-0.15053763440860216</v>
      </c>
      <c r="H317" s="15">
        <f t="shared" si="28"/>
        <v>-1.4495754814661422E-3</v>
      </c>
    </row>
    <row r="318" spans="2:8" ht="15" x14ac:dyDescent="0.2">
      <c r="B318" s="5" t="s">
        <v>355</v>
      </c>
      <c r="C318" s="8">
        <v>328</v>
      </c>
      <c r="D318" s="8">
        <v>272</v>
      </c>
      <c r="E318" s="13">
        <f t="shared" si="25"/>
        <v>3.3961482708635325E-2</v>
      </c>
      <c r="F318" s="13">
        <f t="shared" si="26"/>
        <v>2.0662412640534793E-2</v>
      </c>
      <c r="G318" s="12">
        <f t="shared" si="27"/>
        <v>-0.17073170731707318</v>
      </c>
      <c r="H318" s="15">
        <f t="shared" si="28"/>
        <v>-5.7983019258645678E-3</v>
      </c>
    </row>
    <row r="319" spans="2:8" ht="15" x14ac:dyDescent="0.2">
      <c r="B319" s="5" t="s">
        <v>115</v>
      </c>
      <c r="C319" s="8">
        <v>22</v>
      </c>
      <c r="D319" s="8">
        <v>22</v>
      </c>
      <c r="E319" s="13">
        <f t="shared" si="25"/>
        <v>2.2779043280182231E-3</v>
      </c>
      <c r="F319" s="13">
        <f t="shared" si="26"/>
        <v>1.6712245518079611E-3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3</v>
      </c>
      <c r="D320" s="8">
        <v>0</v>
      </c>
      <c r="E320" s="13">
        <f t="shared" si="25"/>
        <v>3.1062331745703044E-4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4</v>
      </c>
      <c r="D321" s="8">
        <v>9</v>
      </c>
      <c r="E321" s="13">
        <f t="shared" si="25"/>
        <v>4.1416442327604059E-4</v>
      </c>
      <c r="F321" s="13">
        <f t="shared" si="26"/>
        <v>6.8368277119416595E-4</v>
      </c>
      <c r="G321" s="12">
        <f t="shared" si="27"/>
        <v>1.25</v>
      </c>
      <c r="H321" s="15">
        <f t="shared" si="28"/>
        <v>5.1770552909505079E-4</v>
      </c>
    </row>
    <row r="322" spans="2:8" ht="15" x14ac:dyDescent="0.2">
      <c r="B322" s="5" t="s">
        <v>356</v>
      </c>
      <c r="C322" s="8">
        <v>0</v>
      </c>
      <c r="D322" s="8">
        <v>1</v>
      </c>
      <c r="E322" s="13" t="str">
        <f t="shared" si="25"/>
        <v/>
      </c>
      <c r="F322" s="13">
        <f t="shared" si="26"/>
        <v>7.5964752354907317E-5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4</v>
      </c>
      <c r="D323" s="8">
        <v>6</v>
      </c>
      <c r="E323" s="13">
        <f t="shared" si="25"/>
        <v>4.1416442327604059E-4</v>
      </c>
      <c r="F323" s="13">
        <f t="shared" si="26"/>
        <v>4.5578851412944393E-4</v>
      </c>
      <c r="G323" s="12">
        <f t="shared" si="27"/>
        <v>0.5</v>
      </c>
      <c r="H323" s="15">
        <f t="shared" si="28"/>
        <v>2.0708221163802029E-4</v>
      </c>
    </row>
    <row r="324" spans="2:8" ht="15" x14ac:dyDescent="0.2">
      <c r="B324" s="5" t="s">
        <v>473</v>
      </c>
      <c r="C324" s="8">
        <v>5</v>
      </c>
      <c r="D324" s="8">
        <v>2</v>
      </c>
      <c r="E324" s="13">
        <f t="shared" si="25"/>
        <v>5.1770552909505068E-4</v>
      </c>
      <c r="F324" s="13">
        <f t="shared" si="26"/>
        <v>1.5192950470981463E-4</v>
      </c>
      <c r="G324" s="12">
        <f t="shared" si="27"/>
        <v>-0.6</v>
      </c>
      <c r="H324" s="15">
        <f t="shared" si="28"/>
        <v>-3.1062331745703039E-4</v>
      </c>
    </row>
    <row r="325" spans="2:8" ht="15" x14ac:dyDescent="0.2">
      <c r="B325" s="5" t="s">
        <v>474</v>
      </c>
      <c r="C325" s="8">
        <v>64</v>
      </c>
      <c r="D325" s="8">
        <v>60</v>
      </c>
      <c r="E325" s="13">
        <f t="shared" si="25"/>
        <v>6.6266307724166494E-3</v>
      </c>
      <c r="F325" s="13">
        <f t="shared" si="26"/>
        <v>4.5578851412944391E-3</v>
      </c>
      <c r="G325" s="12">
        <f t="shared" si="27"/>
        <v>-6.25E-2</v>
      </c>
      <c r="H325" s="15">
        <f t="shared" si="28"/>
        <v>-4.1416442327604059E-4</v>
      </c>
    </row>
    <row r="326" spans="2:8" ht="15" x14ac:dyDescent="0.2">
      <c r="B326" s="5" t="s">
        <v>357</v>
      </c>
      <c r="C326" s="8">
        <v>74</v>
      </c>
      <c r="D326" s="8">
        <v>120</v>
      </c>
      <c r="E326" s="13">
        <f t="shared" si="25"/>
        <v>7.6620418306067506E-3</v>
      </c>
      <c r="F326" s="13">
        <f t="shared" si="26"/>
        <v>9.1157702825888781E-3</v>
      </c>
      <c r="G326" s="12">
        <f t="shared" si="27"/>
        <v>0.6216216216216216</v>
      </c>
      <c r="H326" s="15">
        <f t="shared" si="28"/>
        <v>4.7628908676744667E-3</v>
      </c>
    </row>
    <row r="327" spans="2:8" ht="15" x14ac:dyDescent="0.2">
      <c r="B327" s="5" t="s">
        <v>358</v>
      </c>
      <c r="C327" s="8">
        <v>1</v>
      </c>
      <c r="D327" s="8">
        <v>5</v>
      </c>
      <c r="E327" s="13">
        <f t="shared" si="25"/>
        <v>1.0354110581901015E-4</v>
      </c>
      <c r="F327" s="13">
        <f t="shared" si="26"/>
        <v>3.7982376177453662E-4</v>
      </c>
      <c r="G327" s="12">
        <f t="shared" si="27"/>
        <v>4</v>
      </c>
      <c r="H327" s="15">
        <f t="shared" si="28"/>
        <v>4.1416442327604059E-4</v>
      </c>
    </row>
    <row r="328" spans="2:8" ht="15" x14ac:dyDescent="0.2">
      <c r="B328" s="5" t="s">
        <v>116</v>
      </c>
      <c r="C328" s="8">
        <v>2</v>
      </c>
      <c r="D328" s="8">
        <v>2</v>
      </c>
      <c r="E328" s="13">
        <f t="shared" si="25"/>
        <v>2.0708221163802029E-4</v>
      </c>
      <c r="F328" s="13">
        <f t="shared" si="26"/>
        <v>1.5192950470981463E-4</v>
      </c>
      <c r="G328" s="12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9</v>
      </c>
      <c r="D329" s="8">
        <v>8</v>
      </c>
      <c r="E329" s="13">
        <f t="shared" si="25"/>
        <v>9.3186995237109127E-4</v>
      </c>
      <c r="F329" s="13">
        <f t="shared" si="26"/>
        <v>6.0771801883925853E-4</v>
      </c>
      <c r="G329" s="12">
        <f t="shared" si="27"/>
        <v>-0.1111111111111111</v>
      </c>
      <c r="H329" s="15">
        <f t="shared" si="28"/>
        <v>-1.0354110581901013E-4</v>
      </c>
    </row>
    <row r="330" spans="2:8" ht="15" x14ac:dyDescent="0.2">
      <c r="B330" s="5" t="s">
        <v>360</v>
      </c>
      <c r="C330" s="8">
        <v>20</v>
      </c>
      <c r="D330" s="8">
        <v>27</v>
      </c>
      <c r="E330" s="13">
        <f t="shared" si="25"/>
        <v>2.0708221163802027E-3</v>
      </c>
      <c r="F330" s="13">
        <f t="shared" si="26"/>
        <v>2.0510483135824978E-3</v>
      </c>
      <c r="G330" s="12">
        <f t="shared" si="27"/>
        <v>0.35</v>
      </c>
      <c r="H330" s="15">
        <f t="shared" si="28"/>
        <v>7.2478774073307087E-4</v>
      </c>
    </row>
    <row r="331" spans="2:8" ht="15" x14ac:dyDescent="0.2">
      <c r="B331" s="5" t="s">
        <v>117</v>
      </c>
      <c r="C331" s="8">
        <v>1</v>
      </c>
      <c r="D331" s="8">
        <v>6</v>
      </c>
      <c r="E331" s="13">
        <f t="shared" si="25"/>
        <v>1.0354110581901015E-4</v>
      </c>
      <c r="F331" s="13">
        <f t="shared" si="26"/>
        <v>4.5578851412944393E-4</v>
      </c>
      <c r="G331" s="12">
        <f t="shared" si="27"/>
        <v>5</v>
      </c>
      <c r="H331" s="15">
        <f t="shared" si="28"/>
        <v>5.1770552909505079E-4</v>
      </c>
    </row>
    <row r="332" spans="2:8" ht="15" x14ac:dyDescent="0.2">
      <c r="B332" s="5" t="s">
        <v>361</v>
      </c>
      <c r="C332" s="8">
        <v>659</v>
      </c>
      <c r="D332" s="8">
        <v>1146</v>
      </c>
      <c r="E332" s="13">
        <f t="shared" si="25"/>
        <v>6.8233588734727693E-2</v>
      </c>
      <c r="F332" s="13">
        <f t="shared" si="26"/>
        <v>8.7055606198723795E-2</v>
      </c>
      <c r="G332" s="12">
        <f t="shared" si="27"/>
        <v>0.7389984825493171</v>
      </c>
      <c r="H332" s="15">
        <f t="shared" si="28"/>
        <v>5.0424518533857945E-2</v>
      </c>
    </row>
    <row r="333" spans="2:8" ht="15" x14ac:dyDescent="0.2">
      <c r="B333" s="5" t="s">
        <v>130</v>
      </c>
      <c r="C333" s="8">
        <v>311</v>
      </c>
      <c r="D333" s="8">
        <v>151</v>
      </c>
      <c r="E333" s="13">
        <f t="shared" si="25"/>
        <v>3.2201283909712157E-2</v>
      </c>
      <c r="F333" s="13">
        <f t="shared" si="26"/>
        <v>1.1470677605591006E-2</v>
      </c>
      <c r="G333" s="12">
        <f t="shared" si="27"/>
        <v>-0.51446945337620575</v>
      </c>
      <c r="H333" s="15">
        <f t="shared" si="28"/>
        <v>-1.6566576931041622E-2</v>
      </c>
    </row>
    <row r="334" spans="2:8" ht="15" x14ac:dyDescent="0.2">
      <c r="B334" s="5" t="s">
        <v>119</v>
      </c>
      <c r="C334" s="8">
        <v>417</v>
      </c>
      <c r="D334" s="8">
        <v>887</v>
      </c>
      <c r="E334" s="13">
        <f t="shared" si="25"/>
        <v>4.3176641126527228E-2</v>
      </c>
      <c r="F334" s="13">
        <f t="shared" si="26"/>
        <v>6.7380735338802802E-2</v>
      </c>
      <c r="G334" s="12">
        <f t="shared" si="27"/>
        <v>1.1270983213429258</v>
      </c>
      <c r="H334" s="15">
        <f t="shared" si="28"/>
        <v>4.866431973493477E-2</v>
      </c>
    </row>
    <row r="335" spans="2:8" ht="15" x14ac:dyDescent="0.2">
      <c r="B335" s="5" t="s">
        <v>128</v>
      </c>
      <c r="C335" s="8">
        <v>125</v>
      </c>
      <c r="D335" s="8">
        <v>137</v>
      </c>
      <c r="E335" s="13">
        <f t="shared" si="25"/>
        <v>1.2942638227376268E-2</v>
      </c>
      <c r="F335" s="13">
        <f t="shared" si="26"/>
        <v>1.0407171072622304E-2</v>
      </c>
      <c r="G335" s="12">
        <f t="shared" si="27"/>
        <v>9.6000000000000002E-2</v>
      </c>
      <c r="H335" s="15">
        <f t="shared" si="28"/>
        <v>1.2424932698281218E-3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14</v>
      </c>
      <c r="D337" s="8">
        <v>9</v>
      </c>
      <c r="E337" s="13">
        <f t="shared" si="25"/>
        <v>1.449575481466142E-3</v>
      </c>
      <c r="F337" s="13">
        <f t="shared" si="26"/>
        <v>6.8368277119416595E-4</v>
      </c>
      <c r="G337" s="12">
        <f t="shared" si="27"/>
        <v>-0.35714285714285715</v>
      </c>
      <c r="H337" s="15">
        <f t="shared" si="28"/>
        <v>-5.1770552909505068E-4</v>
      </c>
    </row>
    <row r="338" spans="2:8" ht="30" x14ac:dyDescent="0.2">
      <c r="B338" s="5" t="s">
        <v>362</v>
      </c>
      <c r="C338" s="8">
        <v>1</v>
      </c>
      <c r="D338" s="8">
        <v>3</v>
      </c>
      <c r="E338" s="13">
        <f t="shared" si="25"/>
        <v>1.0354110581901015E-4</v>
      </c>
      <c r="F338" s="13">
        <f t="shared" si="26"/>
        <v>2.2789425706472196E-4</v>
      </c>
      <c r="G338" s="12">
        <f t="shared" si="27"/>
        <v>2</v>
      </c>
      <c r="H338" s="15">
        <f t="shared" si="28"/>
        <v>2.0708221163802029E-4</v>
      </c>
    </row>
    <row r="339" spans="2:8" ht="15" x14ac:dyDescent="0.2">
      <c r="B339" s="5" t="s">
        <v>363</v>
      </c>
      <c r="C339" s="8">
        <v>25</v>
      </c>
      <c r="D339" s="8">
        <v>16</v>
      </c>
      <c r="E339" s="13">
        <f t="shared" si="25"/>
        <v>2.5885276454752537E-3</v>
      </c>
      <c r="F339" s="13">
        <f t="shared" si="26"/>
        <v>1.2154360376785171E-3</v>
      </c>
      <c r="G339" s="12">
        <f t="shared" si="27"/>
        <v>-0.36</v>
      </c>
      <c r="H339" s="15">
        <f t="shared" si="28"/>
        <v>-9.3186995237109127E-4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13</v>
      </c>
      <c r="D341" s="8">
        <v>14</v>
      </c>
      <c r="E341" s="13">
        <f t="shared" si="25"/>
        <v>1.346034375647132E-3</v>
      </c>
      <c r="F341" s="13">
        <f t="shared" si="26"/>
        <v>1.0635065329687025E-3</v>
      </c>
      <c r="G341" s="12">
        <f t="shared" si="27"/>
        <v>7.6923076923076927E-2</v>
      </c>
      <c r="H341" s="15">
        <f t="shared" si="28"/>
        <v>1.0354110581901016E-4</v>
      </c>
    </row>
    <row r="342" spans="2:8" ht="15" x14ac:dyDescent="0.2">
      <c r="B342" s="5" t="s">
        <v>365</v>
      </c>
      <c r="C342" s="8">
        <v>9</v>
      </c>
      <c r="D342" s="8">
        <v>1</v>
      </c>
      <c r="E342" s="13">
        <f t="shared" si="25"/>
        <v>9.3186995237109127E-4</v>
      </c>
      <c r="F342" s="13">
        <f t="shared" si="26"/>
        <v>7.5964752354907317E-5</v>
      </c>
      <c r="G342" s="12">
        <f t="shared" si="27"/>
        <v>-0.88888888888888884</v>
      </c>
      <c r="H342" s="15">
        <f t="shared" si="28"/>
        <v>-8.2832884655208107E-4</v>
      </c>
    </row>
    <row r="343" spans="2:8" ht="15" x14ac:dyDescent="0.2">
      <c r="B343" s="5" t="s">
        <v>129</v>
      </c>
      <c r="C343" s="8">
        <v>234</v>
      </c>
      <c r="D343" s="8">
        <v>13</v>
      </c>
      <c r="E343" s="13">
        <f t="shared" si="25"/>
        <v>2.4228618761648373E-2</v>
      </c>
      <c r="F343" s="13">
        <f t="shared" si="26"/>
        <v>9.8754178061379516E-4</v>
      </c>
      <c r="G343" s="12">
        <f t="shared" si="27"/>
        <v>-0.94444444444444442</v>
      </c>
      <c r="H343" s="15">
        <f t="shared" si="28"/>
        <v>-2.2882584386001242E-2</v>
      </c>
    </row>
    <row r="344" spans="2:8" ht="15" x14ac:dyDescent="0.2">
      <c r="B344" s="5" t="s">
        <v>131</v>
      </c>
      <c r="C344" s="8">
        <v>65</v>
      </c>
      <c r="D344" s="8">
        <v>73</v>
      </c>
      <c r="E344" s="13">
        <f t="shared" si="25"/>
        <v>6.7301718782356596E-3</v>
      </c>
      <c r="F344" s="13">
        <f t="shared" si="26"/>
        <v>5.5454269219082346E-3</v>
      </c>
      <c r="G344" s="12">
        <f t="shared" si="27"/>
        <v>0.12307692307692308</v>
      </c>
      <c r="H344" s="15">
        <f t="shared" si="28"/>
        <v>8.2832884655208118E-4</v>
      </c>
    </row>
    <row r="345" spans="2:8" ht="15" x14ac:dyDescent="0.2">
      <c r="B345" s="5" t="s">
        <v>366</v>
      </c>
      <c r="C345" s="8">
        <v>224</v>
      </c>
      <c r="D345" s="8">
        <v>135</v>
      </c>
      <c r="E345" s="13">
        <f t="shared" si="25"/>
        <v>2.3193207703458271E-2</v>
      </c>
      <c r="F345" s="13">
        <f t="shared" si="26"/>
        <v>1.0255241567912488E-2</v>
      </c>
      <c r="G345" s="12">
        <f t="shared" si="27"/>
        <v>-0.39732142857142855</v>
      </c>
      <c r="H345" s="15">
        <f t="shared" si="28"/>
        <v>-9.2151584178919027E-3</v>
      </c>
    </row>
    <row r="346" spans="2:8" ht="15" x14ac:dyDescent="0.2">
      <c r="B346" s="5" t="s">
        <v>122</v>
      </c>
      <c r="C346" s="8">
        <v>22</v>
      </c>
      <c r="D346" s="8">
        <v>18</v>
      </c>
      <c r="E346" s="13">
        <f t="shared" si="25"/>
        <v>2.2779043280182231E-3</v>
      </c>
      <c r="F346" s="13">
        <f t="shared" si="26"/>
        <v>1.3673655423883319E-3</v>
      </c>
      <c r="G346" s="12">
        <f t="shared" si="27"/>
        <v>-0.18181818181818182</v>
      </c>
      <c r="H346" s="15">
        <f t="shared" si="28"/>
        <v>-4.1416442327604059E-4</v>
      </c>
    </row>
    <row r="347" spans="2:8" ht="15" x14ac:dyDescent="0.2">
      <c r="B347" s="5" t="s">
        <v>121</v>
      </c>
      <c r="C347" s="8">
        <v>66</v>
      </c>
      <c r="D347" s="8">
        <v>69</v>
      </c>
      <c r="E347" s="13">
        <f t="shared" si="25"/>
        <v>6.8337129840546698E-3</v>
      </c>
      <c r="F347" s="13">
        <f t="shared" si="26"/>
        <v>5.2415679124886054E-3</v>
      </c>
      <c r="G347" s="12">
        <f t="shared" si="27"/>
        <v>4.5454545454545456E-2</v>
      </c>
      <c r="H347" s="15">
        <f t="shared" si="28"/>
        <v>3.1062331745703044E-4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2</v>
      </c>
      <c r="D351" s="8">
        <v>0</v>
      </c>
      <c r="E351" s="13">
        <f t="shared" si="25"/>
        <v>2.0708221163802029E-4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234</v>
      </c>
      <c r="D354" s="8">
        <v>301</v>
      </c>
      <c r="E354" s="13">
        <f t="shared" si="25"/>
        <v>2.4228618761648373E-2</v>
      </c>
      <c r="F354" s="13">
        <f t="shared" si="26"/>
        <v>2.2865390458827104E-2</v>
      </c>
      <c r="G354" s="12">
        <f t="shared" si="27"/>
        <v>0.28632478632478631</v>
      </c>
      <c r="H354" s="15">
        <f t="shared" si="28"/>
        <v>6.9372540898736791E-3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10</v>
      </c>
      <c r="E356" s="13">
        <f t="shared" si="25"/>
        <v>1.0354110581901015E-4</v>
      </c>
      <c r="F356" s="13">
        <f t="shared" si="26"/>
        <v>7.5964752354907325E-4</v>
      </c>
      <c r="G356" s="12">
        <f t="shared" si="27"/>
        <v>9</v>
      </c>
      <c r="H356" s="15">
        <f t="shared" si="28"/>
        <v>9.3186995237109138E-4</v>
      </c>
    </row>
    <row r="357" spans="2:8" ht="15" x14ac:dyDescent="0.2">
      <c r="B357" s="5" t="s">
        <v>372</v>
      </c>
      <c r="C357" s="8">
        <v>2</v>
      </c>
      <c r="D357" s="8">
        <v>17</v>
      </c>
      <c r="E357" s="13">
        <f t="shared" si="25"/>
        <v>2.0708221163802029E-4</v>
      </c>
      <c r="F357" s="13">
        <f t="shared" si="26"/>
        <v>1.2914007900334246E-3</v>
      </c>
      <c r="G357" s="12">
        <f t="shared" si="27"/>
        <v>7.5</v>
      </c>
      <c r="H357" s="15">
        <f t="shared" si="28"/>
        <v>1.5531165872851522E-3</v>
      </c>
    </row>
    <row r="358" spans="2:8" ht="15" x14ac:dyDescent="0.2">
      <c r="B358" s="5" t="s">
        <v>127</v>
      </c>
      <c r="C358" s="8">
        <v>43</v>
      </c>
      <c r="D358" s="8">
        <v>50</v>
      </c>
      <c r="E358" s="13">
        <f t="shared" si="25"/>
        <v>4.4522675502174361E-3</v>
      </c>
      <c r="F358" s="13">
        <f t="shared" si="26"/>
        <v>3.798237617745366E-3</v>
      </c>
      <c r="G358" s="12">
        <f t="shared" si="27"/>
        <v>0.16279069767441862</v>
      </c>
      <c r="H358" s="15">
        <f t="shared" si="28"/>
        <v>7.2478774073307108E-4</v>
      </c>
    </row>
    <row r="359" spans="2:8" ht="15" x14ac:dyDescent="0.2">
      <c r="B359" s="5" t="s">
        <v>123</v>
      </c>
      <c r="C359" s="8">
        <v>3</v>
      </c>
      <c r="D359" s="8">
        <v>7</v>
      </c>
      <c r="E359" s="13">
        <f t="shared" si="25"/>
        <v>3.1062331745703044E-4</v>
      </c>
      <c r="F359" s="13">
        <f t="shared" si="26"/>
        <v>5.3175326648435123E-4</v>
      </c>
      <c r="G359" s="12">
        <f t="shared" si="27"/>
        <v>1.3333333333333333</v>
      </c>
      <c r="H359" s="15">
        <f t="shared" si="28"/>
        <v>4.1416442327604059E-4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30</v>
      </c>
      <c r="E362" s="13" t="str">
        <f t="shared" si="29"/>
        <v/>
      </c>
      <c r="F362" s="13">
        <f t="shared" si="30"/>
        <v>2.2789425706472195E-3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132</v>
      </c>
      <c r="D363" s="8">
        <v>120</v>
      </c>
      <c r="E363" s="13">
        <f t="shared" si="29"/>
        <v>1.366742596810934E-2</v>
      </c>
      <c r="F363" s="13">
        <f t="shared" si="30"/>
        <v>9.1157702825888781E-3</v>
      </c>
      <c r="G363" s="12">
        <f t="shared" si="31"/>
        <v>-9.0909090909090912E-2</v>
      </c>
      <c r="H363" s="15">
        <f t="shared" si="32"/>
        <v>-1.2424932698281218E-3</v>
      </c>
    </row>
    <row r="364" spans="2:8" ht="15" x14ac:dyDescent="0.2">
      <c r="B364" s="5" t="s">
        <v>377</v>
      </c>
      <c r="C364" s="8">
        <v>0</v>
      </c>
      <c r="D364" s="8">
        <v>3</v>
      </c>
      <c r="E364" s="13" t="str">
        <f t="shared" si="29"/>
        <v/>
      </c>
      <c r="F364" s="13">
        <f t="shared" si="30"/>
        <v>2.2789425706472196E-4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3</v>
      </c>
      <c r="D365" s="8">
        <v>22</v>
      </c>
      <c r="E365" s="13">
        <f t="shared" si="29"/>
        <v>3.1062331745703044E-4</v>
      </c>
      <c r="F365" s="13">
        <f t="shared" si="30"/>
        <v>1.6712245518079611E-3</v>
      </c>
      <c r="G365" s="12">
        <f t="shared" si="31"/>
        <v>6.333333333333333</v>
      </c>
      <c r="H365" s="15">
        <f t="shared" si="32"/>
        <v>1.9672810105611925E-3</v>
      </c>
    </row>
    <row r="366" spans="2:8" ht="15" x14ac:dyDescent="0.2">
      <c r="B366" s="5" t="s">
        <v>475</v>
      </c>
      <c r="C366" s="8">
        <v>1</v>
      </c>
      <c r="D366" s="8">
        <v>3</v>
      </c>
      <c r="E366" s="13">
        <f t="shared" si="29"/>
        <v>1.0354110581901015E-4</v>
      </c>
      <c r="F366" s="13">
        <f t="shared" si="30"/>
        <v>2.2789425706472196E-4</v>
      </c>
      <c r="G366" s="12">
        <f t="shared" si="31"/>
        <v>2</v>
      </c>
      <c r="H366" s="15">
        <f t="shared" si="32"/>
        <v>2.0708221163802029E-4</v>
      </c>
    </row>
    <row r="367" spans="2:8" ht="15" x14ac:dyDescent="0.2">
      <c r="B367" s="5" t="s">
        <v>379</v>
      </c>
      <c r="C367" s="8">
        <v>3</v>
      </c>
      <c r="D367" s="8">
        <v>50</v>
      </c>
      <c r="E367" s="13">
        <f t="shared" si="29"/>
        <v>3.1062331745703044E-4</v>
      </c>
      <c r="F367" s="13">
        <f t="shared" si="30"/>
        <v>3.798237617745366E-3</v>
      </c>
      <c r="G367" s="12">
        <f t="shared" si="31"/>
        <v>15.666666666666666</v>
      </c>
      <c r="H367" s="15">
        <f t="shared" si="32"/>
        <v>4.8664319734934769E-3</v>
      </c>
    </row>
    <row r="368" spans="2:8" ht="15" x14ac:dyDescent="0.2">
      <c r="B368" s="5" t="s">
        <v>380</v>
      </c>
      <c r="C368" s="8">
        <v>28</v>
      </c>
      <c r="D368" s="8">
        <v>529</v>
      </c>
      <c r="E368" s="13">
        <f t="shared" si="29"/>
        <v>2.8991509629322839E-3</v>
      </c>
      <c r="F368" s="13">
        <f t="shared" si="30"/>
        <v>4.0185353995745972E-2</v>
      </c>
      <c r="G368" s="12">
        <f t="shared" si="31"/>
        <v>17.892857142857142</v>
      </c>
      <c r="H368" s="15">
        <f t="shared" si="32"/>
        <v>5.1874094015324078E-2</v>
      </c>
    </row>
    <row r="369" spans="2:8" ht="15" x14ac:dyDescent="0.2">
      <c r="B369" s="5" t="s">
        <v>381</v>
      </c>
      <c r="C369" s="8">
        <v>15</v>
      </c>
      <c r="D369" s="8">
        <v>11</v>
      </c>
      <c r="E369" s="13">
        <f t="shared" si="29"/>
        <v>1.5531165872851522E-3</v>
      </c>
      <c r="F369" s="13">
        <f t="shared" si="30"/>
        <v>8.3561227590398055E-4</v>
      </c>
      <c r="G369" s="12">
        <f t="shared" si="31"/>
        <v>-0.26666666666666666</v>
      </c>
      <c r="H369" s="15">
        <f t="shared" si="32"/>
        <v>-4.1416442327604059E-4</v>
      </c>
    </row>
    <row r="370" spans="2:8" ht="15" x14ac:dyDescent="0.2">
      <c r="B370" s="5" t="s">
        <v>135</v>
      </c>
      <c r="C370" s="8">
        <v>4</v>
      </c>
      <c r="D370" s="8">
        <v>66</v>
      </c>
      <c r="E370" s="13">
        <f t="shared" si="29"/>
        <v>4.1416442327604059E-4</v>
      </c>
      <c r="F370" s="13">
        <f t="shared" si="30"/>
        <v>5.0136736554238833E-3</v>
      </c>
      <c r="G370" s="12">
        <f t="shared" si="31"/>
        <v>15.5</v>
      </c>
      <c r="H370" s="15">
        <f t="shared" si="32"/>
        <v>6.419548560778629E-3</v>
      </c>
    </row>
    <row r="371" spans="2:8" ht="15" x14ac:dyDescent="0.2">
      <c r="B371" s="5" t="s">
        <v>136</v>
      </c>
      <c r="C371" s="8">
        <v>0</v>
      </c>
      <c r="D371" s="8">
        <v>4</v>
      </c>
      <c r="E371" s="13" t="str">
        <f t="shared" si="29"/>
        <v/>
      </c>
      <c r="F371" s="13">
        <f t="shared" si="30"/>
        <v>3.0385900941962927E-4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20</v>
      </c>
      <c r="D372" s="8">
        <v>46</v>
      </c>
      <c r="E372" s="13">
        <f t="shared" si="29"/>
        <v>2.0708221163802027E-3</v>
      </c>
      <c r="F372" s="13">
        <f t="shared" si="30"/>
        <v>3.4943786083257368E-3</v>
      </c>
      <c r="G372" s="12">
        <f t="shared" si="31"/>
        <v>1.3</v>
      </c>
      <c r="H372" s="15">
        <f t="shared" si="32"/>
        <v>2.6920687512942635E-3</v>
      </c>
    </row>
    <row r="373" spans="2:8" ht="15" x14ac:dyDescent="0.2">
      <c r="B373" s="5" t="s">
        <v>382</v>
      </c>
      <c r="C373" s="8">
        <v>0</v>
      </c>
      <c r="D373" s="8">
        <v>11</v>
      </c>
      <c r="E373" s="13" t="str">
        <f t="shared" si="29"/>
        <v/>
      </c>
      <c r="F373" s="13">
        <f t="shared" si="30"/>
        <v>8.3561227590398055E-4</v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3</v>
      </c>
      <c r="D374" s="8">
        <v>33</v>
      </c>
      <c r="E374" s="13">
        <f t="shared" si="29"/>
        <v>3.1062331745703044E-4</v>
      </c>
      <c r="F374" s="13">
        <f t="shared" si="30"/>
        <v>2.5068368277119417E-3</v>
      </c>
      <c r="G374" s="12">
        <f t="shared" si="31"/>
        <v>10</v>
      </c>
      <c r="H374" s="15">
        <f t="shared" si="32"/>
        <v>3.1062331745703043E-3</v>
      </c>
    </row>
    <row r="375" spans="2:8" ht="15" x14ac:dyDescent="0.2">
      <c r="B375" s="5" t="s">
        <v>383</v>
      </c>
      <c r="C375" s="8">
        <v>6</v>
      </c>
      <c r="D375" s="8">
        <v>1</v>
      </c>
      <c r="E375" s="13">
        <f t="shared" si="29"/>
        <v>6.2124663491406088E-4</v>
      </c>
      <c r="F375" s="13">
        <f t="shared" si="30"/>
        <v>7.5964752354907317E-5</v>
      </c>
      <c r="G375" s="12">
        <f t="shared" si="31"/>
        <v>-0.83333333333333337</v>
      </c>
      <c r="H375" s="15">
        <f t="shared" si="32"/>
        <v>-5.1770552909505079E-4</v>
      </c>
    </row>
    <row r="376" spans="2:8" ht="15" x14ac:dyDescent="0.2">
      <c r="B376" s="5" t="s">
        <v>141</v>
      </c>
      <c r="C376" s="8">
        <v>1</v>
      </c>
      <c r="D376" s="8">
        <v>3</v>
      </c>
      <c r="E376" s="13">
        <f t="shared" si="29"/>
        <v>1.0354110581901015E-4</v>
      </c>
      <c r="F376" s="13">
        <f t="shared" si="30"/>
        <v>2.2789425706472196E-4</v>
      </c>
      <c r="G376" s="12">
        <f t="shared" si="31"/>
        <v>2</v>
      </c>
      <c r="H376" s="15">
        <f t="shared" si="32"/>
        <v>2.0708221163802029E-4</v>
      </c>
    </row>
    <row r="377" spans="2:8" ht="15" x14ac:dyDescent="0.2">
      <c r="B377" s="5" t="s">
        <v>150</v>
      </c>
      <c r="C377" s="8">
        <v>170</v>
      </c>
      <c r="D377" s="8">
        <v>199</v>
      </c>
      <c r="E377" s="13">
        <f t="shared" si="29"/>
        <v>1.7601987989231724E-2</v>
      </c>
      <c r="F377" s="13">
        <f t="shared" si="30"/>
        <v>1.5116985718626557E-2</v>
      </c>
      <c r="G377" s="12">
        <f t="shared" si="31"/>
        <v>0.17058823529411765</v>
      </c>
      <c r="H377" s="15">
        <f t="shared" si="32"/>
        <v>3.0026920687512941E-3</v>
      </c>
    </row>
    <row r="378" spans="2:8" ht="15" x14ac:dyDescent="0.2">
      <c r="B378" s="5" t="s">
        <v>149</v>
      </c>
      <c r="C378" s="8">
        <v>84</v>
      </c>
      <c r="D378" s="8">
        <v>98</v>
      </c>
      <c r="E378" s="13">
        <f t="shared" si="29"/>
        <v>8.6974528887968517E-3</v>
      </c>
      <c r="F378" s="13">
        <f t="shared" si="30"/>
        <v>7.4445457307809179E-3</v>
      </c>
      <c r="G378" s="12">
        <f t="shared" si="31"/>
        <v>0.16666666666666666</v>
      </c>
      <c r="H378" s="15">
        <f t="shared" si="32"/>
        <v>1.449575481466142E-3</v>
      </c>
    </row>
    <row r="379" spans="2:8" ht="15" x14ac:dyDescent="0.2">
      <c r="B379" s="5" t="s">
        <v>384</v>
      </c>
      <c r="C379" s="8">
        <v>15</v>
      </c>
      <c r="D379" s="8">
        <v>24</v>
      </c>
      <c r="E379" s="13">
        <f t="shared" si="29"/>
        <v>1.5531165872851522E-3</v>
      </c>
      <c r="F379" s="13">
        <f t="shared" si="30"/>
        <v>1.8231540565177757E-3</v>
      </c>
      <c r="G379" s="12">
        <f t="shared" si="31"/>
        <v>0.6</v>
      </c>
      <c r="H379" s="15">
        <f t="shared" si="32"/>
        <v>9.3186995237109127E-4</v>
      </c>
    </row>
    <row r="380" spans="2:8" ht="30" x14ac:dyDescent="0.2">
      <c r="B380" s="5" t="s">
        <v>385</v>
      </c>
      <c r="C380" s="8">
        <v>6</v>
      </c>
      <c r="D380" s="8">
        <v>10</v>
      </c>
      <c r="E380" s="13">
        <f t="shared" si="29"/>
        <v>6.2124663491406088E-4</v>
      </c>
      <c r="F380" s="13">
        <f t="shared" si="30"/>
        <v>7.5964752354907325E-4</v>
      </c>
      <c r="G380" s="12">
        <f t="shared" si="31"/>
        <v>0.66666666666666663</v>
      </c>
      <c r="H380" s="15">
        <f t="shared" si="32"/>
        <v>4.1416442327604059E-4</v>
      </c>
    </row>
    <row r="381" spans="2:8" ht="30" x14ac:dyDescent="0.2">
      <c r="B381" s="5" t="s">
        <v>386</v>
      </c>
      <c r="C381" s="8">
        <v>1</v>
      </c>
      <c r="D381" s="8">
        <v>2</v>
      </c>
      <c r="E381" s="13">
        <f t="shared" si="29"/>
        <v>1.0354110581901015E-4</v>
      </c>
      <c r="F381" s="13">
        <f t="shared" si="30"/>
        <v>1.5192950470981463E-4</v>
      </c>
      <c r="G381" s="12">
        <f t="shared" si="31"/>
        <v>1</v>
      </c>
      <c r="H381" s="15">
        <f t="shared" si="32"/>
        <v>1.0354110581901015E-4</v>
      </c>
    </row>
    <row r="382" spans="2:8" ht="15" x14ac:dyDescent="0.2">
      <c r="B382" s="5" t="s">
        <v>387</v>
      </c>
      <c r="C382" s="8">
        <v>3</v>
      </c>
      <c r="D382" s="8">
        <v>2</v>
      </c>
      <c r="E382" s="13">
        <f t="shared" si="29"/>
        <v>3.1062331745703044E-4</v>
      </c>
      <c r="F382" s="13">
        <f t="shared" si="30"/>
        <v>1.5192950470981463E-4</v>
      </c>
      <c r="G382" s="12">
        <f t="shared" si="31"/>
        <v>-0.33333333333333331</v>
      </c>
      <c r="H382" s="15">
        <f t="shared" si="32"/>
        <v>-1.0354110581901015E-4</v>
      </c>
    </row>
    <row r="383" spans="2:8" ht="15" x14ac:dyDescent="0.2">
      <c r="B383" s="5" t="s">
        <v>145</v>
      </c>
      <c r="C383" s="8">
        <v>15</v>
      </c>
      <c r="D383" s="8">
        <v>21</v>
      </c>
      <c r="E383" s="13">
        <f t="shared" si="29"/>
        <v>1.5531165872851522E-3</v>
      </c>
      <c r="F383" s="13">
        <f t="shared" si="30"/>
        <v>1.5952597994530538E-3</v>
      </c>
      <c r="G383" s="12">
        <f t="shared" si="31"/>
        <v>0.4</v>
      </c>
      <c r="H383" s="15">
        <f t="shared" si="32"/>
        <v>6.2124663491406088E-4</v>
      </c>
    </row>
    <row r="384" spans="2:8" ht="15" x14ac:dyDescent="0.2">
      <c r="B384" s="5" t="s">
        <v>388</v>
      </c>
      <c r="C384" s="8">
        <v>0</v>
      </c>
      <c r="D384" s="8">
        <v>3</v>
      </c>
      <c r="E384" s="13" t="str">
        <f t="shared" si="29"/>
        <v/>
      </c>
      <c r="F384" s="13">
        <f t="shared" si="30"/>
        <v>2.2789425706472196E-4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50</v>
      </c>
      <c r="D385" s="8">
        <v>18</v>
      </c>
      <c r="E385" s="13">
        <f t="shared" si="29"/>
        <v>5.1770552909505075E-3</v>
      </c>
      <c r="F385" s="13">
        <f t="shared" si="30"/>
        <v>1.3673655423883319E-3</v>
      </c>
      <c r="G385" s="12">
        <f t="shared" si="31"/>
        <v>-0.64</v>
      </c>
      <c r="H385" s="15">
        <f t="shared" si="32"/>
        <v>-3.3133153862083247E-3</v>
      </c>
    </row>
    <row r="386" spans="2:8" ht="15" x14ac:dyDescent="0.2">
      <c r="B386" s="5" t="s">
        <v>568</v>
      </c>
      <c r="C386" s="8">
        <v>260</v>
      </c>
      <c r="D386" s="8">
        <v>311</v>
      </c>
      <c r="E386" s="13">
        <f t="shared" si="29"/>
        <v>2.6920687512942638E-2</v>
      </c>
      <c r="F386" s="13">
        <f t="shared" si="30"/>
        <v>2.3625037982376178E-2</v>
      </c>
      <c r="G386" s="12">
        <f t="shared" si="31"/>
        <v>0.19615384615384615</v>
      </c>
      <c r="H386" s="15">
        <f t="shared" si="32"/>
        <v>5.2805963967695177E-3</v>
      </c>
    </row>
    <row r="387" spans="2:8" ht="15" x14ac:dyDescent="0.2">
      <c r="B387" s="5" t="s">
        <v>144</v>
      </c>
      <c r="C387" s="8">
        <v>310</v>
      </c>
      <c r="D387" s="8">
        <v>314</v>
      </c>
      <c r="E387" s="13">
        <f t="shared" si="29"/>
        <v>3.2097742803893145E-2</v>
      </c>
      <c r="F387" s="13">
        <f t="shared" si="30"/>
        <v>2.3852932239440898E-2</v>
      </c>
      <c r="G387" s="12">
        <f t="shared" si="31"/>
        <v>1.2903225806451613E-2</v>
      </c>
      <c r="H387" s="15">
        <f t="shared" si="32"/>
        <v>4.1416442327604059E-4</v>
      </c>
    </row>
    <row r="388" spans="2:8" ht="15" x14ac:dyDescent="0.2">
      <c r="B388" s="5" t="s">
        <v>389</v>
      </c>
      <c r="C388" s="8">
        <v>305</v>
      </c>
      <c r="D388" s="8">
        <v>331</v>
      </c>
      <c r="E388" s="13">
        <f t="shared" si="29"/>
        <v>3.1580037274798092E-2</v>
      </c>
      <c r="F388" s="13">
        <f t="shared" si="30"/>
        <v>2.5144333029474324E-2</v>
      </c>
      <c r="G388" s="12">
        <f t="shared" si="31"/>
        <v>8.5245901639344257E-2</v>
      </c>
      <c r="H388" s="15">
        <f t="shared" si="32"/>
        <v>2.6920687512942635E-3</v>
      </c>
    </row>
    <row r="389" spans="2:8" ht="15" x14ac:dyDescent="0.2">
      <c r="B389" s="5" t="s">
        <v>143</v>
      </c>
      <c r="C389" s="8">
        <v>70</v>
      </c>
      <c r="D389" s="8">
        <v>231</v>
      </c>
      <c r="E389" s="13">
        <f t="shared" si="29"/>
        <v>7.2478774073307106E-3</v>
      </c>
      <c r="F389" s="13">
        <f t="shared" si="30"/>
        <v>1.7547857793983591E-2</v>
      </c>
      <c r="G389" s="12">
        <f t="shared" si="31"/>
        <v>2.2999999999999998</v>
      </c>
      <c r="H389" s="15">
        <f t="shared" si="32"/>
        <v>1.6670118036860634E-2</v>
      </c>
    </row>
    <row r="390" spans="2:8" ht="15" x14ac:dyDescent="0.2">
      <c r="B390" s="5" t="s">
        <v>476</v>
      </c>
      <c r="C390" s="8">
        <v>225</v>
      </c>
      <c r="D390" s="8">
        <v>180</v>
      </c>
      <c r="E390" s="13">
        <f t="shared" si="29"/>
        <v>2.3296748809277283E-2</v>
      </c>
      <c r="F390" s="13">
        <f t="shared" si="30"/>
        <v>1.3673655423883319E-2</v>
      </c>
      <c r="G390" s="12">
        <f t="shared" si="31"/>
        <v>-0.2</v>
      </c>
      <c r="H390" s="15">
        <f t="shared" si="32"/>
        <v>-4.6593497618554565E-3</v>
      </c>
    </row>
    <row r="391" spans="2:8" ht="15" x14ac:dyDescent="0.2">
      <c r="B391" s="5" t="s">
        <v>153</v>
      </c>
      <c r="C391" s="8">
        <v>20</v>
      </c>
      <c r="D391" s="8">
        <v>31</v>
      </c>
      <c r="E391" s="13">
        <f t="shared" si="29"/>
        <v>2.0708221163802027E-3</v>
      </c>
      <c r="F391" s="13">
        <f t="shared" si="30"/>
        <v>2.354907323002127E-3</v>
      </c>
      <c r="G391" s="12">
        <f t="shared" si="31"/>
        <v>0.55000000000000004</v>
      </c>
      <c r="H391" s="15">
        <f t="shared" si="32"/>
        <v>1.1389521640091116E-3</v>
      </c>
    </row>
    <row r="392" spans="2:8" ht="15" x14ac:dyDescent="0.2">
      <c r="B392" s="5" t="s">
        <v>140</v>
      </c>
      <c r="C392" s="8">
        <v>3</v>
      </c>
      <c r="D392" s="8">
        <v>3</v>
      </c>
      <c r="E392" s="13">
        <f t="shared" si="29"/>
        <v>3.1062331745703044E-4</v>
      </c>
      <c r="F392" s="13">
        <f t="shared" si="30"/>
        <v>2.2789425706472196E-4</v>
      </c>
      <c r="G392" s="12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809</v>
      </c>
      <c r="D393" s="8">
        <v>886</v>
      </c>
      <c r="E393" s="13">
        <f t="shared" si="29"/>
        <v>8.3764754607579206E-2</v>
      </c>
      <c r="F393" s="13">
        <f t="shared" si="30"/>
        <v>6.730477058644789E-2</v>
      </c>
      <c r="G393" s="12">
        <f t="shared" si="31"/>
        <v>9.5179233621755246E-2</v>
      </c>
      <c r="H393" s="15">
        <f t="shared" si="32"/>
        <v>7.9726651480637803E-3</v>
      </c>
    </row>
    <row r="394" spans="2:8" ht="15" x14ac:dyDescent="0.2">
      <c r="B394" s="5" t="s">
        <v>391</v>
      </c>
      <c r="C394" s="8">
        <v>1</v>
      </c>
      <c r="D394" s="8">
        <v>1</v>
      </c>
      <c r="E394" s="13">
        <f t="shared" si="29"/>
        <v>1.0354110581901015E-4</v>
      </c>
      <c r="F394" s="13">
        <f t="shared" si="30"/>
        <v>7.5964752354907317E-5</v>
      </c>
      <c r="G394" s="12">
        <f t="shared" si="31"/>
        <v>0</v>
      </c>
      <c r="H394" s="15">
        <f t="shared" si="32"/>
        <v>0</v>
      </c>
    </row>
    <row r="395" spans="2:8" ht="15" x14ac:dyDescent="0.2">
      <c r="B395" s="5" t="s">
        <v>147</v>
      </c>
      <c r="C395" s="8">
        <v>0</v>
      </c>
      <c r="D395" s="8">
        <v>1</v>
      </c>
      <c r="E395" s="13" t="str">
        <f t="shared" si="29"/>
        <v/>
      </c>
      <c r="F395" s="13">
        <f t="shared" si="30"/>
        <v>7.5964752354907317E-5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5</v>
      </c>
      <c r="E396" s="13" t="str">
        <f t="shared" si="29"/>
        <v/>
      </c>
      <c r="F396" s="13">
        <f t="shared" si="30"/>
        <v>3.7982376177453662E-4</v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91</v>
      </c>
      <c r="D397" s="8">
        <v>275</v>
      </c>
      <c r="E397" s="13">
        <f t="shared" si="29"/>
        <v>9.4222406295299231E-3</v>
      </c>
      <c r="F397" s="13">
        <f t="shared" si="30"/>
        <v>2.0890306897599513E-2</v>
      </c>
      <c r="G397" s="12">
        <f t="shared" si="31"/>
        <v>2.0219780219780219</v>
      </c>
      <c r="H397" s="15">
        <f t="shared" si="32"/>
        <v>1.9051563470697867E-2</v>
      </c>
    </row>
    <row r="398" spans="2:8" ht="15" x14ac:dyDescent="0.2">
      <c r="B398" s="5" t="s">
        <v>142</v>
      </c>
      <c r="C398" s="8">
        <v>15</v>
      </c>
      <c r="D398" s="8">
        <v>1</v>
      </c>
      <c r="E398" s="13">
        <f t="shared" si="29"/>
        <v>1.5531165872851522E-3</v>
      </c>
      <c r="F398" s="13">
        <f t="shared" si="30"/>
        <v>7.5964752354907317E-5</v>
      </c>
      <c r="G398" s="12">
        <f t="shared" si="31"/>
        <v>-0.93333333333333335</v>
      </c>
      <c r="H398" s="15">
        <f t="shared" si="32"/>
        <v>-1.449575481466142E-3</v>
      </c>
    </row>
    <row r="399" spans="2:8" ht="15" x14ac:dyDescent="0.2">
      <c r="B399" s="5" t="s">
        <v>148</v>
      </c>
      <c r="C399" s="8">
        <v>1</v>
      </c>
      <c r="D399" s="8">
        <v>0</v>
      </c>
      <c r="E399" s="13">
        <f t="shared" si="29"/>
        <v>1.0354110581901015E-4</v>
      </c>
      <c r="F399" s="13" t="str">
        <f t="shared" si="30"/>
        <v/>
      </c>
      <c r="G399" s="12" t="str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1</v>
      </c>
      <c r="D400" s="8">
        <v>11</v>
      </c>
      <c r="E400" s="13">
        <f t="shared" si="29"/>
        <v>1.0354110581901015E-4</v>
      </c>
      <c r="F400" s="13">
        <f t="shared" si="30"/>
        <v>8.3561227590398055E-4</v>
      </c>
      <c r="G400" s="12">
        <f t="shared" si="31"/>
        <v>10</v>
      </c>
      <c r="H400" s="15">
        <f t="shared" si="32"/>
        <v>1.0354110581901016E-3</v>
      </c>
    </row>
    <row r="401" spans="2:8" ht="15" x14ac:dyDescent="0.2">
      <c r="B401" s="5" t="s">
        <v>392</v>
      </c>
      <c r="C401" s="8">
        <v>110</v>
      </c>
      <c r="D401" s="8">
        <v>116</v>
      </c>
      <c r="E401" s="13">
        <f t="shared" si="29"/>
        <v>1.1389521640091117E-2</v>
      </c>
      <c r="F401" s="13">
        <f t="shared" si="30"/>
        <v>8.8119112731692498E-3</v>
      </c>
      <c r="G401" s="12">
        <f t="shared" si="31"/>
        <v>5.4545454545454543E-2</v>
      </c>
      <c r="H401" s="15">
        <f t="shared" si="32"/>
        <v>6.2124663491406088E-4</v>
      </c>
    </row>
    <row r="402" spans="2:8" ht="15" x14ac:dyDescent="0.2">
      <c r="B402" s="5" t="s">
        <v>393</v>
      </c>
      <c r="C402" s="8">
        <v>1</v>
      </c>
      <c r="D402" s="8">
        <v>1</v>
      </c>
      <c r="E402" s="13">
        <f t="shared" si="29"/>
        <v>1.0354110581901015E-4</v>
      </c>
      <c r="F402" s="13">
        <f t="shared" si="30"/>
        <v>7.5964752354907317E-5</v>
      </c>
      <c r="G402" s="12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33</v>
      </c>
      <c r="D403" s="8">
        <v>23</v>
      </c>
      <c r="E403" s="13">
        <f t="shared" si="29"/>
        <v>3.4168564920273349E-3</v>
      </c>
      <c r="F403" s="13">
        <f t="shared" si="30"/>
        <v>1.7471893041628684E-3</v>
      </c>
      <c r="G403" s="12">
        <f t="shared" si="31"/>
        <v>-0.30303030303030304</v>
      </c>
      <c r="H403" s="15">
        <f t="shared" si="32"/>
        <v>-1.0354110581901016E-3</v>
      </c>
    </row>
    <row r="404" spans="2:8" ht="15" x14ac:dyDescent="0.2">
      <c r="B404" s="5" t="s">
        <v>395</v>
      </c>
      <c r="C404" s="8">
        <v>0</v>
      </c>
      <c r="D404" s="8">
        <v>1</v>
      </c>
      <c r="E404" s="13" t="str">
        <f t="shared" si="29"/>
        <v/>
      </c>
      <c r="F404" s="13">
        <f t="shared" si="30"/>
        <v>7.5964752354907317E-5</v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18</v>
      </c>
      <c r="D405" s="8">
        <v>14</v>
      </c>
      <c r="E405" s="13">
        <f t="shared" si="29"/>
        <v>1.8637399047421825E-3</v>
      </c>
      <c r="F405" s="13">
        <f t="shared" si="30"/>
        <v>1.0635065329687025E-3</v>
      </c>
      <c r="G405" s="12">
        <f t="shared" si="31"/>
        <v>-0.22222222222222221</v>
      </c>
      <c r="H405" s="15">
        <f t="shared" si="32"/>
        <v>-4.1416442327604053E-4</v>
      </c>
    </row>
    <row r="406" spans="2:8" ht="15" x14ac:dyDescent="0.2">
      <c r="B406" s="5" t="s">
        <v>397</v>
      </c>
      <c r="C406" s="8">
        <v>108</v>
      </c>
      <c r="D406" s="8">
        <v>57</v>
      </c>
      <c r="E406" s="13">
        <f t="shared" si="29"/>
        <v>1.1182439428453097E-2</v>
      </c>
      <c r="F406" s="13">
        <f t="shared" si="30"/>
        <v>4.3299908842297178E-3</v>
      </c>
      <c r="G406" s="12">
        <f t="shared" si="31"/>
        <v>-0.47222222222222221</v>
      </c>
      <c r="H406" s="15">
        <f t="shared" si="32"/>
        <v>-5.2805963967695177E-3</v>
      </c>
    </row>
    <row r="407" spans="2:8" ht="15" x14ac:dyDescent="0.2">
      <c r="B407" s="5" t="s">
        <v>398</v>
      </c>
      <c r="C407" s="8">
        <v>7</v>
      </c>
      <c r="D407" s="8">
        <v>6</v>
      </c>
      <c r="E407" s="13">
        <f t="shared" si="29"/>
        <v>7.2478774073307098E-4</v>
      </c>
      <c r="F407" s="13">
        <f t="shared" si="30"/>
        <v>4.5578851412944393E-4</v>
      </c>
      <c r="G407" s="12">
        <f t="shared" si="31"/>
        <v>-0.14285714285714285</v>
      </c>
      <c r="H407" s="15">
        <f t="shared" si="32"/>
        <v>-1.0354110581901013E-4</v>
      </c>
    </row>
    <row r="408" spans="2:8" ht="15" x14ac:dyDescent="0.2">
      <c r="B408" s="5" t="s">
        <v>399</v>
      </c>
      <c r="C408" s="8">
        <v>12</v>
      </c>
      <c r="D408" s="8">
        <v>10</v>
      </c>
      <c r="E408" s="13">
        <f t="shared" si="29"/>
        <v>1.2424932698281218E-3</v>
      </c>
      <c r="F408" s="13">
        <f t="shared" si="30"/>
        <v>7.5964752354907325E-4</v>
      </c>
      <c r="G408" s="12">
        <f t="shared" si="31"/>
        <v>-0.16666666666666666</v>
      </c>
      <c r="H408" s="15">
        <f t="shared" si="32"/>
        <v>-2.0708221163802029E-4</v>
      </c>
    </row>
    <row r="409" spans="2:8" ht="15" x14ac:dyDescent="0.2">
      <c r="B409" s="5" t="s">
        <v>139</v>
      </c>
      <c r="C409" s="8">
        <v>4</v>
      </c>
      <c r="D409" s="8">
        <v>4</v>
      </c>
      <c r="E409" s="13">
        <f t="shared" si="29"/>
        <v>4.1416442327604059E-4</v>
      </c>
      <c r="F409" s="13">
        <f t="shared" si="30"/>
        <v>3.0385900941962927E-4</v>
      </c>
      <c r="G409" s="12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3</v>
      </c>
      <c r="D410" s="8">
        <v>1</v>
      </c>
      <c r="E410" s="13">
        <f t="shared" si="29"/>
        <v>3.1062331745703044E-4</v>
      </c>
      <c r="F410" s="13">
        <f t="shared" si="30"/>
        <v>7.5964752354907317E-5</v>
      </c>
      <c r="G410" s="12">
        <f t="shared" si="31"/>
        <v>-0.66666666666666663</v>
      </c>
      <c r="H410" s="15">
        <f t="shared" si="32"/>
        <v>-2.0708221163802029E-4</v>
      </c>
    </row>
    <row r="411" spans="2:8" ht="15" x14ac:dyDescent="0.2">
      <c r="B411" s="5" t="s">
        <v>401</v>
      </c>
      <c r="C411" s="8">
        <v>19</v>
      </c>
      <c r="D411" s="8">
        <v>74</v>
      </c>
      <c r="E411" s="13">
        <f t="shared" si="29"/>
        <v>1.967281010561193E-3</v>
      </c>
      <c r="F411" s="13">
        <f t="shared" si="30"/>
        <v>5.6213916742631417E-3</v>
      </c>
      <c r="G411" s="12">
        <f t="shared" si="31"/>
        <v>2.8947368421052633</v>
      </c>
      <c r="H411" s="15">
        <f t="shared" si="32"/>
        <v>5.6947608200455585E-3</v>
      </c>
    </row>
    <row r="412" spans="2:8" ht="15" x14ac:dyDescent="0.2">
      <c r="B412" s="5" t="s">
        <v>402</v>
      </c>
      <c r="C412" s="8">
        <v>13</v>
      </c>
      <c r="D412" s="8">
        <v>51</v>
      </c>
      <c r="E412" s="13">
        <f t="shared" si="29"/>
        <v>1.346034375647132E-3</v>
      </c>
      <c r="F412" s="13">
        <f t="shared" si="30"/>
        <v>3.8742023701002735E-3</v>
      </c>
      <c r="G412" s="12">
        <f t="shared" si="31"/>
        <v>2.9230769230769229</v>
      </c>
      <c r="H412" s="15">
        <f t="shared" si="32"/>
        <v>3.9345620211223859E-3</v>
      </c>
    </row>
    <row r="413" spans="2:8" ht="15" x14ac:dyDescent="0.2">
      <c r="B413" s="5" t="s">
        <v>403</v>
      </c>
      <c r="C413" s="8">
        <v>4</v>
      </c>
      <c r="D413" s="8">
        <v>0</v>
      </c>
      <c r="E413" s="13">
        <f t="shared" si="29"/>
        <v>4.1416442327604059E-4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7</v>
      </c>
      <c r="D414" s="8">
        <v>1</v>
      </c>
      <c r="E414" s="13">
        <f t="shared" si="29"/>
        <v>7.2478774073307098E-4</v>
      </c>
      <c r="F414" s="13">
        <f t="shared" si="30"/>
        <v>7.5964752354907317E-5</v>
      </c>
      <c r="G414" s="12">
        <f t="shared" si="31"/>
        <v>-0.8571428571428571</v>
      </c>
      <c r="H414" s="15">
        <f t="shared" si="32"/>
        <v>-6.2124663491406077E-4</v>
      </c>
    </row>
    <row r="415" spans="2:8" ht="15" x14ac:dyDescent="0.2">
      <c r="B415" s="5" t="s">
        <v>405</v>
      </c>
      <c r="C415" s="8">
        <v>0</v>
      </c>
      <c r="D415" s="8">
        <v>3</v>
      </c>
      <c r="E415" s="13" t="str">
        <f t="shared" si="29"/>
        <v/>
      </c>
      <c r="F415" s="13">
        <f t="shared" si="30"/>
        <v>2.2789425706472196E-4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2</v>
      </c>
      <c r="D416" s="8">
        <v>7</v>
      </c>
      <c r="E416" s="13">
        <f t="shared" si="29"/>
        <v>2.0708221163802029E-4</v>
      </c>
      <c r="F416" s="13">
        <f t="shared" si="30"/>
        <v>5.3175326648435123E-4</v>
      </c>
      <c r="G416" s="12">
        <f t="shared" si="31"/>
        <v>2.5</v>
      </c>
      <c r="H416" s="15">
        <f t="shared" si="32"/>
        <v>5.1770552909505079E-4</v>
      </c>
    </row>
    <row r="417" spans="2:8" ht="15" x14ac:dyDescent="0.2">
      <c r="B417" s="5" t="s">
        <v>165</v>
      </c>
      <c r="C417" s="8">
        <v>4</v>
      </c>
      <c r="D417" s="8">
        <v>18</v>
      </c>
      <c r="E417" s="13">
        <f t="shared" si="29"/>
        <v>4.1416442327604059E-4</v>
      </c>
      <c r="F417" s="13">
        <f t="shared" si="30"/>
        <v>1.3673655423883319E-3</v>
      </c>
      <c r="G417" s="12">
        <f t="shared" si="31"/>
        <v>3.5</v>
      </c>
      <c r="H417" s="15">
        <f t="shared" si="32"/>
        <v>1.449575481466142E-3</v>
      </c>
    </row>
    <row r="418" spans="2:8" ht="30" x14ac:dyDescent="0.2">
      <c r="B418" s="5" t="s">
        <v>166</v>
      </c>
      <c r="C418" s="8">
        <v>17</v>
      </c>
      <c r="D418" s="8">
        <v>23</v>
      </c>
      <c r="E418" s="13">
        <f t="shared" si="29"/>
        <v>1.7601987989231726E-3</v>
      </c>
      <c r="F418" s="13">
        <f t="shared" si="30"/>
        <v>1.7471893041628684E-3</v>
      </c>
      <c r="G418" s="12">
        <f t="shared" si="31"/>
        <v>0.35294117647058826</v>
      </c>
      <c r="H418" s="15">
        <f t="shared" si="32"/>
        <v>6.2124663491406099E-4</v>
      </c>
    </row>
    <row r="419" spans="2:8" ht="15" x14ac:dyDescent="0.2">
      <c r="B419" s="5" t="s">
        <v>407</v>
      </c>
      <c r="C419" s="8">
        <v>7</v>
      </c>
      <c r="D419" s="8">
        <v>7</v>
      </c>
      <c r="E419" s="13">
        <f t="shared" si="29"/>
        <v>7.2478774073307098E-4</v>
      </c>
      <c r="F419" s="13">
        <f t="shared" si="30"/>
        <v>5.3175326648435123E-4</v>
      </c>
      <c r="G419" s="12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9</v>
      </c>
      <c r="D420" s="8">
        <v>26</v>
      </c>
      <c r="E420" s="13">
        <f t="shared" si="29"/>
        <v>9.3186995237109127E-4</v>
      </c>
      <c r="F420" s="13">
        <f t="shared" si="30"/>
        <v>1.9750835612275903E-3</v>
      </c>
      <c r="G420" s="12">
        <f t="shared" si="31"/>
        <v>1.8888888888888888</v>
      </c>
      <c r="H420" s="15">
        <f t="shared" si="32"/>
        <v>1.7601987989231723E-3</v>
      </c>
    </row>
    <row r="421" spans="2:8" ht="30" x14ac:dyDescent="0.2">
      <c r="B421" s="5" t="s">
        <v>409</v>
      </c>
      <c r="C421" s="8">
        <v>1</v>
      </c>
      <c r="D421" s="8">
        <v>0</v>
      </c>
      <c r="E421" s="13">
        <f t="shared" si="29"/>
        <v>1.0354110581901015E-4</v>
      </c>
      <c r="F421" s="13" t="str">
        <f t="shared" si="30"/>
        <v/>
      </c>
      <c r="G421" s="12" t="str">
        <f t="shared" si="31"/>
        <v>0</v>
      </c>
      <c r="H421" s="15">
        <f t="shared" si="32"/>
        <v>0</v>
      </c>
    </row>
    <row r="422" spans="2:8" ht="15" x14ac:dyDescent="0.2">
      <c r="B422" s="5" t="s">
        <v>163</v>
      </c>
      <c r="C422" s="8">
        <v>5</v>
      </c>
      <c r="D422" s="8">
        <v>10</v>
      </c>
      <c r="E422" s="13">
        <f t="shared" si="29"/>
        <v>5.1770552909505068E-4</v>
      </c>
      <c r="F422" s="13">
        <f t="shared" si="30"/>
        <v>7.5964752354907325E-4</v>
      </c>
      <c r="G422" s="12">
        <f t="shared" si="31"/>
        <v>1</v>
      </c>
      <c r="H422" s="15">
        <f t="shared" si="32"/>
        <v>5.1770552909505068E-4</v>
      </c>
    </row>
    <row r="423" spans="2:8" ht="15" x14ac:dyDescent="0.2">
      <c r="B423" s="5" t="s">
        <v>410</v>
      </c>
      <c r="C423" s="8">
        <v>2</v>
      </c>
      <c r="D423" s="8">
        <v>323</v>
      </c>
      <c r="E423" s="13">
        <f t="shared" si="29"/>
        <v>2.0708221163802029E-4</v>
      </c>
      <c r="F423" s="13">
        <f t="shared" si="30"/>
        <v>2.4536615010635067E-2</v>
      </c>
      <c r="G423" s="12">
        <f t="shared" si="31"/>
        <v>160.5</v>
      </c>
      <c r="H423" s="15">
        <f t="shared" si="32"/>
        <v>3.3236694967902256E-2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1</v>
      </c>
      <c r="D426" s="8">
        <v>6</v>
      </c>
      <c r="E426" s="13">
        <f t="shared" si="33"/>
        <v>1.0354110581901015E-4</v>
      </c>
      <c r="F426" s="13">
        <f t="shared" si="34"/>
        <v>4.5578851412944393E-4</v>
      </c>
      <c r="G426" s="12">
        <f t="shared" si="35"/>
        <v>5</v>
      </c>
      <c r="H426" s="15">
        <f t="shared" si="36"/>
        <v>5.1770552909505079E-4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1</v>
      </c>
      <c r="D428" s="8">
        <v>0</v>
      </c>
      <c r="E428" s="13">
        <f t="shared" si="33"/>
        <v>1.0354110581901015E-4</v>
      </c>
      <c r="F428" s="13" t="str">
        <f t="shared" si="34"/>
        <v/>
      </c>
      <c r="G428" s="12" t="str">
        <f t="shared" si="35"/>
        <v>0</v>
      </c>
      <c r="H428" s="15">
        <f t="shared" si="36"/>
        <v>0</v>
      </c>
    </row>
    <row r="429" spans="2:8" ht="15" x14ac:dyDescent="0.2">
      <c r="B429" s="5" t="s">
        <v>415</v>
      </c>
      <c r="C429" s="8">
        <v>0</v>
      </c>
      <c r="D429" s="8">
        <v>3</v>
      </c>
      <c r="E429" s="13" t="str">
        <f t="shared" si="33"/>
        <v/>
      </c>
      <c r="F429" s="13">
        <f t="shared" si="34"/>
        <v>2.2789425706472196E-4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11</v>
      </c>
      <c r="D430" s="8">
        <v>8</v>
      </c>
      <c r="E430" s="13">
        <f t="shared" si="33"/>
        <v>1.1389521640091116E-3</v>
      </c>
      <c r="F430" s="13">
        <f t="shared" si="34"/>
        <v>6.0771801883925853E-4</v>
      </c>
      <c r="G430" s="12">
        <f t="shared" si="35"/>
        <v>-0.27272727272727271</v>
      </c>
      <c r="H430" s="15">
        <f t="shared" si="36"/>
        <v>-3.1062331745703039E-4</v>
      </c>
    </row>
    <row r="431" spans="2:8" ht="15" x14ac:dyDescent="0.2">
      <c r="B431" s="5" t="s">
        <v>169</v>
      </c>
      <c r="C431" s="8">
        <v>1</v>
      </c>
      <c r="D431" s="8">
        <v>0</v>
      </c>
      <c r="E431" s="13">
        <f t="shared" si="33"/>
        <v>1.0354110581901015E-4</v>
      </c>
      <c r="F431" s="13" t="str">
        <f t="shared" si="34"/>
        <v/>
      </c>
      <c r="G431" s="12" t="str">
        <f t="shared" si="35"/>
        <v>0</v>
      </c>
      <c r="H431" s="15">
        <f t="shared" si="36"/>
        <v>0</v>
      </c>
    </row>
    <row r="432" spans="2:8" ht="15" x14ac:dyDescent="0.2">
      <c r="B432" s="5" t="s">
        <v>417</v>
      </c>
      <c r="C432" s="8">
        <v>72</v>
      </c>
      <c r="D432" s="8">
        <v>62</v>
      </c>
      <c r="E432" s="13">
        <f t="shared" si="33"/>
        <v>7.4549596189687302E-3</v>
      </c>
      <c r="F432" s="13">
        <f t="shared" si="34"/>
        <v>4.7098146460042541E-3</v>
      </c>
      <c r="G432" s="12">
        <f t="shared" si="35"/>
        <v>-0.1388888888888889</v>
      </c>
      <c r="H432" s="15">
        <f t="shared" si="36"/>
        <v>-1.0354110581901014E-3</v>
      </c>
    </row>
    <row r="433" spans="2:8" ht="15" x14ac:dyDescent="0.2">
      <c r="B433" s="5" t="s">
        <v>162</v>
      </c>
      <c r="C433" s="8">
        <v>10</v>
      </c>
      <c r="D433" s="8">
        <v>14</v>
      </c>
      <c r="E433" s="13">
        <f t="shared" si="33"/>
        <v>1.0354110581901014E-3</v>
      </c>
      <c r="F433" s="13">
        <f t="shared" si="34"/>
        <v>1.0635065329687025E-3</v>
      </c>
      <c r="G433" s="12">
        <f t="shared" si="35"/>
        <v>0.4</v>
      </c>
      <c r="H433" s="15">
        <f t="shared" si="36"/>
        <v>4.1416442327604059E-4</v>
      </c>
    </row>
    <row r="434" spans="2:8" ht="30" x14ac:dyDescent="0.2">
      <c r="B434" s="5" t="s">
        <v>418</v>
      </c>
      <c r="C434" s="8">
        <v>6</v>
      </c>
      <c r="D434" s="8">
        <v>39</v>
      </c>
      <c r="E434" s="13">
        <f t="shared" si="33"/>
        <v>6.2124663491406088E-4</v>
      </c>
      <c r="F434" s="13">
        <f t="shared" si="34"/>
        <v>2.9626253418413855E-3</v>
      </c>
      <c r="G434" s="12">
        <f t="shared" si="35"/>
        <v>5.5</v>
      </c>
      <c r="H434" s="15">
        <f t="shared" si="36"/>
        <v>3.4168564920273349E-3</v>
      </c>
    </row>
    <row r="435" spans="2:8" ht="15" x14ac:dyDescent="0.2">
      <c r="B435" s="5" t="s">
        <v>164</v>
      </c>
      <c r="C435" s="8">
        <v>0</v>
      </c>
      <c r="D435" s="8">
        <v>1</v>
      </c>
      <c r="E435" s="13" t="str">
        <f t="shared" si="33"/>
        <v/>
      </c>
      <c r="F435" s="13">
        <f t="shared" si="34"/>
        <v>7.5964752354907317E-5</v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2</v>
      </c>
      <c r="E436" s="13" t="str">
        <f t="shared" si="33"/>
        <v/>
      </c>
      <c r="F436" s="13">
        <f t="shared" si="34"/>
        <v>1.5192950470981463E-4</v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17</v>
      </c>
      <c r="D437" s="8">
        <v>24</v>
      </c>
      <c r="E437" s="13">
        <f t="shared" si="33"/>
        <v>1.7601987989231726E-3</v>
      </c>
      <c r="F437" s="13">
        <f t="shared" si="34"/>
        <v>1.8231540565177757E-3</v>
      </c>
      <c r="G437" s="12">
        <f t="shared" si="35"/>
        <v>0.41176470588235292</v>
      </c>
      <c r="H437" s="15">
        <f t="shared" si="36"/>
        <v>7.2478774073307098E-4</v>
      </c>
    </row>
    <row r="438" spans="2:8" ht="15" x14ac:dyDescent="0.2">
      <c r="B438" s="5" t="s">
        <v>155</v>
      </c>
      <c r="C438" s="8">
        <v>13</v>
      </c>
      <c r="D438" s="8">
        <v>136</v>
      </c>
      <c r="E438" s="13">
        <f t="shared" si="33"/>
        <v>1.346034375647132E-3</v>
      </c>
      <c r="F438" s="13">
        <f t="shared" si="34"/>
        <v>1.0331206320267397E-2</v>
      </c>
      <c r="G438" s="12">
        <f t="shared" si="35"/>
        <v>9.4615384615384617</v>
      </c>
      <c r="H438" s="15">
        <f t="shared" si="36"/>
        <v>1.273555601573825E-2</v>
      </c>
    </row>
    <row r="439" spans="2:8" ht="15" x14ac:dyDescent="0.2">
      <c r="B439" s="5" t="s">
        <v>154</v>
      </c>
      <c r="C439" s="8">
        <v>1</v>
      </c>
      <c r="D439" s="8">
        <v>1</v>
      </c>
      <c r="E439" s="13">
        <f t="shared" si="33"/>
        <v>1.0354110581901015E-4</v>
      </c>
      <c r="F439" s="13">
        <f t="shared" si="34"/>
        <v>7.5964752354907317E-5</v>
      </c>
      <c r="G439" s="12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7</v>
      </c>
      <c r="E441" s="13">
        <f t="shared" si="33"/>
        <v>1.0354110581901015E-4</v>
      </c>
      <c r="F441" s="13">
        <f t="shared" si="34"/>
        <v>5.3175326648435123E-4</v>
      </c>
      <c r="G441" s="12">
        <f t="shared" si="35"/>
        <v>6</v>
      </c>
      <c r="H441" s="15">
        <f t="shared" si="36"/>
        <v>6.2124663491406088E-4</v>
      </c>
    </row>
    <row r="442" spans="2:8" ht="15" x14ac:dyDescent="0.2">
      <c r="B442" s="5" t="s">
        <v>422</v>
      </c>
      <c r="C442" s="8">
        <v>4</v>
      </c>
      <c r="D442" s="8">
        <v>11</v>
      </c>
      <c r="E442" s="13">
        <f t="shared" si="33"/>
        <v>4.1416442327604059E-4</v>
      </c>
      <c r="F442" s="13">
        <f t="shared" si="34"/>
        <v>8.3561227590398055E-4</v>
      </c>
      <c r="G442" s="12">
        <f t="shared" si="35"/>
        <v>1.75</v>
      </c>
      <c r="H442" s="15">
        <f t="shared" si="36"/>
        <v>7.2478774073307098E-4</v>
      </c>
    </row>
    <row r="443" spans="2:8" ht="15" x14ac:dyDescent="0.2">
      <c r="B443" s="5" t="s">
        <v>423</v>
      </c>
      <c r="C443" s="8">
        <v>2</v>
      </c>
      <c r="D443" s="8">
        <v>0</v>
      </c>
      <c r="E443" s="13">
        <f t="shared" si="33"/>
        <v>2.0708221163802029E-4</v>
      </c>
      <c r="F443" s="13" t="str">
        <f t="shared" si="34"/>
        <v/>
      </c>
      <c r="G443" s="12" t="str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2</v>
      </c>
      <c r="D444" s="8">
        <v>6</v>
      </c>
      <c r="E444" s="13">
        <f t="shared" si="33"/>
        <v>2.0708221163802029E-4</v>
      </c>
      <c r="F444" s="13">
        <f t="shared" si="34"/>
        <v>4.5578851412944393E-4</v>
      </c>
      <c r="G444" s="12">
        <f t="shared" si="35"/>
        <v>2</v>
      </c>
      <c r="H444" s="15">
        <f t="shared" si="36"/>
        <v>4.1416442327604059E-4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9</v>
      </c>
      <c r="D446" s="8">
        <v>0</v>
      </c>
      <c r="E446" s="13">
        <f t="shared" si="33"/>
        <v>9.3186995237109127E-4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1</v>
      </c>
      <c r="E447" s="13" t="str">
        <f t="shared" si="33"/>
        <v/>
      </c>
      <c r="F447" s="13">
        <f t="shared" si="34"/>
        <v>7.5964752354907317E-5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2</v>
      </c>
      <c r="E449" s="13" t="str">
        <f t="shared" si="33"/>
        <v/>
      </c>
      <c r="F449" s="13">
        <f t="shared" si="34"/>
        <v>1.5192950470981463E-4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2</v>
      </c>
      <c r="D450" s="8">
        <v>1</v>
      </c>
      <c r="E450" s="13">
        <f t="shared" si="33"/>
        <v>2.0708221163802029E-4</v>
      </c>
      <c r="F450" s="13">
        <f t="shared" si="34"/>
        <v>7.5964752354907317E-5</v>
      </c>
      <c r="G450" s="12">
        <f t="shared" si="35"/>
        <v>-0.5</v>
      </c>
      <c r="H450" s="15">
        <f t="shared" si="36"/>
        <v>-1.0354110581901015E-4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2</v>
      </c>
      <c r="D452" s="8">
        <v>0</v>
      </c>
      <c r="E452" s="13">
        <f t="shared" si="33"/>
        <v>2.0708221163802029E-4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4</v>
      </c>
      <c r="D454" s="8">
        <v>2</v>
      </c>
      <c r="E454" s="13">
        <f t="shared" si="33"/>
        <v>4.1416442327604059E-4</v>
      </c>
      <c r="F454" s="13">
        <f t="shared" si="34"/>
        <v>1.5192950470981463E-4</v>
      </c>
      <c r="G454" s="12">
        <f t="shared" si="35"/>
        <v>-0.5</v>
      </c>
      <c r="H454" s="15">
        <f t="shared" si="36"/>
        <v>-2.0708221163802029E-4</v>
      </c>
    </row>
    <row r="455" spans="2:8" ht="15" x14ac:dyDescent="0.2">
      <c r="B455" s="5" t="s">
        <v>158</v>
      </c>
      <c r="C455" s="8">
        <v>7</v>
      </c>
      <c r="D455" s="8">
        <v>6</v>
      </c>
      <c r="E455" s="13">
        <f t="shared" si="33"/>
        <v>7.2478774073307098E-4</v>
      </c>
      <c r="F455" s="13">
        <f t="shared" si="34"/>
        <v>4.5578851412944393E-4</v>
      </c>
      <c r="G455" s="12">
        <f t="shared" si="35"/>
        <v>-0.14285714285714285</v>
      </c>
      <c r="H455" s="15">
        <f t="shared" si="36"/>
        <v>-1.0354110581901013E-4</v>
      </c>
    </row>
    <row r="456" spans="2:8" ht="15" x14ac:dyDescent="0.2">
      <c r="B456" s="5" t="s">
        <v>432</v>
      </c>
      <c r="C456" s="8">
        <v>4</v>
      </c>
      <c r="D456" s="8">
        <v>1</v>
      </c>
      <c r="E456" s="13">
        <f t="shared" si="33"/>
        <v>4.1416442327604059E-4</v>
      </c>
      <c r="F456" s="13">
        <f t="shared" si="34"/>
        <v>7.5964752354907317E-5</v>
      </c>
      <c r="G456" s="12">
        <f t="shared" si="35"/>
        <v>-0.75</v>
      </c>
      <c r="H456" s="15">
        <f t="shared" si="36"/>
        <v>-3.1062331745703044E-4</v>
      </c>
    </row>
    <row r="457" spans="2:8" ht="15" x14ac:dyDescent="0.2">
      <c r="B457" s="5" t="s">
        <v>433</v>
      </c>
      <c r="C457" s="8">
        <v>0</v>
      </c>
      <c r="D457" s="8">
        <v>3</v>
      </c>
      <c r="E457" s="13" t="str">
        <f t="shared" si="33"/>
        <v/>
      </c>
      <c r="F457" s="13">
        <f t="shared" si="34"/>
        <v>2.2789425706472196E-4</v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49</v>
      </c>
      <c r="D458" s="8">
        <v>85</v>
      </c>
      <c r="E458" s="13">
        <f t="shared" si="33"/>
        <v>5.0735141851314973E-3</v>
      </c>
      <c r="F458" s="13">
        <f t="shared" si="34"/>
        <v>6.4570039501671223E-3</v>
      </c>
      <c r="G458" s="12">
        <f t="shared" si="35"/>
        <v>0.73469387755102045</v>
      </c>
      <c r="H458" s="15">
        <f t="shared" si="36"/>
        <v>3.7274798094843655E-3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89</v>
      </c>
      <c r="D460" s="8">
        <v>57</v>
      </c>
      <c r="E460" s="13">
        <f t="shared" si="33"/>
        <v>9.2151584178919027E-3</v>
      </c>
      <c r="F460" s="13">
        <f t="shared" si="34"/>
        <v>4.3299908842297178E-3</v>
      </c>
      <c r="G460" s="12">
        <f t="shared" si="35"/>
        <v>-0.3595505617977528</v>
      </c>
      <c r="H460" s="15">
        <f t="shared" si="36"/>
        <v>-3.3133153862083243E-3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3</v>
      </c>
      <c r="D462" s="8">
        <v>8</v>
      </c>
      <c r="E462" s="13">
        <f t="shared" si="33"/>
        <v>3.1062331745703044E-4</v>
      </c>
      <c r="F462" s="13">
        <f t="shared" si="34"/>
        <v>6.0771801883925853E-4</v>
      </c>
      <c r="G462" s="12">
        <f t="shared" si="35"/>
        <v>1.6666666666666667</v>
      </c>
      <c r="H462" s="15">
        <f t="shared" si="36"/>
        <v>5.1770552909505079E-4</v>
      </c>
    </row>
    <row r="463" spans="2:8" ht="15" x14ac:dyDescent="0.2">
      <c r="B463" s="5" t="s">
        <v>477</v>
      </c>
      <c r="C463" s="8">
        <v>210</v>
      </c>
      <c r="D463" s="8">
        <v>294</v>
      </c>
      <c r="E463" s="13">
        <f t="shared" si="33"/>
        <v>2.1743632221992132E-2</v>
      </c>
      <c r="F463" s="13">
        <f t="shared" si="34"/>
        <v>2.2333637192342753E-2</v>
      </c>
      <c r="G463" s="12">
        <f t="shared" si="35"/>
        <v>0.4</v>
      </c>
      <c r="H463" s="15">
        <f t="shared" si="36"/>
        <v>8.6974528887968534E-3</v>
      </c>
    </row>
    <row r="464" spans="2:8" ht="15" x14ac:dyDescent="0.2">
      <c r="B464" s="5" t="s">
        <v>478</v>
      </c>
      <c r="C464" s="8">
        <v>41</v>
      </c>
      <c r="D464" s="8">
        <v>70</v>
      </c>
      <c r="E464" s="13">
        <f t="shared" si="33"/>
        <v>4.2451853385794157E-3</v>
      </c>
      <c r="F464" s="13">
        <f t="shared" si="34"/>
        <v>5.3175326648435125E-3</v>
      </c>
      <c r="G464" s="12">
        <f t="shared" si="35"/>
        <v>0.70731707317073167</v>
      </c>
      <c r="H464" s="15">
        <f t="shared" si="36"/>
        <v>3.0026920687512937E-3</v>
      </c>
    </row>
    <row r="465" spans="2:8" ht="15" x14ac:dyDescent="0.2">
      <c r="B465" s="5" t="s">
        <v>183</v>
      </c>
      <c r="C465" s="8">
        <v>0</v>
      </c>
      <c r="D465" s="8">
        <v>2</v>
      </c>
      <c r="E465" s="13" t="str">
        <f t="shared" si="33"/>
        <v/>
      </c>
      <c r="F465" s="13">
        <f t="shared" si="34"/>
        <v>1.5192950470981463E-4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2</v>
      </c>
      <c r="D466" s="8">
        <v>1</v>
      </c>
      <c r="E466" s="13">
        <f t="shared" si="33"/>
        <v>2.0708221163802029E-4</v>
      </c>
      <c r="F466" s="13">
        <f t="shared" si="34"/>
        <v>7.5964752354907317E-5</v>
      </c>
      <c r="G466" s="12">
        <f t="shared" si="35"/>
        <v>-0.5</v>
      </c>
      <c r="H466" s="15">
        <f t="shared" si="36"/>
        <v>-1.0354110581901015E-4</v>
      </c>
    </row>
    <row r="467" spans="2:8" ht="15" x14ac:dyDescent="0.2">
      <c r="B467" s="5" t="s">
        <v>479</v>
      </c>
      <c r="C467" s="8">
        <v>4</v>
      </c>
      <c r="D467" s="8">
        <v>4</v>
      </c>
      <c r="E467" s="13">
        <f t="shared" si="33"/>
        <v>4.1416442327604059E-4</v>
      </c>
      <c r="F467" s="13">
        <f t="shared" si="34"/>
        <v>3.0385900941962927E-4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2</v>
      </c>
      <c r="E468" s="13" t="str">
        <f t="shared" si="33"/>
        <v/>
      </c>
      <c r="F468" s="13">
        <f t="shared" si="34"/>
        <v>1.5192950470981463E-4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2</v>
      </c>
      <c r="E469" s="13" t="str">
        <f t="shared" si="33"/>
        <v/>
      </c>
      <c r="F469" s="13">
        <f t="shared" si="34"/>
        <v>1.5192950470981463E-4</v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6</v>
      </c>
      <c r="E470" s="13" t="str">
        <f t="shared" si="33"/>
        <v/>
      </c>
      <c r="F470" s="13">
        <f t="shared" si="34"/>
        <v>4.5578851412944393E-4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1</v>
      </c>
      <c r="D471" s="8">
        <v>0</v>
      </c>
      <c r="E471" s="13">
        <f t="shared" si="33"/>
        <v>1.0354110581901015E-4</v>
      </c>
      <c r="F471" s="13" t="str">
        <f t="shared" si="34"/>
        <v/>
      </c>
      <c r="G471" s="12" t="str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8</v>
      </c>
      <c r="D473" s="8">
        <v>11</v>
      </c>
      <c r="E473" s="13">
        <f t="shared" si="33"/>
        <v>8.2832884655208118E-4</v>
      </c>
      <c r="F473" s="13">
        <f t="shared" si="34"/>
        <v>8.3561227590398055E-4</v>
      </c>
      <c r="G473" s="12">
        <f t="shared" si="35"/>
        <v>0.375</v>
      </c>
      <c r="H473" s="15">
        <f t="shared" si="36"/>
        <v>3.1062331745703044E-4</v>
      </c>
    </row>
    <row r="474" spans="2:8" ht="15" x14ac:dyDescent="0.2">
      <c r="B474" s="5" t="s">
        <v>436</v>
      </c>
      <c r="C474" s="8">
        <v>1</v>
      </c>
      <c r="D474" s="8">
        <v>1</v>
      </c>
      <c r="E474" s="13">
        <f t="shared" si="33"/>
        <v>1.0354110581901015E-4</v>
      </c>
      <c r="F474" s="13">
        <f t="shared" si="34"/>
        <v>7.5964752354907317E-5</v>
      </c>
      <c r="G474" s="12">
        <f t="shared" si="35"/>
        <v>0</v>
      </c>
      <c r="H474" s="15">
        <f t="shared" si="36"/>
        <v>0</v>
      </c>
    </row>
    <row r="475" spans="2:8" ht="15" x14ac:dyDescent="0.2">
      <c r="B475" s="5" t="s">
        <v>437</v>
      </c>
      <c r="C475" s="8">
        <v>52</v>
      </c>
      <c r="D475" s="8">
        <v>34</v>
      </c>
      <c r="E475" s="13">
        <f t="shared" si="33"/>
        <v>5.3841375025885279E-3</v>
      </c>
      <c r="F475" s="13">
        <f t="shared" si="34"/>
        <v>2.5828015800668492E-3</v>
      </c>
      <c r="G475" s="12">
        <f t="shared" si="35"/>
        <v>-0.34615384615384615</v>
      </c>
      <c r="H475" s="15">
        <f t="shared" si="36"/>
        <v>-1.8637399047421828E-3</v>
      </c>
    </row>
    <row r="476" spans="2:8" ht="30" x14ac:dyDescent="0.2">
      <c r="B476" s="5" t="s">
        <v>438</v>
      </c>
      <c r="C476" s="8">
        <v>14</v>
      </c>
      <c r="D476" s="8">
        <v>13</v>
      </c>
      <c r="E476" s="13">
        <f t="shared" si="33"/>
        <v>1.449575481466142E-3</v>
      </c>
      <c r="F476" s="13">
        <f t="shared" si="34"/>
        <v>9.8754178061379516E-4</v>
      </c>
      <c r="G476" s="12">
        <f t="shared" si="35"/>
        <v>-7.1428571428571425E-2</v>
      </c>
      <c r="H476" s="15">
        <f t="shared" si="36"/>
        <v>-1.0354110581901013E-4</v>
      </c>
    </row>
    <row r="477" spans="2:8" ht="15" x14ac:dyDescent="0.2">
      <c r="B477" s="5" t="s">
        <v>181</v>
      </c>
      <c r="C477" s="8">
        <v>1</v>
      </c>
      <c r="D477" s="8">
        <v>0</v>
      </c>
      <c r="E477" s="13">
        <f t="shared" si="33"/>
        <v>1.0354110581901015E-4</v>
      </c>
      <c r="F477" s="13" t="str">
        <f t="shared" si="34"/>
        <v/>
      </c>
      <c r="G477" s="12" t="str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202</v>
      </c>
      <c r="D478" s="8">
        <v>243</v>
      </c>
      <c r="E478" s="13">
        <f t="shared" si="33"/>
        <v>2.091530337544005E-2</v>
      </c>
      <c r="F478" s="13">
        <f t="shared" si="34"/>
        <v>1.8459434822242479E-2</v>
      </c>
      <c r="G478" s="12">
        <f t="shared" si="35"/>
        <v>0.20297029702970298</v>
      </c>
      <c r="H478" s="15">
        <f t="shared" si="36"/>
        <v>4.2451853385794165E-3</v>
      </c>
    </row>
    <row r="479" spans="2:8" ht="15" x14ac:dyDescent="0.2">
      <c r="B479" s="5" t="s">
        <v>440</v>
      </c>
      <c r="C479" s="8">
        <v>0</v>
      </c>
      <c r="D479" s="8">
        <v>2</v>
      </c>
      <c r="E479" s="13" t="str">
        <f t="shared" si="33"/>
        <v/>
      </c>
      <c r="F479" s="13">
        <f t="shared" si="34"/>
        <v>1.5192950470981463E-4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5</v>
      </c>
      <c r="D480" s="8">
        <v>31</v>
      </c>
      <c r="E480" s="13">
        <f t="shared" si="33"/>
        <v>5.1770552909505068E-4</v>
      </c>
      <c r="F480" s="13">
        <f t="shared" si="34"/>
        <v>2.354907323002127E-3</v>
      </c>
      <c r="G480" s="12">
        <f t="shared" si="35"/>
        <v>5.2</v>
      </c>
      <c r="H480" s="15">
        <f t="shared" si="36"/>
        <v>2.6920687512942635E-3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238</v>
      </c>
      <c r="D483" s="8">
        <v>329</v>
      </c>
      <c r="E483" s="13">
        <f t="shared" si="33"/>
        <v>2.4642783184924414E-2</v>
      </c>
      <c r="F483" s="13">
        <f t="shared" si="34"/>
        <v>2.4992403524764509E-2</v>
      </c>
      <c r="G483" s="12">
        <f t="shared" si="35"/>
        <v>0.38235294117647056</v>
      </c>
      <c r="H483" s="15">
        <f t="shared" si="36"/>
        <v>9.4222406295299231E-3</v>
      </c>
    </row>
    <row r="484" spans="2:8" ht="30" x14ac:dyDescent="0.2">
      <c r="B484" s="5" t="s">
        <v>184</v>
      </c>
      <c r="C484" s="8">
        <v>49</v>
      </c>
      <c r="D484" s="8">
        <v>39</v>
      </c>
      <c r="E484" s="13">
        <f t="shared" si="33"/>
        <v>5.0735141851314973E-3</v>
      </c>
      <c r="F484" s="13">
        <f t="shared" si="34"/>
        <v>2.9626253418413855E-3</v>
      </c>
      <c r="G484" s="12">
        <f t="shared" si="35"/>
        <v>-0.20408163265306123</v>
      </c>
      <c r="H484" s="15">
        <f t="shared" si="36"/>
        <v>-1.0354110581901016E-3</v>
      </c>
    </row>
    <row r="485" spans="2:8" ht="15" x14ac:dyDescent="0.2">
      <c r="B485" s="5" t="s">
        <v>443</v>
      </c>
      <c r="C485" s="8">
        <v>370</v>
      </c>
      <c r="D485" s="8">
        <v>319</v>
      </c>
      <c r="E485" s="13">
        <f t="shared" si="33"/>
        <v>3.8310209153033757E-2</v>
      </c>
      <c r="F485" s="13">
        <f t="shared" si="34"/>
        <v>2.4232756001215435E-2</v>
      </c>
      <c r="G485" s="12">
        <f t="shared" si="35"/>
        <v>-0.13783783783783785</v>
      </c>
      <c r="H485" s="15">
        <f t="shared" si="36"/>
        <v>-5.2805963967695185E-3</v>
      </c>
    </row>
    <row r="486" spans="2:8" ht="15" x14ac:dyDescent="0.2">
      <c r="B486" s="5" t="s">
        <v>171</v>
      </c>
      <c r="C486" s="8">
        <v>0</v>
      </c>
      <c r="D486" s="8">
        <v>4</v>
      </c>
      <c r="E486" s="13" t="str">
        <f t="shared" si="33"/>
        <v/>
      </c>
      <c r="F486" s="13">
        <f t="shared" si="34"/>
        <v>3.0385900941962927E-4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4</v>
      </c>
      <c r="E488" s="13" t="str">
        <f t="shared" ref="E488:E499" si="37">+IF(C488=0,"",C488/C$294)</f>
        <v/>
      </c>
      <c r="F488" s="13">
        <f t="shared" ref="F488:F499" si="38">+IF(D488=0,"",D488/D$294)</f>
        <v>3.0385900941962927E-4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2</v>
      </c>
      <c r="D490" s="8">
        <v>3</v>
      </c>
      <c r="E490" s="13">
        <f t="shared" si="37"/>
        <v>2.0708221163802029E-4</v>
      </c>
      <c r="F490" s="13">
        <f t="shared" si="38"/>
        <v>2.2789425706472196E-4</v>
      </c>
      <c r="G490" s="12">
        <f t="shared" si="39"/>
        <v>0.5</v>
      </c>
      <c r="H490" s="15">
        <f t="shared" si="40"/>
        <v>1.0354110581901015E-4</v>
      </c>
    </row>
    <row r="491" spans="2:8" ht="13.5" customHeight="1" x14ac:dyDescent="0.2">
      <c r="B491" s="5" t="s">
        <v>180</v>
      </c>
      <c r="C491" s="8">
        <v>64</v>
      </c>
      <c r="D491" s="8">
        <v>70</v>
      </c>
      <c r="E491" s="13">
        <f t="shared" si="37"/>
        <v>6.6266307724166494E-3</v>
      </c>
      <c r="F491" s="13">
        <f t="shared" si="38"/>
        <v>5.3175326648435125E-3</v>
      </c>
      <c r="G491" s="12">
        <f t="shared" si="39"/>
        <v>9.375E-2</v>
      </c>
      <c r="H491" s="15">
        <f t="shared" si="40"/>
        <v>6.2124663491406088E-4</v>
      </c>
    </row>
    <row r="492" spans="2:8" ht="15" x14ac:dyDescent="0.2">
      <c r="B492" s="5" t="s">
        <v>480</v>
      </c>
      <c r="C492" s="8">
        <v>81</v>
      </c>
      <c r="D492" s="8">
        <v>21</v>
      </c>
      <c r="E492" s="13">
        <f t="shared" si="37"/>
        <v>8.3868295713398211E-3</v>
      </c>
      <c r="F492" s="13">
        <f t="shared" si="38"/>
        <v>1.5952597994530538E-3</v>
      </c>
      <c r="G492" s="12">
        <f t="shared" si="39"/>
        <v>-0.7407407407407407</v>
      </c>
      <c r="H492" s="15">
        <f t="shared" si="40"/>
        <v>-6.2124663491406077E-3</v>
      </c>
    </row>
    <row r="493" spans="2:8" ht="15" x14ac:dyDescent="0.2">
      <c r="B493" s="5" t="s">
        <v>447</v>
      </c>
      <c r="C493" s="8">
        <v>34</v>
      </c>
      <c r="D493" s="8">
        <v>38</v>
      </c>
      <c r="E493" s="13">
        <f t="shared" si="37"/>
        <v>3.5203975978463451E-3</v>
      </c>
      <c r="F493" s="13">
        <f t="shared" si="38"/>
        <v>2.8866605894864784E-3</v>
      </c>
      <c r="G493" s="12">
        <f t="shared" si="39"/>
        <v>0.11764705882352941</v>
      </c>
      <c r="H493" s="15">
        <f t="shared" si="40"/>
        <v>4.1416442327604059E-4</v>
      </c>
    </row>
    <row r="494" spans="2:8" ht="15" x14ac:dyDescent="0.2">
      <c r="B494" s="5" t="s">
        <v>448</v>
      </c>
      <c r="C494" s="8">
        <v>1</v>
      </c>
      <c r="D494" s="8">
        <v>9</v>
      </c>
      <c r="E494" s="13">
        <f t="shared" si="37"/>
        <v>1.0354110581901015E-4</v>
      </c>
      <c r="F494" s="13">
        <f t="shared" si="38"/>
        <v>6.8368277119416595E-4</v>
      </c>
      <c r="G494" s="12">
        <f t="shared" si="39"/>
        <v>8</v>
      </c>
      <c r="H494" s="15">
        <f t="shared" si="40"/>
        <v>8.2832884655208118E-4</v>
      </c>
    </row>
    <row r="495" spans="2:8" ht="13.5" customHeight="1" x14ac:dyDescent="0.2">
      <c r="B495" s="5" t="s">
        <v>449</v>
      </c>
      <c r="C495" s="8">
        <v>5</v>
      </c>
      <c r="D495" s="8">
        <v>9</v>
      </c>
      <c r="E495" s="13">
        <f t="shared" si="37"/>
        <v>5.1770552909505068E-4</v>
      </c>
      <c r="F495" s="13">
        <f t="shared" si="38"/>
        <v>6.8368277119416595E-4</v>
      </c>
      <c r="G495" s="12">
        <f t="shared" si="39"/>
        <v>0.8</v>
      </c>
      <c r="H495" s="15">
        <f t="shared" si="40"/>
        <v>4.1416442327604059E-4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1</v>
      </c>
      <c r="E496" s="13" t="str">
        <f t="shared" si="37"/>
        <v/>
      </c>
      <c r="F496" s="13">
        <f t="shared" si="38"/>
        <v>7.5964752354907317E-5</v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5</v>
      </c>
      <c r="D497" s="8">
        <v>4</v>
      </c>
      <c r="E497" s="13">
        <f t="shared" si="37"/>
        <v>5.1770552909505068E-4</v>
      </c>
      <c r="F497" s="13">
        <f t="shared" si="38"/>
        <v>3.0385900941962927E-4</v>
      </c>
      <c r="G497" s="12">
        <f t="shared" si="39"/>
        <v>-0.2</v>
      </c>
      <c r="H497" s="15">
        <f t="shared" si="40"/>
        <v>-1.0354110581901015E-4</v>
      </c>
    </row>
    <row r="498" spans="2:8" ht="30" x14ac:dyDescent="0.2">
      <c r="B498" s="5" t="s">
        <v>452</v>
      </c>
      <c r="C498" s="8">
        <v>0</v>
      </c>
      <c r="D498" s="8">
        <v>1</v>
      </c>
      <c r="E498" s="13" t="str">
        <f t="shared" si="37"/>
        <v/>
      </c>
      <c r="F498" s="13">
        <f t="shared" si="38"/>
        <v>7.5964752354907317E-5</v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4790</v>
      </c>
      <c r="D505" s="33">
        <f>SUM(D506:D530)</f>
        <v>5405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0.12839248434237996</v>
      </c>
      <c r="H505" s="35">
        <f>+IF(OR(AND(E505=""),(G505="")),"",E505*G505)</f>
        <v>0.12839248434237996</v>
      </c>
    </row>
    <row r="506" spans="2:8" ht="15" x14ac:dyDescent="0.2">
      <c r="B506" s="5" t="s">
        <v>454</v>
      </c>
      <c r="C506" s="8">
        <v>17</v>
      </c>
      <c r="D506" s="8">
        <v>8</v>
      </c>
      <c r="E506" s="13">
        <f>+IF(C506=0,"",C506/C$505)</f>
        <v>3.5490605427974946E-3</v>
      </c>
      <c r="F506" s="13">
        <f>+IF(D506=0,"",D506/D$505)</f>
        <v>1.4801110083256244E-3</v>
      </c>
      <c r="G506" s="12">
        <f>+IF(OR(AND(D506=0),(C506=0)),"0",((D506-C506)/C506))</f>
        <v>-0.52941176470588236</v>
      </c>
      <c r="H506" s="15">
        <f>+IF(OR(AND(E506=""),(G506="")),"",E506*G506)</f>
        <v>-1.8789144050104384E-3</v>
      </c>
    </row>
    <row r="507" spans="2:8" ht="15" x14ac:dyDescent="0.2">
      <c r="B507" s="5" t="s">
        <v>187</v>
      </c>
      <c r="C507" s="8">
        <v>50</v>
      </c>
      <c r="D507" s="8">
        <v>117</v>
      </c>
      <c r="E507" s="13">
        <f t="shared" ref="E507:E530" si="41">+IF(C507=0,"",C507/C$505)</f>
        <v>1.0438413361169102E-2</v>
      </c>
      <c r="F507" s="13">
        <f t="shared" ref="F507:F530" si="42">+IF(D507=0,"",D507/D$505)</f>
        <v>2.1646623496762257E-2</v>
      </c>
      <c r="G507" s="12">
        <f t="shared" ref="G507:G530" si="43">+IF(OR(AND(D507=0),(C507=0)),"0",((D507-C507)/C507))</f>
        <v>1.34</v>
      </c>
      <c r="H507" s="15">
        <f t="shared" ref="H507:H530" si="44">+IF(OR(AND(E507=""),(G507="")),"",E507*G507)</f>
        <v>1.3987473903966598E-2</v>
      </c>
    </row>
    <row r="508" spans="2:8" ht="15" x14ac:dyDescent="0.2">
      <c r="B508" s="5" t="s">
        <v>455</v>
      </c>
      <c r="C508" s="8">
        <v>283</v>
      </c>
      <c r="D508" s="8">
        <v>240</v>
      </c>
      <c r="E508" s="13">
        <f t="shared" si="41"/>
        <v>5.9081419624217119E-2</v>
      </c>
      <c r="F508" s="13">
        <f t="shared" si="42"/>
        <v>4.4403330249768731E-2</v>
      </c>
      <c r="G508" s="12">
        <f t="shared" si="43"/>
        <v>-0.1519434628975265</v>
      </c>
      <c r="H508" s="15">
        <f t="shared" si="44"/>
        <v>-8.9770354906054273E-3</v>
      </c>
    </row>
    <row r="509" spans="2:8" ht="15" x14ac:dyDescent="0.2">
      <c r="B509" s="5" t="s">
        <v>456</v>
      </c>
      <c r="C509" s="8">
        <v>484</v>
      </c>
      <c r="D509" s="8">
        <v>267</v>
      </c>
      <c r="E509" s="13">
        <f t="shared" si="41"/>
        <v>0.10104384133611691</v>
      </c>
      <c r="F509" s="13">
        <f t="shared" si="42"/>
        <v>4.9398704902867713E-2</v>
      </c>
      <c r="G509" s="12">
        <f t="shared" si="43"/>
        <v>-0.44834710743801653</v>
      </c>
      <c r="H509" s="15">
        <f t="shared" si="44"/>
        <v>-4.5302713987473903E-2</v>
      </c>
    </row>
    <row r="510" spans="2:8" ht="15" x14ac:dyDescent="0.2">
      <c r="B510" s="5" t="s">
        <v>188</v>
      </c>
      <c r="C510" s="8">
        <v>24</v>
      </c>
      <c r="D510" s="8">
        <v>26</v>
      </c>
      <c r="E510" s="13">
        <f t="shared" si="41"/>
        <v>5.0104384133611689E-3</v>
      </c>
      <c r="F510" s="13">
        <f t="shared" si="42"/>
        <v>4.8103607770582793E-3</v>
      </c>
      <c r="G510" s="12">
        <f t="shared" si="43"/>
        <v>8.3333333333333329E-2</v>
      </c>
      <c r="H510" s="15">
        <f t="shared" si="44"/>
        <v>4.1753653444676406E-4</v>
      </c>
    </row>
    <row r="511" spans="2:8" ht="15" x14ac:dyDescent="0.2">
      <c r="B511" s="5" t="s">
        <v>186</v>
      </c>
      <c r="C511" s="8">
        <v>0</v>
      </c>
      <c r="D511" s="8">
        <v>1</v>
      </c>
      <c r="E511" s="13" t="str">
        <f t="shared" si="41"/>
        <v/>
      </c>
      <c r="F511" s="13">
        <f t="shared" si="42"/>
        <v>1.8501387604070305E-4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14</v>
      </c>
      <c r="D512" s="8">
        <v>10</v>
      </c>
      <c r="E512" s="13">
        <f t="shared" si="41"/>
        <v>2.9227557411273487E-3</v>
      </c>
      <c r="F512" s="13">
        <f t="shared" si="42"/>
        <v>1.8501387604070306E-3</v>
      </c>
      <c r="G512" s="12">
        <f t="shared" si="43"/>
        <v>-0.2857142857142857</v>
      </c>
      <c r="H512" s="15">
        <f t="shared" si="44"/>
        <v>-8.3507306889352812E-4</v>
      </c>
    </row>
    <row r="513" spans="2:8" ht="15" x14ac:dyDescent="0.2">
      <c r="B513" s="5" t="s">
        <v>457</v>
      </c>
      <c r="C513" s="8">
        <v>2</v>
      </c>
      <c r="D513" s="8">
        <v>1</v>
      </c>
      <c r="E513" s="13">
        <f t="shared" si="41"/>
        <v>4.1753653444676412E-4</v>
      </c>
      <c r="F513" s="13">
        <f t="shared" si="42"/>
        <v>1.8501387604070305E-4</v>
      </c>
      <c r="G513" s="12">
        <f t="shared" si="43"/>
        <v>-0.5</v>
      </c>
      <c r="H513" s="15">
        <f t="shared" si="44"/>
        <v>-2.0876826722338206E-4</v>
      </c>
    </row>
    <row r="514" spans="2:8" ht="15" x14ac:dyDescent="0.2">
      <c r="B514" s="5" t="s">
        <v>458</v>
      </c>
      <c r="C514" s="8">
        <v>6</v>
      </c>
      <c r="D514" s="8">
        <v>5</v>
      </c>
      <c r="E514" s="13">
        <f t="shared" si="41"/>
        <v>1.2526096033402922E-3</v>
      </c>
      <c r="F514" s="13">
        <f t="shared" si="42"/>
        <v>9.2506938020351531E-4</v>
      </c>
      <c r="G514" s="12">
        <f t="shared" si="43"/>
        <v>-0.16666666666666666</v>
      </c>
      <c r="H514" s="15">
        <f t="shared" si="44"/>
        <v>-2.0876826722338203E-4</v>
      </c>
    </row>
    <row r="515" spans="2:8" ht="15" x14ac:dyDescent="0.2">
      <c r="B515" s="5" t="s">
        <v>569</v>
      </c>
      <c r="C515" s="8">
        <v>1</v>
      </c>
      <c r="D515" s="8">
        <v>8</v>
      </c>
      <c r="E515" s="13">
        <f t="shared" si="41"/>
        <v>2.0876826722338206E-4</v>
      </c>
      <c r="F515" s="13">
        <f t="shared" si="42"/>
        <v>1.4801110083256244E-3</v>
      </c>
      <c r="G515" s="12">
        <f t="shared" si="43"/>
        <v>7</v>
      </c>
      <c r="H515" s="15">
        <f t="shared" si="44"/>
        <v>1.4613778705636743E-3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1149</v>
      </c>
      <c r="D517" s="8">
        <v>1268</v>
      </c>
      <c r="E517" s="13">
        <f t="shared" si="41"/>
        <v>0.23987473903966597</v>
      </c>
      <c r="F517" s="13">
        <f t="shared" si="42"/>
        <v>0.23459759481961148</v>
      </c>
      <c r="G517" s="12">
        <f t="shared" si="43"/>
        <v>0.10356832027850305</v>
      </c>
      <c r="H517" s="15">
        <f t="shared" si="44"/>
        <v>2.4843423799582463E-2</v>
      </c>
    </row>
    <row r="518" spans="2:8" ht="15" x14ac:dyDescent="0.2">
      <c r="B518" s="5" t="s">
        <v>190</v>
      </c>
      <c r="C518" s="8">
        <v>1</v>
      </c>
      <c r="D518" s="8">
        <v>110</v>
      </c>
      <c r="E518" s="13">
        <f t="shared" si="41"/>
        <v>2.0876826722338206E-4</v>
      </c>
      <c r="F518" s="13">
        <f t="shared" si="42"/>
        <v>2.0351526364477335E-2</v>
      </c>
      <c r="G518" s="12">
        <f t="shared" si="43"/>
        <v>109</v>
      </c>
      <c r="H518" s="15">
        <f t="shared" si="44"/>
        <v>2.2755741127348645E-2</v>
      </c>
    </row>
    <row r="519" spans="2:8" ht="15" x14ac:dyDescent="0.2">
      <c r="B519" s="5" t="s">
        <v>192</v>
      </c>
      <c r="C519" s="8">
        <v>102</v>
      </c>
      <c r="D519" s="8">
        <v>99</v>
      </c>
      <c r="E519" s="13">
        <f t="shared" si="41"/>
        <v>2.1294363256784968E-2</v>
      </c>
      <c r="F519" s="13">
        <f t="shared" si="42"/>
        <v>1.8316373728029602E-2</v>
      </c>
      <c r="G519" s="12">
        <f t="shared" si="43"/>
        <v>-2.9411764705882353E-2</v>
      </c>
      <c r="H519" s="15">
        <f t="shared" si="44"/>
        <v>-6.2630480167014612E-4</v>
      </c>
    </row>
    <row r="520" spans="2:8" ht="13.5" customHeight="1" x14ac:dyDescent="0.2">
      <c r="B520" s="5" t="s">
        <v>191</v>
      </c>
      <c r="C520" s="8">
        <v>0</v>
      </c>
      <c r="D520" s="8">
        <v>1</v>
      </c>
      <c r="E520" s="13" t="str">
        <f t="shared" si="41"/>
        <v/>
      </c>
      <c r="F520" s="13">
        <f t="shared" si="42"/>
        <v>1.8501387604070305E-4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2193</v>
      </c>
      <c r="D521" s="8">
        <v>2896</v>
      </c>
      <c r="E521" s="13">
        <f t="shared" si="41"/>
        <v>0.45782881002087683</v>
      </c>
      <c r="F521" s="13">
        <f t="shared" si="42"/>
        <v>0.53580018501387605</v>
      </c>
      <c r="G521" s="12">
        <f t="shared" si="43"/>
        <v>0.32056543547651617</v>
      </c>
      <c r="H521" s="15">
        <f t="shared" si="44"/>
        <v>0.14676409185803757</v>
      </c>
    </row>
    <row r="522" spans="2:8" ht="25.5" customHeight="1" x14ac:dyDescent="0.2">
      <c r="B522" s="5" t="s">
        <v>193</v>
      </c>
      <c r="C522" s="8">
        <v>113</v>
      </c>
      <c r="D522" s="8">
        <v>129</v>
      </c>
      <c r="E522" s="13">
        <f t="shared" si="41"/>
        <v>2.359081419624217E-2</v>
      </c>
      <c r="F522" s="13">
        <f t="shared" si="42"/>
        <v>2.3866790009250693E-2</v>
      </c>
      <c r="G522" s="12">
        <f t="shared" si="43"/>
        <v>0.1415929203539823</v>
      </c>
      <c r="H522" s="15">
        <f t="shared" si="44"/>
        <v>3.3402922755741125E-3</v>
      </c>
    </row>
    <row r="523" spans="2:8" ht="13.5" customHeight="1" x14ac:dyDescent="0.2">
      <c r="B523" s="5" t="s">
        <v>462</v>
      </c>
      <c r="C523" s="8">
        <v>220</v>
      </c>
      <c r="D523" s="8">
        <v>37</v>
      </c>
      <c r="E523" s="13">
        <f t="shared" si="41"/>
        <v>4.5929018789144051E-2</v>
      </c>
      <c r="F523" s="13">
        <f t="shared" si="42"/>
        <v>6.8455134135060125E-3</v>
      </c>
      <c r="G523" s="12">
        <f t="shared" si="43"/>
        <v>-0.83181818181818179</v>
      </c>
      <c r="H523" s="15">
        <f t="shared" si="44"/>
        <v>-3.8204592901878914E-2</v>
      </c>
    </row>
    <row r="524" spans="2:8" ht="12" customHeight="1" x14ac:dyDescent="0.2">
      <c r="B524" s="5" t="s">
        <v>194</v>
      </c>
      <c r="C524" s="8">
        <v>44</v>
      </c>
      <c r="D524" s="8">
        <v>48</v>
      </c>
      <c r="E524" s="13">
        <f t="shared" si="41"/>
        <v>9.1858037578288095E-3</v>
      </c>
      <c r="F524" s="13">
        <f t="shared" si="42"/>
        <v>8.8806660499537466E-3</v>
      </c>
      <c r="G524" s="12">
        <f t="shared" si="43"/>
        <v>9.0909090909090912E-2</v>
      </c>
      <c r="H524" s="15">
        <f t="shared" si="44"/>
        <v>8.3507306889352812E-4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41</v>
      </c>
      <c r="D526" s="8">
        <v>86</v>
      </c>
      <c r="E526" s="13">
        <f t="shared" si="41"/>
        <v>8.5594989561586631E-3</v>
      </c>
      <c r="F526" s="13">
        <f t="shared" si="42"/>
        <v>1.5911193339500463E-2</v>
      </c>
      <c r="G526" s="12">
        <f t="shared" si="43"/>
        <v>1.0975609756097562</v>
      </c>
      <c r="H526" s="15">
        <f t="shared" si="44"/>
        <v>9.3945720250521916E-3</v>
      </c>
    </row>
    <row r="527" spans="2:8" ht="15" x14ac:dyDescent="0.2">
      <c r="B527" s="5" t="s">
        <v>464</v>
      </c>
      <c r="C527" s="8">
        <v>1</v>
      </c>
      <c r="D527" s="8">
        <v>2</v>
      </c>
      <c r="E527" s="13">
        <f t="shared" si="41"/>
        <v>2.0876826722338206E-4</v>
      </c>
      <c r="F527" s="13">
        <f t="shared" si="42"/>
        <v>3.7002775208140609E-4</v>
      </c>
      <c r="G527" s="12">
        <f t="shared" si="43"/>
        <v>1</v>
      </c>
      <c r="H527" s="15">
        <f t="shared" si="44"/>
        <v>2.0876826722338206E-4</v>
      </c>
    </row>
    <row r="528" spans="2:8" ht="30" x14ac:dyDescent="0.2">
      <c r="B528" s="5" t="s">
        <v>465</v>
      </c>
      <c r="C528" s="8">
        <v>0</v>
      </c>
      <c r="D528" s="8">
        <v>2</v>
      </c>
      <c r="E528" s="13" t="str">
        <f t="shared" si="41"/>
        <v/>
      </c>
      <c r="F528" s="13">
        <f t="shared" si="42"/>
        <v>3.7002775208140609E-4</v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17</v>
      </c>
      <c r="D529" s="8">
        <v>23</v>
      </c>
      <c r="E529" s="13">
        <f t="shared" si="41"/>
        <v>3.5490605427974946E-3</v>
      </c>
      <c r="F529" s="13">
        <f t="shared" si="42"/>
        <v>4.2553191489361703E-3</v>
      </c>
      <c r="G529" s="12">
        <f t="shared" si="43"/>
        <v>0.35294117647058826</v>
      </c>
      <c r="H529" s="15">
        <f t="shared" si="44"/>
        <v>1.2526096033402922E-3</v>
      </c>
    </row>
    <row r="530" spans="2:8" ht="15" x14ac:dyDescent="0.2">
      <c r="B530" s="5" t="s">
        <v>467</v>
      </c>
      <c r="C530" s="8">
        <v>28</v>
      </c>
      <c r="D530" s="8">
        <v>21</v>
      </c>
      <c r="E530" s="13">
        <f t="shared" si="41"/>
        <v>5.8455114822546974E-3</v>
      </c>
      <c r="F530" s="13">
        <f t="shared" si="42"/>
        <v>3.8852913968547642E-3</v>
      </c>
      <c r="G530" s="12">
        <f t="shared" si="43"/>
        <v>-0.25</v>
      </c>
      <c r="H530" s="15">
        <f t="shared" si="44"/>
        <v>-1.4613778705636743E-3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515</v>
      </c>
      <c r="C8" s="33">
        <f>+C18+C70+C151+C294+C505</f>
        <v>26449</v>
      </c>
      <c r="D8" s="33">
        <f>+D18+D70+D151+D294+D505</f>
        <v>36439</v>
      </c>
      <c r="E8" s="34">
        <f>+C8/C$8</f>
        <v>1</v>
      </c>
      <c r="F8" s="34">
        <f>+D8/D$8</f>
        <v>1</v>
      </c>
      <c r="G8" s="34">
        <f>+(D8-C8)/C8</f>
        <v>0.37770804189194296</v>
      </c>
      <c r="H8" s="35">
        <f>+E8*G8</f>
        <v>0.37770804189194296</v>
      </c>
    </row>
    <row r="9" spans="2:8" x14ac:dyDescent="0.2">
      <c r="B9" s="30" t="str">
        <f>+B18</f>
        <v>Total Vacantes en ocupaciones de nivel Directivo</v>
      </c>
      <c r="C9" s="26">
        <f>+C18</f>
        <v>265</v>
      </c>
      <c r="D9" s="26">
        <f>+D18</f>
        <v>337</v>
      </c>
      <c r="E9" s="27">
        <f t="shared" ref="E9:E13" si="0">C9/$C$8</f>
        <v>1.0019282392529019E-2</v>
      </c>
      <c r="F9" s="27">
        <f>D9/$D$8</f>
        <v>9.2483328302093906E-3</v>
      </c>
      <c r="G9" s="12">
        <f>+IF(OR(AND(D9=0),(C9=0)),"0",((D9-C9)/C9))</f>
        <v>0.27169811320754716</v>
      </c>
      <c r="H9" s="15">
        <f>+IF(OR(AND(E9=""),(G9="")),"",E9*G9)</f>
        <v>2.7222201217437332E-3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2008</v>
      </c>
      <c r="D10" s="26">
        <f>+D70</f>
        <v>2542</v>
      </c>
      <c r="E10" s="27">
        <f t="shared" si="0"/>
        <v>7.5919694506408564E-2</v>
      </c>
      <c r="F10" s="27">
        <f>D10/$D$8</f>
        <v>6.9760421526386562E-2</v>
      </c>
      <c r="G10" s="12">
        <f>+IF(OR(AND(D10=0),(C10=0)),"0",((D10-C10)/C10))</f>
        <v>0.26593625498007967</v>
      </c>
      <c r="H10" s="15">
        <f>+IF(OR(AND(E10=""),(G10="")),"",E10*G10)</f>
        <v>2.0189799236266022E-2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2792</v>
      </c>
      <c r="D11" s="26">
        <f>+D151</f>
        <v>3294</v>
      </c>
      <c r="E11" s="27">
        <f t="shared" si="0"/>
        <v>0.10556164694317366</v>
      </c>
      <c r="F11" s="27">
        <f>D11/$D$8</f>
        <v>9.0397650868574875E-2</v>
      </c>
      <c r="G11" s="12">
        <f>+IF(OR(AND(D11=0),(C11=0)),"0",((D11-C11)/C11))</f>
        <v>0.17979942693409742</v>
      </c>
      <c r="H11" s="15">
        <f>+IF(OR(AND(E11=""),(G11="")),"",E11*G11)</f>
        <v>1.8979923626602141E-2</v>
      </c>
    </row>
    <row r="12" spans="2:8" x14ac:dyDescent="0.2">
      <c r="B12" s="30" t="str">
        <f>+B294</f>
        <v>Total Vacantes  en ocupaciones de nivel Calificados</v>
      </c>
      <c r="C12" s="26">
        <f>+C294</f>
        <v>18036</v>
      </c>
      <c r="D12" s="26">
        <f>+D294</f>
        <v>24532</v>
      </c>
      <c r="E12" s="27">
        <f t="shared" si="0"/>
        <v>0.68191614049680516</v>
      </c>
      <c r="F12" s="27">
        <f>D12/$D$8</f>
        <v>0.6732347210406433</v>
      </c>
      <c r="G12" s="12">
        <f>+IF(OR(AND(D12=0),(C12=0)),"0",((D12-C12)/C12))</f>
        <v>0.36016855178531826</v>
      </c>
      <c r="H12" s="15">
        <f>+IF(OR(AND(E12=""),(G12="")),"",E12*G12)</f>
        <v>0.24560474876176794</v>
      </c>
    </row>
    <row r="13" spans="2:8" x14ac:dyDescent="0.2">
      <c r="B13" s="30" t="str">
        <f>+B505</f>
        <v>Total Vacantes en ocupaciones de nivel Elemental</v>
      </c>
      <c r="C13" s="26">
        <f>+C505</f>
        <v>3348</v>
      </c>
      <c r="D13" s="26">
        <f>+D505</f>
        <v>5734</v>
      </c>
      <c r="E13" s="27">
        <f t="shared" si="0"/>
        <v>0.12658323566108359</v>
      </c>
      <c r="F13" s="27">
        <f>D13/$D$8</f>
        <v>0.15735887373418589</v>
      </c>
      <c r="G13" s="12">
        <f>+IF(OR(AND(D13=0),(C13=0)),"0",((D13-C13)/C13))</f>
        <v>0.71266427718040626</v>
      </c>
      <c r="H13" s="15">
        <f>+IF(OR(AND(E13=""),(G13="")),"",E13*G13)</f>
        <v>9.0211350145563168E-2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265</v>
      </c>
      <c r="D18" s="33">
        <f>SUM(D19:D64)</f>
        <v>337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0.27169811320754716</v>
      </c>
      <c r="H18" s="35">
        <f>+IF(OR(AND(E18=""),(G18="")),"",E18*G18)</f>
        <v>0.27169811320754716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2</v>
      </c>
      <c r="D22" s="8">
        <v>1</v>
      </c>
      <c r="E22" s="11">
        <f t="shared" si="1"/>
        <v>7.5471698113207548E-3</v>
      </c>
      <c r="F22" s="11">
        <f t="shared" si="2"/>
        <v>2.967359050445104E-3</v>
      </c>
      <c r="G22" s="12">
        <f t="shared" si="3"/>
        <v>-0.5</v>
      </c>
      <c r="H22" s="15">
        <f t="shared" si="4"/>
        <v>-3.7735849056603774E-3</v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2.967359050445104E-3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6</v>
      </c>
      <c r="E24" s="11">
        <f t="shared" si="1"/>
        <v>3.7735849056603774E-3</v>
      </c>
      <c r="F24" s="11">
        <f t="shared" si="2"/>
        <v>1.7804154302670624E-2</v>
      </c>
      <c r="G24" s="12">
        <f t="shared" si="3"/>
        <v>5</v>
      </c>
      <c r="H24" s="15">
        <f t="shared" si="4"/>
        <v>1.8867924528301886E-2</v>
      </c>
    </row>
    <row r="25" spans="2:8" ht="20.100000000000001" customHeight="1" x14ac:dyDescent="0.2">
      <c r="B25" s="5" t="s">
        <v>2</v>
      </c>
      <c r="C25" s="8">
        <v>5</v>
      </c>
      <c r="D25" s="8">
        <v>4</v>
      </c>
      <c r="E25" s="11">
        <f t="shared" si="1"/>
        <v>1.8867924528301886E-2</v>
      </c>
      <c r="F25" s="11">
        <f t="shared" si="2"/>
        <v>1.1869436201780416E-2</v>
      </c>
      <c r="G25" s="12">
        <f t="shared" si="3"/>
        <v>-0.2</v>
      </c>
      <c r="H25" s="15">
        <f t="shared" si="4"/>
        <v>-3.7735849056603774E-3</v>
      </c>
    </row>
    <row r="26" spans="2:8" ht="20.100000000000001" customHeight="1" x14ac:dyDescent="0.2">
      <c r="B26" s="5" t="s">
        <v>6</v>
      </c>
      <c r="C26" s="8">
        <v>17</v>
      </c>
      <c r="D26" s="8">
        <v>30</v>
      </c>
      <c r="E26" s="11">
        <f t="shared" si="1"/>
        <v>6.4150943396226415E-2</v>
      </c>
      <c r="F26" s="11">
        <f t="shared" si="2"/>
        <v>8.9020771513353122E-2</v>
      </c>
      <c r="G26" s="12">
        <f t="shared" si="3"/>
        <v>0.76470588235294112</v>
      </c>
      <c r="H26" s="15">
        <f t="shared" si="4"/>
        <v>4.9056603773584902E-2</v>
      </c>
    </row>
    <row r="27" spans="2:8" ht="20.100000000000001" customHeight="1" x14ac:dyDescent="0.2">
      <c r="B27" s="5" t="s">
        <v>3</v>
      </c>
      <c r="C27" s="8">
        <v>5</v>
      </c>
      <c r="D27" s="8">
        <v>9</v>
      </c>
      <c r="E27" s="11">
        <f t="shared" si="1"/>
        <v>1.8867924528301886E-2</v>
      </c>
      <c r="F27" s="11">
        <f t="shared" si="2"/>
        <v>2.6706231454005934E-2</v>
      </c>
      <c r="G27" s="12">
        <f t="shared" si="3"/>
        <v>0.8</v>
      </c>
      <c r="H27" s="15">
        <f t="shared" si="4"/>
        <v>1.509433962264151E-2</v>
      </c>
    </row>
    <row r="28" spans="2:8" ht="20.100000000000001" customHeight="1" x14ac:dyDescent="0.2">
      <c r="B28" s="5" t="s">
        <v>5</v>
      </c>
      <c r="C28" s="8">
        <v>30</v>
      </c>
      <c r="D28" s="8">
        <v>38</v>
      </c>
      <c r="E28" s="11">
        <f t="shared" si="1"/>
        <v>0.11320754716981132</v>
      </c>
      <c r="F28" s="11">
        <f t="shared" si="2"/>
        <v>0.11275964391691394</v>
      </c>
      <c r="G28" s="12">
        <f t="shared" si="3"/>
        <v>0.26666666666666666</v>
      </c>
      <c r="H28" s="15">
        <f t="shared" si="4"/>
        <v>3.0188679245283019E-2</v>
      </c>
    </row>
    <row r="29" spans="2:8" ht="20.100000000000001" customHeight="1" x14ac:dyDescent="0.2">
      <c r="B29" s="5" t="s">
        <v>200</v>
      </c>
      <c r="C29" s="8">
        <v>2</v>
      </c>
      <c r="D29" s="8">
        <v>1</v>
      </c>
      <c r="E29" s="11">
        <f t="shared" si="1"/>
        <v>7.5471698113207548E-3</v>
      </c>
      <c r="F29" s="11">
        <f t="shared" si="2"/>
        <v>2.967359050445104E-3</v>
      </c>
      <c r="G29" s="12">
        <f t="shared" si="3"/>
        <v>-0.5</v>
      </c>
      <c r="H29" s="15">
        <f t="shared" si="4"/>
        <v>-3.7735849056603774E-3</v>
      </c>
    </row>
    <row r="30" spans="2:8" ht="20.100000000000001" customHeight="1" x14ac:dyDescent="0.2">
      <c r="B30" s="5" t="s">
        <v>201</v>
      </c>
      <c r="C30" s="8">
        <v>4</v>
      </c>
      <c r="D30" s="8">
        <v>7</v>
      </c>
      <c r="E30" s="11">
        <f t="shared" si="1"/>
        <v>1.509433962264151E-2</v>
      </c>
      <c r="F30" s="11">
        <f t="shared" si="2"/>
        <v>2.0771513353115726E-2</v>
      </c>
      <c r="G30" s="12">
        <f t="shared" si="3"/>
        <v>0.75</v>
      </c>
      <c r="H30" s="15">
        <f t="shared" si="4"/>
        <v>1.1320754716981133E-2</v>
      </c>
    </row>
    <row r="31" spans="2:8" ht="20.100000000000001" customHeight="1" x14ac:dyDescent="0.2">
      <c r="B31" s="5" t="s">
        <v>4</v>
      </c>
      <c r="C31" s="8">
        <v>2</v>
      </c>
      <c r="D31" s="8">
        <v>2</v>
      </c>
      <c r="E31" s="11">
        <f t="shared" si="1"/>
        <v>7.5471698113207548E-3</v>
      </c>
      <c r="F31" s="11">
        <f t="shared" si="2"/>
        <v>5.9347181008902079E-3</v>
      </c>
      <c r="G31" s="12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13</v>
      </c>
      <c r="D34" s="8">
        <v>18</v>
      </c>
      <c r="E34" s="11">
        <f t="shared" si="1"/>
        <v>4.9056603773584909E-2</v>
      </c>
      <c r="F34" s="11">
        <f t="shared" si="2"/>
        <v>5.3412462908011868E-2</v>
      </c>
      <c r="G34" s="12">
        <f t="shared" si="3"/>
        <v>0.38461538461538464</v>
      </c>
      <c r="H34" s="15">
        <f t="shared" si="4"/>
        <v>1.886792452830189E-2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2</v>
      </c>
      <c r="D36" s="8">
        <v>6</v>
      </c>
      <c r="E36" s="11">
        <f t="shared" si="1"/>
        <v>7.5471698113207548E-3</v>
      </c>
      <c r="F36" s="11">
        <f t="shared" si="2"/>
        <v>1.7804154302670624E-2</v>
      </c>
      <c r="G36" s="12">
        <f t="shared" si="3"/>
        <v>2</v>
      </c>
      <c r="H36" s="15">
        <f t="shared" si="4"/>
        <v>1.509433962264151E-2</v>
      </c>
    </row>
    <row r="37" spans="2:8" ht="20.100000000000001" customHeight="1" x14ac:dyDescent="0.2">
      <c r="B37" s="5" t="s">
        <v>8</v>
      </c>
      <c r="C37" s="8">
        <v>5</v>
      </c>
      <c r="D37" s="8">
        <v>5</v>
      </c>
      <c r="E37" s="11">
        <f t="shared" si="1"/>
        <v>1.8867924528301886E-2</v>
      </c>
      <c r="F37" s="11">
        <f t="shared" si="2"/>
        <v>1.483679525222552E-2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2</v>
      </c>
      <c r="D40" s="8">
        <v>0</v>
      </c>
      <c r="E40" s="11">
        <f t="shared" si="1"/>
        <v>7.5471698113207548E-3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12</v>
      </c>
      <c r="D42" s="8">
        <v>5</v>
      </c>
      <c r="E42" s="11">
        <f t="shared" si="1"/>
        <v>4.5283018867924525E-2</v>
      </c>
      <c r="F42" s="11">
        <f t="shared" si="2"/>
        <v>1.483679525222552E-2</v>
      </c>
      <c r="G42" s="12">
        <f t="shared" si="3"/>
        <v>-0.58333333333333337</v>
      </c>
      <c r="H42" s="15">
        <f t="shared" si="4"/>
        <v>-2.6415094339622643E-2</v>
      </c>
    </row>
    <row r="43" spans="2:8" ht="20.100000000000001" customHeight="1" x14ac:dyDescent="0.2">
      <c r="B43" s="5" t="s">
        <v>211</v>
      </c>
      <c r="C43" s="8">
        <v>10</v>
      </c>
      <c r="D43" s="8">
        <v>9</v>
      </c>
      <c r="E43" s="11">
        <f t="shared" si="1"/>
        <v>3.7735849056603772E-2</v>
      </c>
      <c r="F43" s="11">
        <f t="shared" si="2"/>
        <v>2.6706231454005934E-2</v>
      </c>
      <c r="G43" s="12">
        <f t="shared" si="3"/>
        <v>-0.1</v>
      </c>
      <c r="H43" s="15">
        <f t="shared" si="4"/>
        <v>-3.7735849056603774E-3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4</v>
      </c>
      <c r="D47" s="8">
        <v>0</v>
      </c>
      <c r="E47" s="11">
        <f t="shared" si="1"/>
        <v>1.509433962264151E-2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55</v>
      </c>
      <c r="D48" s="8">
        <v>60</v>
      </c>
      <c r="E48" s="11">
        <f t="shared" si="1"/>
        <v>0.20754716981132076</v>
      </c>
      <c r="F48" s="11">
        <f t="shared" si="2"/>
        <v>0.17804154302670624</v>
      </c>
      <c r="G48" s="12">
        <f t="shared" si="3"/>
        <v>9.0909090909090912E-2</v>
      </c>
      <c r="H48" s="15">
        <f t="shared" si="4"/>
        <v>1.886792452830189E-2</v>
      </c>
    </row>
    <row r="49" spans="2:8" ht="20.100000000000001" customHeight="1" x14ac:dyDescent="0.2">
      <c r="B49" s="5" t="s">
        <v>16</v>
      </c>
      <c r="C49" s="8">
        <v>0</v>
      </c>
      <c r="D49" s="8">
        <v>10</v>
      </c>
      <c r="E49" s="11" t="str">
        <f t="shared" si="1"/>
        <v/>
      </c>
      <c r="F49" s="11">
        <f t="shared" si="2"/>
        <v>2.967359050445104E-2</v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5</v>
      </c>
      <c r="D51" s="8">
        <v>0</v>
      </c>
      <c r="E51" s="11">
        <f t="shared" si="1"/>
        <v>1.8867924528301886E-2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7</v>
      </c>
      <c r="D52" s="8">
        <v>8</v>
      </c>
      <c r="E52" s="11">
        <f t="shared" si="1"/>
        <v>2.6415094339622643E-2</v>
      </c>
      <c r="F52" s="11">
        <f t="shared" si="2"/>
        <v>2.3738872403560832E-2</v>
      </c>
      <c r="G52" s="12">
        <f t="shared" si="3"/>
        <v>0.14285714285714285</v>
      </c>
      <c r="H52" s="15">
        <f t="shared" si="4"/>
        <v>3.7735849056603774E-3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1</v>
      </c>
      <c r="D55" s="8">
        <v>0</v>
      </c>
      <c r="E55" s="11">
        <f t="shared" si="1"/>
        <v>3.7735849056603774E-3</v>
      </c>
      <c r="F55" s="11" t="str">
        <f t="shared" si="2"/>
        <v/>
      </c>
      <c r="G55" s="12" t="str">
        <f t="shared" si="3"/>
        <v>0</v>
      </c>
      <c r="H55" s="15">
        <f t="shared" si="4"/>
        <v>0</v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5</v>
      </c>
      <c r="E58" s="11">
        <f t="shared" si="1"/>
        <v>3.7735849056603774E-3</v>
      </c>
      <c r="F58" s="11">
        <f t="shared" si="2"/>
        <v>1.483679525222552E-2</v>
      </c>
      <c r="G58" s="12">
        <f t="shared" si="3"/>
        <v>4</v>
      </c>
      <c r="H58" s="15">
        <f t="shared" si="4"/>
        <v>1.509433962264151E-2</v>
      </c>
    </row>
    <row r="59" spans="2:8" ht="20.100000000000001" customHeight="1" x14ac:dyDescent="0.2">
      <c r="B59" s="5" t="s">
        <v>217</v>
      </c>
      <c r="C59" s="8">
        <v>3</v>
      </c>
      <c r="D59" s="8">
        <v>2</v>
      </c>
      <c r="E59" s="11">
        <f t="shared" si="1"/>
        <v>1.1320754716981131E-2</v>
      </c>
      <c r="F59" s="11">
        <f t="shared" si="2"/>
        <v>5.9347181008902079E-3</v>
      </c>
      <c r="G59" s="12">
        <f t="shared" si="3"/>
        <v>-0.33333333333333331</v>
      </c>
      <c r="H59" s="15">
        <f t="shared" si="4"/>
        <v>-3.773584905660377E-3</v>
      </c>
    </row>
    <row r="60" spans="2:8" ht="20.100000000000001" customHeight="1" x14ac:dyDescent="0.2">
      <c r="B60" s="5" t="s">
        <v>218</v>
      </c>
      <c r="C60" s="8">
        <v>24</v>
      </c>
      <c r="D60" s="8">
        <v>48</v>
      </c>
      <c r="E60" s="11">
        <f t="shared" si="1"/>
        <v>9.056603773584905E-2</v>
      </c>
      <c r="F60" s="11">
        <f t="shared" si="2"/>
        <v>0.14243323442136499</v>
      </c>
      <c r="G60" s="12">
        <f t="shared" si="3"/>
        <v>1</v>
      </c>
      <c r="H60" s="15">
        <f t="shared" si="4"/>
        <v>9.056603773584905E-2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2.967359050445104E-3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6</v>
      </c>
      <c r="D62" s="8">
        <v>13</v>
      </c>
      <c r="E62" s="11">
        <f t="shared" si="1"/>
        <v>2.2641509433962263E-2</v>
      </c>
      <c r="F62" s="11">
        <f t="shared" si="2"/>
        <v>3.857566765578635E-2</v>
      </c>
      <c r="G62" s="12">
        <f t="shared" si="3"/>
        <v>1.1666666666666667</v>
      </c>
      <c r="H62" s="15">
        <f t="shared" si="4"/>
        <v>2.6415094339622643E-2</v>
      </c>
    </row>
    <row r="63" spans="2:8" ht="20.100000000000001" customHeight="1" x14ac:dyDescent="0.2">
      <c r="B63" s="5" t="s">
        <v>220</v>
      </c>
      <c r="C63" s="8">
        <v>47</v>
      </c>
      <c r="D63" s="8">
        <v>48</v>
      </c>
      <c r="E63" s="11">
        <f t="shared" si="1"/>
        <v>0.17735849056603772</v>
      </c>
      <c r="F63" s="11">
        <f t="shared" si="2"/>
        <v>0.14243323442136499</v>
      </c>
      <c r="G63" s="12">
        <f t="shared" si="3"/>
        <v>2.1276595744680851E-2</v>
      </c>
      <c r="H63" s="15">
        <f t="shared" si="4"/>
        <v>3.773584905660377E-3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9"/>
      <c r="D65" s="9"/>
    </row>
    <row r="66" spans="2:8" x14ac:dyDescent="0.2">
      <c r="B66" s="2"/>
      <c r="C66" s="9"/>
      <c r="D66" s="9"/>
    </row>
    <row r="67" spans="2:8" x14ac:dyDescent="0.2">
      <c r="B67" s="19"/>
      <c r="C67" s="9"/>
      <c r="D67" s="9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2008</v>
      </c>
      <c r="D70" s="33">
        <f>SUM(D71:D145)</f>
        <v>2542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0.26593625498007967</v>
      </c>
      <c r="H70" s="35">
        <f>+IF(OR(AND(E70=""),(G70="")),"",E70*G70)</f>
        <v>0.26593625498007967</v>
      </c>
    </row>
    <row r="71" spans="2:8" ht="15" x14ac:dyDescent="0.2">
      <c r="B71" s="5" t="s">
        <v>20</v>
      </c>
      <c r="C71" s="8">
        <v>71</v>
      </c>
      <c r="D71" s="8">
        <v>108</v>
      </c>
      <c r="E71" s="13">
        <f>+IF(C71=0,"",C71/C$70)</f>
        <v>3.5358565737051796E-2</v>
      </c>
      <c r="F71" s="13">
        <f>+IF(D71=0,"",D71/D$70)</f>
        <v>4.2486231313926044E-2</v>
      </c>
      <c r="G71" s="12">
        <f>+IF(OR(AND(D71=0),(C71=0)),"0",((D71-C71)/C71))</f>
        <v>0.52112676056338025</v>
      </c>
      <c r="H71" s="15">
        <f>+IF(OR(AND(E71=""),(G71="")),"",E71*G71)</f>
        <v>1.8426294820717132E-2</v>
      </c>
    </row>
    <row r="72" spans="2:8" ht="15" x14ac:dyDescent="0.2">
      <c r="B72" s="5" t="s">
        <v>21</v>
      </c>
      <c r="C72" s="8">
        <v>7</v>
      </c>
      <c r="D72" s="8">
        <v>29</v>
      </c>
      <c r="E72" s="13">
        <f t="shared" ref="E72:E135" si="5">+IF(C72=0,"",C72/C$70)</f>
        <v>3.4860557768924302E-3</v>
      </c>
      <c r="F72" s="13">
        <f t="shared" ref="F72:F135" si="6">+IF(D72=0,"",D72/D$70)</f>
        <v>1.1408339889850511E-2</v>
      </c>
      <c r="G72" s="12">
        <f t="shared" ref="G72:G135" si="7">+IF(OR(AND(D72=0),(C72=0)),"0",((D72-C72)/C72))</f>
        <v>3.1428571428571428</v>
      </c>
      <c r="H72" s="15">
        <f t="shared" ref="H72:H135" si="8">+IF(OR(AND(E72=""),(G72="")),"",E72*G72)</f>
        <v>1.095617529880478E-2</v>
      </c>
    </row>
    <row r="73" spans="2:8" ht="15" x14ac:dyDescent="0.2">
      <c r="B73" s="5" t="s">
        <v>22</v>
      </c>
      <c r="C73" s="8">
        <v>151</v>
      </c>
      <c r="D73" s="8">
        <v>251</v>
      </c>
      <c r="E73" s="13">
        <f t="shared" si="5"/>
        <v>7.5199203187250999E-2</v>
      </c>
      <c r="F73" s="13">
        <f t="shared" si="6"/>
        <v>9.8741148701809597E-2</v>
      </c>
      <c r="G73" s="12">
        <f t="shared" si="7"/>
        <v>0.66225165562913912</v>
      </c>
      <c r="H73" s="15">
        <f t="shared" si="8"/>
        <v>4.9800796812749008E-2</v>
      </c>
    </row>
    <row r="74" spans="2:8" ht="15" x14ac:dyDescent="0.2">
      <c r="B74" s="5" t="s">
        <v>222</v>
      </c>
      <c r="C74" s="8">
        <v>65</v>
      </c>
      <c r="D74" s="8">
        <v>67</v>
      </c>
      <c r="E74" s="13">
        <f t="shared" si="5"/>
        <v>3.2370517928286852E-2</v>
      </c>
      <c r="F74" s="13">
        <f t="shared" si="6"/>
        <v>2.6357199055861525E-2</v>
      </c>
      <c r="G74" s="12">
        <f t="shared" si="7"/>
        <v>3.0769230769230771E-2</v>
      </c>
      <c r="H74" s="15">
        <f t="shared" si="8"/>
        <v>9.9601593625498006E-4</v>
      </c>
    </row>
    <row r="75" spans="2:8" ht="15" x14ac:dyDescent="0.2">
      <c r="B75" s="5" t="s">
        <v>23</v>
      </c>
      <c r="C75" s="8">
        <v>36</v>
      </c>
      <c r="D75" s="8">
        <v>23</v>
      </c>
      <c r="E75" s="13">
        <f t="shared" si="5"/>
        <v>1.7928286852589643E-2</v>
      </c>
      <c r="F75" s="13">
        <f t="shared" si="6"/>
        <v>9.0479937057435095E-3</v>
      </c>
      <c r="G75" s="12">
        <f t="shared" si="7"/>
        <v>-0.3611111111111111</v>
      </c>
      <c r="H75" s="15">
        <f t="shared" si="8"/>
        <v>-6.4741035856573708E-3</v>
      </c>
    </row>
    <row r="76" spans="2:8" ht="15" x14ac:dyDescent="0.2">
      <c r="B76" s="5" t="s">
        <v>223</v>
      </c>
      <c r="C76" s="8">
        <v>1</v>
      </c>
      <c r="D76" s="8">
        <v>1</v>
      </c>
      <c r="E76" s="13">
        <f t="shared" si="5"/>
        <v>4.9800796812749003E-4</v>
      </c>
      <c r="F76" s="13">
        <f t="shared" si="6"/>
        <v>3.9339103068450039E-4</v>
      </c>
      <c r="G76" s="12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5</v>
      </c>
      <c r="D77" s="8">
        <v>14</v>
      </c>
      <c r="E77" s="13">
        <f t="shared" si="5"/>
        <v>2.4900398406374502E-3</v>
      </c>
      <c r="F77" s="13">
        <f t="shared" si="6"/>
        <v>5.5074744295830055E-3</v>
      </c>
      <c r="G77" s="12">
        <f t="shared" si="7"/>
        <v>1.8</v>
      </c>
      <c r="H77" s="15">
        <f t="shared" si="8"/>
        <v>4.4820717131474107E-3</v>
      </c>
    </row>
    <row r="78" spans="2:8" ht="15" x14ac:dyDescent="0.2">
      <c r="B78" s="5" t="s">
        <v>225</v>
      </c>
      <c r="C78" s="8">
        <v>4</v>
      </c>
      <c r="D78" s="8">
        <v>2</v>
      </c>
      <c r="E78" s="13">
        <f t="shared" si="5"/>
        <v>1.9920318725099601E-3</v>
      </c>
      <c r="F78" s="13">
        <f t="shared" si="6"/>
        <v>7.8678206136900079E-4</v>
      </c>
      <c r="G78" s="12">
        <f t="shared" si="7"/>
        <v>-0.5</v>
      </c>
      <c r="H78" s="15">
        <f t="shared" si="8"/>
        <v>-9.9601593625498006E-4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9</v>
      </c>
      <c r="D80" s="8">
        <v>8</v>
      </c>
      <c r="E80" s="13">
        <f t="shared" si="5"/>
        <v>4.4820717131474107E-3</v>
      </c>
      <c r="F80" s="13">
        <f t="shared" si="6"/>
        <v>3.1471282454760031E-3</v>
      </c>
      <c r="G80" s="12">
        <f t="shared" si="7"/>
        <v>-0.1111111111111111</v>
      </c>
      <c r="H80" s="15">
        <f t="shared" si="8"/>
        <v>-4.9800796812749003E-4</v>
      </c>
    </row>
    <row r="81" spans="2:8" ht="15" x14ac:dyDescent="0.2">
      <c r="B81" s="5" t="s">
        <v>24</v>
      </c>
      <c r="C81" s="8">
        <v>8</v>
      </c>
      <c r="D81" s="8">
        <v>6</v>
      </c>
      <c r="E81" s="13">
        <f t="shared" si="5"/>
        <v>3.9840637450199202E-3</v>
      </c>
      <c r="F81" s="13">
        <f t="shared" si="6"/>
        <v>2.3603461841070024E-3</v>
      </c>
      <c r="G81" s="12">
        <f t="shared" si="7"/>
        <v>-0.25</v>
      </c>
      <c r="H81" s="15">
        <f t="shared" si="8"/>
        <v>-9.9601593625498006E-4</v>
      </c>
    </row>
    <row r="82" spans="2:8" ht="15" x14ac:dyDescent="0.2">
      <c r="B82" s="5" t="s">
        <v>228</v>
      </c>
      <c r="C82" s="8">
        <v>28</v>
      </c>
      <c r="D82" s="8">
        <v>20</v>
      </c>
      <c r="E82" s="13">
        <f t="shared" si="5"/>
        <v>1.3944223107569721E-2</v>
      </c>
      <c r="F82" s="13">
        <f t="shared" si="6"/>
        <v>7.8678206136900079E-3</v>
      </c>
      <c r="G82" s="12">
        <f t="shared" si="7"/>
        <v>-0.2857142857142857</v>
      </c>
      <c r="H82" s="15">
        <f t="shared" si="8"/>
        <v>-3.9840637450199202E-3</v>
      </c>
    </row>
    <row r="83" spans="2:8" ht="15" x14ac:dyDescent="0.2">
      <c r="B83" s="5" t="s">
        <v>229</v>
      </c>
      <c r="C83" s="8">
        <v>64</v>
      </c>
      <c r="D83" s="8">
        <v>97</v>
      </c>
      <c r="E83" s="13">
        <f t="shared" si="5"/>
        <v>3.1872509960159362E-2</v>
      </c>
      <c r="F83" s="13">
        <f t="shared" si="6"/>
        <v>3.8158929976396541E-2</v>
      </c>
      <c r="G83" s="12">
        <f t="shared" si="7"/>
        <v>0.515625</v>
      </c>
      <c r="H83" s="15">
        <f t="shared" si="8"/>
        <v>1.6434262948207171E-2</v>
      </c>
    </row>
    <row r="84" spans="2:8" ht="15" x14ac:dyDescent="0.2">
      <c r="B84" s="5" t="s">
        <v>230</v>
      </c>
      <c r="C84" s="8">
        <v>34</v>
      </c>
      <c r="D84" s="8">
        <v>28</v>
      </c>
      <c r="E84" s="13">
        <f t="shared" si="5"/>
        <v>1.693227091633466E-2</v>
      </c>
      <c r="F84" s="13">
        <f t="shared" si="6"/>
        <v>1.1014948859166011E-2</v>
      </c>
      <c r="G84" s="12">
        <f t="shared" si="7"/>
        <v>-0.17647058823529413</v>
      </c>
      <c r="H84" s="15">
        <f t="shared" si="8"/>
        <v>-2.9880478087649402E-3</v>
      </c>
    </row>
    <row r="85" spans="2:8" ht="15" x14ac:dyDescent="0.2">
      <c r="B85" s="5" t="s">
        <v>28</v>
      </c>
      <c r="C85" s="8">
        <v>9</v>
      </c>
      <c r="D85" s="8">
        <v>31</v>
      </c>
      <c r="E85" s="13">
        <f t="shared" si="5"/>
        <v>4.4820717131474107E-3</v>
      </c>
      <c r="F85" s="13">
        <f t="shared" si="6"/>
        <v>1.2195121951219513E-2</v>
      </c>
      <c r="G85" s="12">
        <f t="shared" si="7"/>
        <v>2.4444444444444446</v>
      </c>
      <c r="H85" s="15">
        <f t="shared" si="8"/>
        <v>1.0956175298804783E-2</v>
      </c>
    </row>
    <row r="86" spans="2:8" ht="15" x14ac:dyDescent="0.2">
      <c r="B86" s="5" t="s">
        <v>231</v>
      </c>
      <c r="C86" s="8">
        <v>32</v>
      </c>
      <c r="D86" s="8">
        <v>25</v>
      </c>
      <c r="E86" s="13">
        <f t="shared" si="5"/>
        <v>1.5936254980079681E-2</v>
      </c>
      <c r="F86" s="13">
        <f t="shared" si="6"/>
        <v>9.8347757671125094E-3</v>
      </c>
      <c r="G86" s="12">
        <f t="shared" si="7"/>
        <v>-0.21875</v>
      </c>
      <c r="H86" s="15">
        <f t="shared" si="8"/>
        <v>-3.4860557768924302E-3</v>
      </c>
    </row>
    <row r="87" spans="2:8" ht="15" x14ac:dyDescent="0.2">
      <c r="B87" s="5" t="s">
        <v>232</v>
      </c>
      <c r="C87" s="8">
        <v>2</v>
      </c>
      <c r="D87" s="8">
        <v>6</v>
      </c>
      <c r="E87" s="13">
        <f t="shared" si="5"/>
        <v>9.9601593625498006E-4</v>
      </c>
      <c r="F87" s="13">
        <f t="shared" si="6"/>
        <v>2.3603461841070024E-3</v>
      </c>
      <c r="G87" s="12">
        <f t="shared" si="7"/>
        <v>2</v>
      </c>
      <c r="H87" s="15">
        <f t="shared" si="8"/>
        <v>1.9920318725099601E-3</v>
      </c>
    </row>
    <row r="88" spans="2:8" ht="15" x14ac:dyDescent="0.2">
      <c r="B88" s="5" t="s">
        <v>233</v>
      </c>
      <c r="C88" s="8">
        <v>31</v>
      </c>
      <c r="D88" s="8">
        <v>50</v>
      </c>
      <c r="E88" s="13">
        <f t="shared" si="5"/>
        <v>1.5438247011952191E-2</v>
      </c>
      <c r="F88" s="13">
        <f t="shared" si="6"/>
        <v>1.9669551534225019E-2</v>
      </c>
      <c r="G88" s="12">
        <f t="shared" si="7"/>
        <v>0.61290322580645162</v>
      </c>
      <c r="H88" s="15">
        <f t="shared" si="8"/>
        <v>9.462151394422311E-3</v>
      </c>
    </row>
    <row r="89" spans="2:8" ht="15" x14ac:dyDescent="0.2">
      <c r="B89" s="5" t="s">
        <v>26</v>
      </c>
      <c r="C89" s="8">
        <v>0</v>
      </c>
      <c r="D89" s="8">
        <v>4</v>
      </c>
      <c r="E89" s="13" t="str">
        <f t="shared" si="5"/>
        <v/>
      </c>
      <c r="F89" s="13">
        <f t="shared" si="6"/>
        <v>1.5735641227380016E-3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1</v>
      </c>
      <c r="D90" s="8">
        <v>0</v>
      </c>
      <c r="E90" s="13">
        <f t="shared" si="5"/>
        <v>4.9800796812749003E-4</v>
      </c>
      <c r="F90" s="13" t="str">
        <f t="shared" si="6"/>
        <v/>
      </c>
      <c r="G90" s="12" t="str">
        <f t="shared" si="7"/>
        <v>0</v>
      </c>
      <c r="H90" s="15">
        <f t="shared" si="8"/>
        <v>0</v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49</v>
      </c>
      <c r="D92" s="8">
        <v>49</v>
      </c>
      <c r="E92" s="13">
        <f t="shared" si="5"/>
        <v>2.4402390438247011E-2</v>
      </c>
      <c r="F92" s="13">
        <f t="shared" si="6"/>
        <v>1.9276160503540519E-2</v>
      </c>
      <c r="G92" s="12">
        <f t="shared" si="7"/>
        <v>0</v>
      </c>
      <c r="H92" s="15">
        <f t="shared" si="8"/>
        <v>0</v>
      </c>
    </row>
    <row r="93" spans="2:8" ht="15" x14ac:dyDescent="0.2">
      <c r="B93" s="5" t="s">
        <v>564</v>
      </c>
      <c r="C93" s="8">
        <v>45</v>
      </c>
      <c r="D93" s="8">
        <v>32</v>
      </c>
      <c r="E93" s="13">
        <f t="shared" si="5"/>
        <v>2.2410358565737053E-2</v>
      </c>
      <c r="F93" s="13">
        <f t="shared" si="6"/>
        <v>1.2588512981904013E-2</v>
      </c>
      <c r="G93" s="12">
        <f t="shared" si="7"/>
        <v>-0.28888888888888886</v>
      </c>
      <c r="H93" s="15">
        <f t="shared" si="8"/>
        <v>-6.47410358565737E-3</v>
      </c>
    </row>
    <row r="94" spans="2:8" ht="15" x14ac:dyDescent="0.2">
      <c r="B94" s="5" t="s">
        <v>25</v>
      </c>
      <c r="C94" s="8">
        <v>6</v>
      </c>
      <c r="D94" s="8">
        <v>16</v>
      </c>
      <c r="E94" s="13">
        <f t="shared" si="5"/>
        <v>2.9880478087649402E-3</v>
      </c>
      <c r="F94" s="13">
        <f t="shared" si="6"/>
        <v>6.2942564909520063E-3</v>
      </c>
      <c r="G94" s="12">
        <f t="shared" si="7"/>
        <v>1.6666666666666667</v>
      </c>
      <c r="H94" s="15">
        <f t="shared" si="8"/>
        <v>4.9800796812749003E-3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1</v>
      </c>
      <c r="E96" s="13">
        <f t="shared" si="5"/>
        <v>4.9800796812749003E-4</v>
      </c>
      <c r="F96" s="13">
        <f t="shared" si="6"/>
        <v>3.9339103068450039E-4</v>
      </c>
      <c r="G96" s="12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3</v>
      </c>
      <c r="D97" s="8">
        <v>3</v>
      </c>
      <c r="E97" s="13">
        <f t="shared" si="5"/>
        <v>1.4940239043824701E-3</v>
      </c>
      <c r="F97" s="13">
        <f t="shared" si="6"/>
        <v>1.1801730920535012E-3</v>
      </c>
      <c r="G97" s="12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22</v>
      </c>
      <c r="D98" s="8">
        <v>41</v>
      </c>
      <c r="E98" s="13">
        <f t="shared" si="5"/>
        <v>1.0956175298804782E-2</v>
      </c>
      <c r="F98" s="13">
        <f t="shared" si="6"/>
        <v>1.6129032258064516E-2</v>
      </c>
      <c r="G98" s="12">
        <f t="shared" si="7"/>
        <v>0.86363636363636365</v>
      </c>
      <c r="H98" s="15">
        <f t="shared" si="8"/>
        <v>9.462151394422311E-3</v>
      </c>
    </row>
    <row r="99" spans="2:8" ht="15" x14ac:dyDescent="0.2">
      <c r="B99" s="5" t="s">
        <v>239</v>
      </c>
      <c r="C99" s="8">
        <v>10</v>
      </c>
      <c r="D99" s="8">
        <v>17</v>
      </c>
      <c r="E99" s="13">
        <f t="shared" si="5"/>
        <v>4.9800796812749003E-3</v>
      </c>
      <c r="F99" s="13">
        <f t="shared" si="6"/>
        <v>6.6876475216365071E-3</v>
      </c>
      <c r="G99" s="12">
        <f t="shared" si="7"/>
        <v>0.7</v>
      </c>
      <c r="H99" s="15">
        <f t="shared" si="8"/>
        <v>3.4860557768924298E-3</v>
      </c>
    </row>
    <row r="100" spans="2:8" ht="15" x14ac:dyDescent="0.2">
      <c r="B100" s="5" t="s">
        <v>240</v>
      </c>
      <c r="C100" s="8">
        <v>68</v>
      </c>
      <c r="D100" s="8">
        <v>75</v>
      </c>
      <c r="E100" s="13">
        <f t="shared" si="5"/>
        <v>3.386454183266932E-2</v>
      </c>
      <c r="F100" s="13">
        <f t="shared" si="6"/>
        <v>2.9504327301337528E-2</v>
      </c>
      <c r="G100" s="12">
        <f t="shared" si="7"/>
        <v>0.10294117647058823</v>
      </c>
      <c r="H100" s="15">
        <f t="shared" si="8"/>
        <v>3.4860557768924298E-3</v>
      </c>
    </row>
    <row r="101" spans="2:8" ht="15" x14ac:dyDescent="0.2">
      <c r="B101" s="5" t="s">
        <v>241</v>
      </c>
      <c r="C101" s="8">
        <v>4</v>
      </c>
      <c r="D101" s="8">
        <v>13</v>
      </c>
      <c r="E101" s="13">
        <f t="shared" si="5"/>
        <v>1.9920318725099601E-3</v>
      </c>
      <c r="F101" s="13">
        <f t="shared" si="6"/>
        <v>5.1140833988985055E-3</v>
      </c>
      <c r="G101" s="12">
        <f t="shared" si="7"/>
        <v>2.25</v>
      </c>
      <c r="H101" s="15">
        <f t="shared" si="8"/>
        <v>4.4820717131474098E-3</v>
      </c>
    </row>
    <row r="102" spans="2:8" ht="15" x14ac:dyDescent="0.2">
      <c r="B102" s="5" t="s">
        <v>242</v>
      </c>
      <c r="C102" s="8">
        <v>27</v>
      </c>
      <c r="D102" s="8">
        <v>32</v>
      </c>
      <c r="E102" s="13">
        <f t="shared" si="5"/>
        <v>1.3446215139442231E-2</v>
      </c>
      <c r="F102" s="13">
        <f t="shared" si="6"/>
        <v>1.2588512981904013E-2</v>
      </c>
      <c r="G102" s="12">
        <f t="shared" si="7"/>
        <v>0.18518518518518517</v>
      </c>
      <c r="H102" s="15">
        <f t="shared" si="8"/>
        <v>2.4900398406374502E-3</v>
      </c>
    </row>
    <row r="103" spans="2:8" ht="15" x14ac:dyDescent="0.2">
      <c r="B103" s="5" t="s">
        <v>243</v>
      </c>
      <c r="C103" s="8">
        <v>1</v>
      </c>
      <c r="D103" s="8">
        <v>1</v>
      </c>
      <c r="E103" s="13">
        <f t="shared" si="5"/>
        <v>4.9800796812749003E-4</v>
      </c>
      <c r="F103" s="13">
        <f t="shared" si="6"/>
        <v>3.9339103068450039E-4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9</v>
      </c>
      <c r="D104" s="8">
        <v>6</v>
      </c>
      <c r="E104" s="13">
        <f t="shared" si="5"/>
        <v>4.4820717131474107E-3</v>
      </c>
      <c r="F104" s="13">
        <f t="shared" si="6"/>
        <v>2.3603461841070024E-3</v>
      </c>
      <c r="G104" s="12">
        <f t="shared" si="7"/>
        <v>-0.33333333333333331</v>
      </c>
      <c r="H104" s="15">
        <f t="shared" si="8"/>
        <v>-1.4940239043824701E-3</v>
      </c>
    </row>
    <row r="105" spans="2:8" ht="15" x14ac:dyDescent="0.2">
      <c r="B105" s="5" t="s">
        <v>244</v>
      </c>
      <c r="C105" s="8">
        <v>9</v>
      </c>
      <c r="D105" s="8">
        <v>9</v>
      </c>
      <c r="E105" s="13">
        <f t="shared" si="5"/>
        <v>4.4820717131474107E-3</v>
      </c>
      <c r="F105" s="13">
        <f t="shared" si="6"/>
        <v>3.5405192761605035E-3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49</v>
      </c>
      <c r="D107" s="8">
        <v>76</v>
      </c>
      <c r="E107" s="13">
        <f t="shared" si="5"/>
        <v>2.4402390438247011E-2</v>
      </c>
      <c r="F107" s="13">
        <f t="shared" si="6"/>
        <v>2.9897718332022032E-2</v>
      </c>
      <c r="G107" s="12">
        <f t="shared" si="7"/>
        <v>0.55102040816326525</v>
      </c>
      <c r="H107" s="15">
        <f t="shared" si="8"/>
        <v>1.344621513944223E-2</v>
      </c>
    </row>
    <row r="108" spans="2:8" ht="15" x14ac:dyDescent="0.2">
      <c r="B108" s="5" t="s">
        <v>31</v>
      </c>
      <c r="C108" s="8">
        <v>29</v>
      </c>
      <c r="D108" s="8">
        <v>29</v>
      </c>
      <c r="E108" s="13">
        <f t="shared" si="5"/>
        <v>1.444223107569721E-2</v>
      </c>
      <c r="F108" s="13">
        <f t="shared" si="6"/>
        <v>1.1408339889850511E-2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1</v>
      </c>
      <c r="D109" s="8">
        <v>9</v>
      </c>
      <c r="E109" s="13">
        <f t="shared" si="5"/>
        <v>4.9800796812749003E-4</v>
      </c>
      <c r="F109" s="13">
        <f t="shared" si="6"/>
        <v>3.5405192761605035E-3</v>
      </c>
      <c r="G109" s="12">
        <f t="shared" si="7"/>
        <v>8</v>
      </c>
      <c r="H109" s="15">
        <f t="shared" si="8"/>
        <v>3.9840637450199202E-3</v>
      </c>
    </row>
    <row r="110" spans="2:8" ht="15" x14ac:dyDescent="0.2">
      <c r="B110" s="5" t="s">
        <v>32</v>
      </c>
      <c r="C110" s="8">
        <v>3</v>
      </c>
      <c r="D110" s="8">
        <v>12</v>
      </c>
      <c r="E110" s="13">
        <f t="shared" si="5"/>
        <v>1.4940239043824701E-3</v>
      </c>
      <c r="F110" s="13">
        <f t="shared" si="6"/>
        <v>4.7206923682140047E-3</v>
      </c>
      <c r="G110" s="12">
        <f t="shared" si="7"/>
        <v>3</v>
      </c>
      <c r="H110" s="15">
        <f t="shared" si="8"/>
        <v>4.4820717131474098E-3</v>
      </c>
    </row>
    <row r="111" spans="2:8" ht="15" x14ac:dyDescent="0.2">
      <c r="B111" s="5" t="s">
        <v>30</v>
      </c>
      <c r="C111" s="8">
        <v>8</v>
      </c>
      <c r="D111" s="8">
        <v>9</v>
      </c>
      <c r="E111" s="13">
        <f t="shared" si="5"/>
        <v>3.9840637450199202E-3</v>
      </c>
      <c r="F111" s="13">
        <f t="shared" si="6"/>
        <v>3.5405192761605035E-3</v>
      </c>
      <c r="G111" s="12">
        <f t="shared" si="7"/>
        <v>0.125</v>
      </c>
      <c r="H111" s="15">
        <f t="shared" si="8"/>
        <v>4.9800796812749003E-4</v>
      </c>
    </row>
    <row r="112" spans="2:8" ht="15" x14ac:dyDescent="0.2">
      <c r="B112" s="5" t="s">
        <v>33</v>
      </c>
      <c r="C112" s="8">
        <v>26</v>
      </c>
      <c r="D112" s="8">
        <v>41</v>
      </c>
      <c r="E112" s="13">
        <f t="shared" si="5"/>
        <v>1.2948207171314742E-2</v>
      </c>
      <c r="F112" s="13">
        <f t="shared" si="6"/>
        <v>1.6129032258064516E-2</v>
      </c>
      <c r="G112" s="12">
        <f t="shared" si="7"/>
        <v>0.57692307692307687</v>
      </c>
      <c r="H112" s="15">
        <f t="shared" si="8"/>
        <v>7.47011952191235E-3</v>
      </c>
    </row>
    <row r="113" spans="2:8" ht="15" x14ac:dyDescent="0.2">
      <c r="B113" s="5" t="s">
        <v>248</v>
      </c>
      <c r="C113" s="8">
        <v>51</v>
      </c>
      <c r="D113" s="8">
        <v>90</v>
      </c>
      <c r="E113" s="13">
        <f t="shared" si="5"/>
        <v>2.5398406374501994E-2</v>
      </c>
      <c r="F113" s="13">
        <f t="shared" si="6"/>
        <v>3.5405192761605038E-2</v>
      </c>
      <c r="G113" s="12">
        <f t="shared" si="7"/>
        <v>0.76470588235294112</v>
      </c>
      <c r="H113" s="15">
        <f t="shared" si="8"/>
        <v>1.9422310756972112E-2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8</v>
      </c>
      <c r="D115" s="8">
        <v>17</v>
      </c>
      <c r="E115" s="13">
        <f t="shared" si="5"/>
        <v>3.9840637450199202E-3</v>
      </c>
      <c r="F115" s="13">
        <f t="shared" si="6"/>
        <v>6.6876475216365071E-3</v>
      </c>
      <c r="G115" s="12">
        <f t="shared" si="7"/>
        <v>1.125</v>
      </c>
      <c r="H115" s="15">
        <f t="shared" si="8"/>
        <v>4.4820717131474098E-3</v>
      </c>
    </row>
    <row r="116" spans="2:8" ht="15" x14ac:dyDescent="0.2">
      <c r="B116" s="5" t="s">
        <v>249</v>
      </c>
      <c r="C116" s="8">
        <v>14</v>
      </c>
      <c r="D116" s="8">
        <v>34</v>
      </c>
      <c r="E116" s="13">
        <f t="shared" si="5"/>
        <v>6.9721115537848604E-3</v>
      </c>
      <c r="F116" s="13">
        <f t="shared" si="6"/>
        <v>1.3375295043273014E-2</v>
      </c>
      <c r="G116" s="12">
        <f t="shared" si="7"/>
        <v>1.4285714285714286</v>
      </c>
      <c r="H116" s="15">
        <f t="shared" si="8"/>
        <v>9.9601593625498006E-3</v>
      </c>
    </row>
    <row r="117" spans="2:8" ht="15" x14ac:dyDescent="0.2">
      <c r="B117" s="5" t="s">
        <v>250</v>
      </c>
      <c r="C117" s="8">
        <v>3</v>
      </c>
      <c r="D117" s="8">
        <v>9</v>
      </c>
      <c r="E117" s="13">
        <f t="shared" si="5"/>
        <v>1.4940239043824701E-3</v>
      </c>
      <c r="F117" s="13">
        <f t="shared" si="6"/>
        <v>3.5405192761605035E-3</v>
      </c>
      <c r="G117" s="12">
        <f t="shared" si="7"/>
        <v>2</v>
      </c>
      <c r="H117" s="15">
        <f t="shared" si="8"/>
        <v>2.9880478087649402E-3</v>
      </c>
    </row>
    <row r="118" spans="2:8" ht="15" x14ac:dyDescent="0.2">
      <c r="B118" s="5" t="s">
        <v>251</v>
      </c>
      <c r="C118" s="8">
        <v>870</v>
      </c>
      <c r="D118" s="8">
        <v>817</v>
      </c>
      <c r="E118" s="13">
        <f t="shared" si="5"/>
        <v>0.43326693227091634</v>
      </c>
      <c r="F118" s="13">
        <f t="shared" si="6"/>
        <v>0.32140047206923683</v>
      </c>
      <c r="G118" s="12">
        <f t="shared" si="7"/>
        <v>-6.0919540229885057E-2</v>
      </c>
      <c r="H118" s="15">
        <f t="shared" si="8"/>
        <v>-2.6394422310756973E-2</v>
      </c>
    </row>
    <row r="119" spans="2:8" ht="15" x14ac:dyDescent="0.2">
      <c r="B119" s="5" t="s">
        <v>252</v>
      </c>
      <c r="C119" s="8">
        <v>13</v>
      </c>
      <c r="D119" s="8">
        <v>165</v>
      </c>
      <c r="E119" s="13">
        <f t="shared" si="5"/>
        <v>6.4741035856573708E-3</v>
      </c>
      <c r="F119" s="13">
        <f t="shared" si="6"/>
        <v>6.4909520062942566E-2</v>
      </c>
      <c r="G119" s="12">
        <f t="shared" si="7"/>
        <v>11.692307692307692</v>
      </c>
      <c r="H119" s="15">
        <f t="shared" si="8"/>
        <v>7.5697211155378488E-2</v>
      </c>
    </row>
    <row r="120" spans="2:8" ht="15" x14ac:dyDescent="0.2">
      <c r="B120" s="5" t="s">
        <v>253</v>
      </c>
      <c r="C120" s="8">
        <v>4</v>
      </c>
      <c r="D120" s="8">
        <v>6</v>
      </c>
      <c r="E120" s="13">
        <f t="shared" si="5"/>
        <v>1.9920318725099601E-3</v>
      </c>
      <c r="F120" s="13">
        <f t="shared" si="6"/>
        <v>2.3603461841070024E-3</v>
      </c>
      <c r="G120" s="12">
        <f t="shared" si="7"/>
        <v>0.5</v>
      </c>
      <c r="H120" s="15">
        <f t="shared" si="8"/>
        <v>9.9601593625498006E-4</v>
      </c>
    </row>
    <row r="121" spans="2:8" ht="15" x14ac:dyDescent="0.2">
      <c r="B121" s="5" t="s">
        <v>35</v>
      </c>
      <c r="C121" s="8">
        <v>1</v>
      </c>
      <c r="D121" s="8">
        <v>15</v>
      </c>
      <c r="E121" s="13">
        <f t="shared" si="5"/>
        <v>4.9800796812749003E-4</v>
      </c>
      <c r="F121" s="13">
        <f t="shared" si="6"/>
        <v>5.9008654602675063E-3</v>
      </c>
      <c r="G121" s="12">
        <f t="shared" si="7"/>
        <v>14</v>
      </c>
      <c r="H121" s="15">
        <f t="shared" si="8"/>
        <v>6.9721115537848604E-3</v>
      </c>
    </row>
    <row r="122" spans="2:8" ht="15" x14ac:dyDescent="0.2">
      <c r="B122" s="5" t="s">
        <v>39</v>
      </c>
      <c r="C122" s="8">
        <v>6</v>
      </c>
      <c r="D122" s="8">
        <v>0</v>
      </c>
      <c r="E122" s="13">
        <f t="shared" si="5"/>
        <v>2.9880478087649402E-3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36</v>
      </c>
      <c r="D123" s="8">
        <v>25</v>
      </c>
      <c r="E123" s="13">
        <f t="shared" si="5"/>
        <v>1.7928286852589643E-2</v>
      </c>
      <c r="F123" s="13">
        <f t="shared" si="6"/>
        <v>9.8347757671125094E-3</v>
      </c>
      <c r="G123" s="12">
        <f t="shared" si="7"/>
        <v>-0.30555555555555558</v>
      </c>
      <c r="H123" s="15">
        <f t="shared" si="8"/>
        <v>-5.4780876494023916E-3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3.9339103068450039E-4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3</v>
      </c>
      <c r="D125" s="8">
        <v>8</v>
      </c>
      <c r="E125" s="13">
        <f t="shared" si="5"/>
        <v>1.4940239043824701E-3</v>
      </c>
      <c r="F125" s="13">
        <f t="shared" si="6"/>
        <v>3.1471282454760031E-3</v>
      </c>
      <c r="G125" s="12">
        <f t="shared" si="7"/>
        <v>1.6666666666666667</v>
      </c>
      <c r="H125" s="15">
        <f t="shared" si="8"/>
        <v>2.4900398406374502E-3</v>
      </c>
    </row>
    <row r="126" spans="2:8" ht="15" x14ac:dyDescent="0.2">
      <c r="B126" s="5" t="s">
        <v>255</v>
      </c>
      <c r="C126" s="8">
        <v>0</v>
      </c>
      <c r="D126" s="8">
        <v>2</v>
      </c>
      <c r="E126" s="13" t="str">
        <f t="shared" si="5"/>
        <v/>
      </c>
      <c r="F126" s="13">
        <f t="shared" si="6"/>
        <v>7.8678206136900079E-4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4</v>
      </c>
      <c r="E127" s="13">
        <f t="shared" si="5"/>
        <v>4.9800796812749003E-4</v>
      </c>
      <c r="F127" s="13">
        <f t="shared" si="6"/>
        <v>1.5735641227380016E-3</v>
      </c>
      <c r="G127" s="12">
        <f t="shared" si="7"/>
        <v>3</v>
      </c>
      <c r="H127" s="15">
        <f t="shared" si="8"/>
        <v>1.4940239043824701E-3</v>
      </c>
    </row>
    <row r="128" spans="2:8" ht="15" x14ac:dyDescent="0.2">
      <c r="B128" s="5" t="s">
        <v>257</v>
      </c>
      <c r="C128" s="8">
        <v>4</v>
      </c>
      <c r="D128" s="8">
        <v>11</v>
      </c>
      <c r="E128" s="13">
        <f t="shared" si="5"/>
        <v>1.9920318725099601E-3</v>
      </c>
      <c r="F128" s="13">
        <f t="shared" si="6"/>
        <v>4.3273013375295048E-3</v>
      </c>
      <c r="G128" s="12">
        <f t="shared" si="7"/>
        <v>1.75</v>
      </c>
      <c r="H128" s="15">
        <f t="shared" si="8"/>
        <v>3.4860557768924302E-3</v>
      </c>
    </row>
    <row r="129" spans="2:8" ht="30" x14ac:dyDescent="0.2">
      <c r="B129" s="5" t="s">
        <v>258</v>
      </c>
      <c r="C129" s="8">
        <v>7</v>
      </c>
      <c r="D129" s="8">
        <v>19</v>
      </c>
      <c r="E129" s="13">
        <f t="shared" si="5"/>
        <v>3.4860557768924302E-3</v>
      </c>
      <c r="F129" s="13">
        <f t="shared" si="6"/>
        <v>7.4744295830055079E-3</v>
      </c>
      <c r="G129" s="12">
        <f t="shared" si="7"/>
        <v>1.7142857142857142</v>
      </c>
      <c r="H129" s="15">
        <f t="shared" si="8"/>
        <v>5.9760956175298804E-3</v>
      </c>
    </row>
    <row r="130" spans="2:8" ht="30" x14ac:dyDescent="0.2">
      <c r="B130" s="5" t="s">
        <v>259</v>
      </c>
      <c r="C130" s="8">
        <v>0</v>
      </c>
      <c r="D130" s="8">
        <v>1</v>
      </c>
      <c r="E130" s="13" t="str">
        <f t="shared" si="5"/>
        <v/>
      </c>
      <c r="F130" s="13">
        <f t="shared" si="6"/>
        <v>3.9339103068450039E-4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9</v>
      </c>
      <c r="D131" s="8">
        <v>14</v>
      </c>
      <c r="E131" s="13">
        <f t="shared" si="5"/>
        <v>4.4820717131474107E-3</v>
      </c>
      <c r="F131" s="13">
        <f t="shared" si="6"/>
        <v>5.5074744295830055E-3</v>
      </c>
      <c r="G131" s="12">
        <f t="shared" si="7"/>
        <v>0.55555555555555558</v>
      </c>
      <c r="H131" s="15">
        <f t="shared" si="8"/>
        <v>2.4900398406374506E-3</v>
      </c>
    </row>
    <row r="132" spans="2:8" ht="15" x14ac:dyDescent="0.2">
      <c r="B132" s="5" t="s">
        <v>50</v>
      </c>
      <c r="C132" s="8">
        <v>1</v>
      </c>
      <c r="D132" s="8">
        <v>5</v>
      </c>
      <c r="E132" s="13">
        <f t="shared" si="5"/>
        <v>4.9800796812749003E-4</v>
      </c>
      <c r="F132" s="13">
        <f t="shared" si="6"/>
        <v>1.966955153422502E-3</v>
      </c>
      <c r="G132" s="12">
        <f t="shared" si="7"/>
        <v>4</v>
      </c>
      <c r="H132" s="15">
        <f t="shared" si="8"/>
        <v>1.9920318725099601E-3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10</v>
      </c>
      <c r="D134" s="8">
        <v>15</v>
      </c>
      <c r="E134" s="13">
        <f t="shared" si="5"/>
        <v>4.9800796812749003E-3</v>
      </c>
      <c r="F134" s="13">
        <f t="shared" si="6"/>
        <v>5.9008654602675063E-3</v>
      </c>
      <c r="G134" s="12">
        <f t="shared" si="7"/>
        <v>0.5</v>
      </c>
      <c r="H134" s="15">
        <f t="shared" si="8"/>
        <v>2.4900398406374502E-3</v>
      </c>
    </row>
    <row r="135" spans="2:8" ht="15" x14ac:dyDescent="0.2">
      <c r="B135" s="5" t="s">
        <v>43</v>
      </c>
      <c r="C135" s="8">
        <v>2</v>
      </c>
      <c r="D135" s="8">
        <v>0</v>
      </c>
      <c r="E135" s="13">
        <f t="shared" si="5"/>
        <v>9.9601593625498006E-4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9</v>
      </c>
      <c r="D137" s="8">
        <v>13</v>
      </c>
      <c r="E137" s="13">
        <f t="shared" si="9"/>
        <v>4.4820717131474107E-3</v>
      </c>
      <c r="F137" s="13">
        <f t="shared" si="10"/>
        <v>5.1140833988985055E-3</v>
      </c>
      <c r="G137" s="12">
        <f t="shared" si="11"/>
        <v>0.44444444444444442</v>
      </c>
      <c r="H137" s="15">
        <f t="shared" si="12"/>
        <v>1.9920318725099601E-3</v>
      </c>
    </row>
    <row r="138" spans="2:8" ht="15" x14ac:dyDescent="0.2">
      <c r="B138" s="5" t="s">
        <v>261</v>
      </c>
      <c r="C138" s="8">
        <v>6</v>
      </c>
      <c r="D138" s="8">
        <v>12</v>
      </c>
      <c r="E138" s="13">
        <f t="shared" si="9"/>
        <v>2.9880478087649402E-3</v>
      </c>
      <c r="F138" s="13">
        <f t="shared" si="10"/>
        <v>4.7206923682140047E-3</v>
      </c>
      <c r="G138" s="12">
        <f t="shared" si="11"/>
        <v>1</v>
      </c>
      <c r="H138" s="15">
        <f t="shared" si="12"/>
        <v>2.9880478087649402E-3</v>
      </c>
    </row>
    <row r="139" spans="2:8" ht="30" x14ac:dyDescent="0.2">
      <c r="B139" s="5" t="s">
        <v>262</v>
      </c>
      <c r="C139" s="8">
        <v>8</v>
      </c>
      <c r="D139" s="8">
        <v>7</v>
      </c>
      <c r="E139" s="13">
        <f t="shared" si="9"/>
        <v>3.9840637450199202E-3</v>
      </c>
      <c r="F139" s="13">
        <f t="shared" si="10"/>
        <v>2.7537372147915028E-3</v>
      </c>
      <c r="G139" s="12">
        <f t="shared" si="11"/>
        <v>-0.125</v>
      </c>
      <c r="H139" s="15">
        <f t="shared" si="12"/>
        <v>-4.9800796812749003E-4</v>
      </c>
    </row>
    <row r="140" spans="2:8" ht="30" x14ac:dyDescent="0.2">
      <c r="B140" s="5" t="s">
        <v>263</v>
      </c>
      <c r="C140" s="8">
        <v>4</v>
      </c>
      <c r="D140" s="8">
        <v>2</v>
      </c>
      <c r="E140" s="13">
        <f t="shared" si="9"/>
        <v>1.9920318725099601E-3</v>
      </c>
      <c r="F140" s="13">
        <f t="shared" si="10"/>
        <v>7.8678206136900079E-4</v>
      </c>
      <c r="G140" s="12">
        <f t="shared" si="11"/>
        <v>-0.5</v>
      </c>
      <c r="H140" s="15">
        <f t="shared" si="12"/>
        <v>-9.9601593625498006E-4</v>
      </c>
    </row>
    <row r="141" spans="2:8" ht="15" x14ac:dyDescent="0.2">
      <c r="B141" s="5" t="s">
        <v>48</v>
      </c>
      <c r="C141" s="8">
        <v>0</v>
      </c>
      <c r="D141" s="8">
        <v>1</v>
      </c>
      <c r="E141" s="13" t="str">
        <f t="shared" si="9"/>
        <v/>
      </c>
      <c r="F141" s="13">
        <f t="shared" si="10"/>
        <v>3.9339103068450039E-4</v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2</v>
      </c>
      <c r="D142" s="8">
        <v>2</v>
      </c>
      <c r="E142" s="13">
        <f t="shared" si="9"/>
        <v>9.9601593625498006E-4</v>
      </c>
      <c r="F142" s="13">
        <f t="shared" si="10"/>
        <v>7.8678206136900079E-4</v>
      </c>
      <c r="G142" s="12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6</v>
      </c>
      <c r="D143" s="8">
        <v>2</v>
      </c>
      <c r="E143" s="13">
        <f t="shared" si="9"/>
        <v>2.9880478087649402E-3</v>
      </c>
      <c r="F143" s="13">
        <f t="shared" si="10"/>
        <v>7.8678206136900079E-4</v>
      </c>
      <c r="G143" s="12">
        <f t="shared" si="11"/>
        <v>-0.66666666666666663</v>
      </c>
      <c r="H143" s="15">
        <f t="shared" si="12"/>
        <v>-1.9920318725099601E-3</v>
      </c>
    </row>
    <row r="144" spans="2:8" ht="15" x14ac:dyDescent="0.2">
      <c r="B144" s="5" t="s">
        <v>46</v>
      </c>
      <c r="C144" s="8">
        <v>1</v>
      </c>
      <c r="D144" s="8">
        <v>2</v>
      </c>
      <c r="E144" s="13">
        <f t="shared" si="9"/>
        <v>4.9800796812749003E-4</v>
      </c>
      <c r="F144" s="13">
        <f t="shared" si="10"/>
        <v>7.8678206136900079E-4</v>
      </c>
      <c r="G144" s="12">
        <f t="shared" si="11"/>
        <v>1</v>
      </c>
      <c r="H144" s="15">
        <f t="shared" si="12"/>
        <v>4.9800796812749003E-4</v>
      </c>
    </row>
    <row r="145" spans="2:8" ht="13.5" customHeight="1" x14ac:dyDescent="0.2">
      <c r="B145" s="5" t="s">
        <v>47</v>
      </c>
      <c r="C145" s="8">
        <v>1</v>
      </c>
      <c r="D145" s="8">
        <v>2</v>
      </c>
      <c r="E145" s="13">
        <f t="shared" si="9"/>
        <v>4.9800796812749003E-4</v>
      </c>
      <c r="F145" s="13">
        <f t="shared" si="10"/>
        <v>7.8678206136900079E-4</v>
      </c>
      <c r="G145" s="12">
        <f t="shared" si="11"/>
        <v>1</v>
      </c>
      <c r="H145" s="15">
        <f t="shared" si="12"/>
        <v>4.9800796812749003E-4</v>
      </c>
    </row>
    <row r="146" spans="2:8" x14ac:dyDescent="0.2">
      <c r="B146" s="2"/>
      <c r="C146" s="9"/>
      <c r="D146" s="9"/>
    </row>
    <row r="147" spans="2:8" x14ac:dyDescent="0.2">
      <c r="B147" s="2"/>
      <c r="C147" s="9"/>
      <c r="D147" s="9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2792</v>
      </c>
      <c r="D151" s="33">
        <f>SUM(D152:D288)</f>
        <v>3294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0.17979942693409742</v>
      </c>
      <c r="H151" s="35">
        <f>+IF(OR(AND(E151=""),(G151="")),"",E151*G151)</f>
        <v>0.17979942693409742</v>
      </c>
    </row>
    <row r="152" spans="2:8" ht="15" x14ac:dyDescent="0.2">
      <c r="B152" s="7" t="s">
        <v>54</v>
      </c>
      <c r="C152" s="8">
        <v>14</v>
      </c>
      <c r="D152" s="8">
        <v>17</v>
      </c>
      <c r="E152" s="13">
        <f>+IF(C152=0,"",C152/C$151)</f>
        <v>5.0143266475644703E-3</v>
      </c>
      <c r="F152" s="13">
        <f>+IF(D152=0,"",D152/D$151)</f>
        <v>5.1608986035215545E-3</v>
      </c>
      <c r="G152" s="12">
        <f>+IF(OR(AND(D152=0),(C152=0)),"0",((D152-C152)/C152))</f>
        <v>0.21428571428571427</v>
      </c>
      <c r="H152" s="15">
        <f>+IF(OR(AND(E152=""),(G152="")),"",E152*G152)</f>
        <v>1.0744985673352436E-3</v>
      </c>
    </row>
    <row r="153" spans="2:8" ht="15" x14ac:dyDescent="0.2">
      <c r="B153" s="7" t="s">
        <v>58</v>
      </c>
      <c r="C153" s="8">
        <v>11</v>
      </c>
      <c r="D153" s="8">
        <v>15</v>
      </c>
      <c r="E153" s="13">
        <f t="shared" ref="E153:E216" si="13">+IF(C153=0,"",C153/C$151)</f>
        <v>3.9398280802292263E-3</v>
      </c>
      <c r="F153" s="13">
        <f t="shared" ref="F153:F216" si="14">+IF(D153=0,"",D153/D$151)</f>
        <v>4.5537340619307837E-3</v>
      </c>
      <c r="G153" s="12">
        <f t="shared" ref="G153:G216" si="15">+IF(OR(AND(D153=0),(C153=0)),"0",((D153-C153)/C153))</f>
        <v>0.36363636363636365</v>
      </c>
      <c r="H153" s="15">
        <f t="shared" ref="H153:H216" si="16">+IF(OR(AND(E153=""),(G153="")),"",E153*G153)</f>
        <v>1.4326647564469914E-3</v>
      </c>
    </row>
    <row r="154" spans="2:8" ht="15" x14ac:dyDescent="0.2">
      <c r="B154" s="7" t="s">
        <v>265</v>
      </c>
      <c r="C154" s="8">
        <v>10</v>
      </c>
      <c r="D154" s="8">
        <v>13</v>
      </c>
      <c r="E154" s="13">
        <f t="shared" si="13"/>
        <v>3.5816618911174787E-3</v>
      </c>
      <c r="F154" s="13">
        <f t="shared" si="14"/>
        <v>3.946569520340012E-3</v>
      </c>
      <c r="G154" s="12">
        <f t="shared" si="15"/>
        <v>0.3</v>
      </c>
      <c r="H154" s="15">
        <f t="shared" si="16"/>
        <v>1.0744985673352436E-3</v>
      </c>
    </row>
    <row r="155" spans="2:8" ht="15" x14ac:dyDescent="0.2">
      <c r="B155" s="7" t="s">
        <v>266</v>
      </c>
      <c r="C155" s="8">
        <v>1</v>
      </c>
      <c r="D155" s="8">
        <v>2</v>
      </c>
      <c r="E155" s="13">
        <f t="shared" si="13"/>
        <v>3.5816618911174784E-4</v>
      </c>
      <c r="F155" s="13">
        <f t="shared" si="14"/>
        <v>6.0716454159077113E-4</v>
      </c>
      <c r="G155" s="12">
        <f t="shared" si="15"/>
        <v>1</v>
      </c>
      <c r="H155" s="15">
        <f t="shared" si="16"/>
        <v>3.5816618911174784E-4</v>
      </c>
    </row>
    <row r="156" spans="2:8" ht="30" x14ac:dyDescent="0.2">
      <c r="B156" s="7" t="s">
        <v>267</v>
      </c>
      <c r="C156" s="8">
        <v>136</v>
      </c>
      <c r="D156" s="8">
        <v>74</v>
      </c>
      <c r="E156" s="13">
        <f t="shared" si="13"/>
        <v>4.8710601719197708E-2</v>
      </c>
      <c r="F156" s="13">
        <f t="shared" si="14"/>
        <v>2.2465088038858532E-2</v>
      </c>
      <c r="G156" s="12">
        <f t="shared" si="15"/>
        <v>-0.45588235294117646</v>
      </c>
      <c r="H156" s="15">
        <f t="shared" si="16"/>
        <v>-2.2206303724928367E-2</v>
      </c>
    </row>
    <row r="157" spans="2:8" ht="15" x14ac:dyDescent="0.2">
      <c r="B157" s="7" t="s">
        <v>53</v>
      </c>
      <c r="C157" s="8">
        <v>154</v>
      </c>
      <c r="D157" s="8">
        <v>135</v>
      </c>
      <c r="E157" s="13">
        <f t="shared" si="13"/>
        <v>5.515759312320917E-2</v>
      </c>
      <c r="F157" s="13">
        <f t="shared" si="14"/>
        <v>4.0983606557377046E-2</v>
      </c>
      <c r="G157" s="12">
        <f t="shared" si="15"/>
        <v>-0.12337662337662338</v>
      </c>
      <c r="H157" s="15">
        <f t="shared" si="16"/>
        <v>-6.8051575931232094E-3</v>
      </c>
    </row>
    <row r="158" spans="2:8" ht="15" x14ac:dyDescent="0.2">
      <c r="B158" s="7" t="s">
        <v>59</v>
      </c>
      <c r="C158" s="8">
        <v>8</v>
      </c>
      <c r="D158" s="8">
        <v>15</v>
      </c>
      <c r="E158" s="13">
        <f t="shared" si="13"/>
        <v>2.8653295128939827E-3</v>
      </c>
      <c r="F158" s="13">
        <f t="shared" si="14"/>
        <v>4.5537340619307837E-3</v>
      </c>
      <c r="G158" s="12">
        <f t="shared" si="15"/>
        <v>0.875</v>
      </c>
      <c r="H158" s="15">
        <f t="shared" si="16"/>
        <v>2.5071633237822347E-3</v>
      </c>
    </row>
    <row r="159" spans="2:8" ht="15" x14ac:dyDescent="0.2">
      <c r="B159" s="7" t="s">
        <v>268</v>
      </c>
      <c r="C159" s="8">
        <v>19</v>
      </c>
      <c r="D159" s="8">
        <v>33</v>
      </c>
      <c r="E159" s="13">
        <f t="shared" si="13"/>
        <v>6.8051575931232094E-3</v>
      </c>
      <c r="F159" s="13">
        <f t="shared" si="14"/>
        <v>1.0018214936247723E-2</v>
      </c>
      <c r="G159" s="12">
        <f t="shared" si="15"/>
        <v>0.73684210526315785</v>
      </c>
      <c r="H159" s="15">
        <f t="shared" si="16"/>
        <v>5.0143266475644694E-3</v>
      </c>
    </row>
    <row r="160" spans="2:8" ht="15" x14ac:dyDescent="0.2">
      <c r="B160" s="7" t="s">
        <v>55</v>
      </c>
      <c r="C160" s="8">
        <v>7</v>
      </c>
      <c r="D160" s="8">
        <v>7</v>
      </c>
      <c r="E160" s="13">
        <f t="shared" si="13"/>
        <v>2.5071633237822352E-3</v>
      </c>
      <c r="F160" s="13">
        <f t="shared" si="14"/>
        <v>2.1250758955676987E-3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19</v>
      </c>
      <c r="D163" s="8">
        <v>20</v>
      </c>
      <c r="E163" s="13">
        <f t="shared" si="13"/>
        <v>6.8051575931232094E-3</v>
      </c>
      <c r="F163" s="13">
        <f t="shared" si="14"/>
        <v>6.0716454159077107E-3</v>
      </c>
      <c r="G163" s="12">
        <f t="shared" si="15"/>
        <v>5.2631578947368418E-2</v>
      </c>
      <c r="H163" s="15">
        <f t="shared" si="16"/>
        <v>3.5816618911174784E-4</v>
      </c>
    </row>
    <row r="164" spans="2:8" ht="15" x14ac:dyDescent="0.2">
      <c r="B164" s="7" t="s">
        <v>56</v>
      </c>
      <c r="C164" s="8">
        <v>10</v>
      </c>
      <c r="D164" s="8">
        <v>24</v>
      </c>
      <c r="E164" s="13">
        <f t="shared" si="13"/>
        <v>3.5816618911174787E-3</v>
      </c>
      <c r="F164" s="13">
        <f t="shared" si="14"/>
        <v>7.2859744990892532E-3</v>
      </c>
      <c r="G164" s="12">
        <f t="shared" si="15"/>
        <v>1.4</v>
      </c>
      <c r="H164" s="15">
        <f t="shared" si="16"/>
        <v>5.0143266475644703E-3</v>
      </c>
    </row>
    <row r="165" spans="2:8" ht="15" x14ac:dyDescent="0.2">
      <c r="B165" s="7" t="s">
        <v>57</v>
      </c>
      <c r="C165" s="8">
        <v>49</v>
      </c>
      <c r="D165" s="8">
        <v>66</v>
      </c>
      <c r="E165" s="13">
        <f t="shared" si="13"/>
        <v>1.7550143266475644E-2</v>
      </c>
      <c r="F165" s="13">
        <f t="shared" si="14"/>
        <v>2.0036429872495445E-2</v>
      </c>
      <c r="G165" s="12">
        <f t="shared" si="15"/>
        <v>0.34693877551020408</v>
      </c>
      <c r="H165" s="15">
        <f t="shared" si="16"/>
        <v>6.0888252148997134E-3</v>
      </c>
    </row>
    <row r="166" spans="2:8" ht="15" x14ac:dyDescent="0.2">
      <c r="B166" s="7" t="s">
        <v>270</v>
      </c>
      <c r="C166" s="8">
        <v>5</v>
      </c>
      <c r="D166" s="8">
        <v>17</v>
      </c>
      <c r="E166" s="13">
        <f t="shared" si="13"/>
        <v>1.7908309455587394E-3</v>
      </c>
      <c r="F166" s="13">
        <f t="shared" si="14"/>
        <v>5.1608986035215545E-3</v>
      </c>
      <c r="G166" s="12">
        <f t="shared" si="15"/>
        <v>2.4</v>
      </c>
      <c r="H166" s="15">
        <f t="shared" si="16"/>
        <v>4.2979942693409743E-3</v>
      </c>
    </row>
    <row r="167" spans="2:8" ht="15" x14ac:dyDescent="0.2">
      <c r="B167" s="7" t="s">
        <v>52</v>
      </c>
      <c r="C167" s="8">
        <v>5</v>
      </c>
      <c r="D167" s="8">
        <v>4</v>
      </c>
      <c r="E167" s="13">
        <f t="shared" si="13"/>
        <v>1.7908309455587394E-3</v>
      </c>
      <c r="F167" s="13">
        <f t="shared" si="14"/>
        <v>1.2143290831815423E-3</v>
      </c>
      <c r="G167" s="12">
        <f t="shared" si="15"/>
        <v>-0.2</v>
      </c>
      <c r="H167" s="15">
        <f t="shared" si="16"/>
        <v>-3.5816618911174789E-4</v>
      </c>
    </row>
    <row r="168" spans="2:8" ht="15" x14ac:dyDescent="0.2">
      <c r="B168" s="7" t="s">
        <v>60</v>
      </c>
      <c r="C168" s="8">
        <v>1</v>
      </c>
      <c r="D168" s="8">
        <v>0</v>
      </c>
      <c r="E168" s="13">
        <f t="shared" si="13"/>
        <v>3.5816618911174784E-4</v>
      </c>
      <c r="F168" s="13" t="str">
        <f t="shared" si="14"/>
        <v/>
      </c>
      <c r="G168" s="12" t="str">
        <f t="shared" si="15"/>
        <v>0</v>
      </c>
      <c r="H168" s="15">
        <f t="shared" si="16"/>
        <v>0</v>
      </c>
    </row>
    <row r="169" spans="2:8" ht="15" x14ac:dyDescent="0.2">
      <c r="B169" s="7" t="s">
        <v>271</v>
      </c>
      <c r="C169" s="8">
        <v>67</v>
      </c>
      <c r="D169" s="8">
        <v>66</v>
      </c>
      <c r="E169" s="13">
        <f t="shared" si="13"/>
        <v>2.3997134670487107E-2</v>
      </c>
      <c r="F169" s="13">
        <f t="shared" si="14"/>
        <v>2.0036429872495445E-2</v>
      </c>
      <c r="G169" s="12">
        <f t="shared" si="15"/>
        <v>-1.4925373134328358E-2</v>
      </c>
      <c r="H169" s="15">
        <f t="shared" si="16"/>
        <v>-3.5816618911174784E-4</v>
      </c>
    </row>
    <row r="170" spans="2:8" ht="15" x14ac:dyDescent="0.2">
      <c r="B170" s="7" t="s">
        <v>272</v>
      </c>
      <c r="C170" s="8">
        <v>1</v>
      </c>
      <c r="D170" s="8">
        <v>4</v>
      </c>
      <c r="E170" s="13">
        <f t="shared" si="13"/>
        <v>3.5816618911174784E-4</v>
      </c>
      <c r="F170" s="13">
        <f t="shared" si="14"/>
        <v>1.2143290831815423E-3</v>
      </c>
      <c r="G170" s="12">
        <f t="shared" si="15"/>
        <v>3</v>
      </c>
      <c r="H170" s="15">
        <f t="shared" si="16"/>
        <v>1.0744985673352436E-3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3</v>
      </c>
      <c r="D172" s="8">
        <v>2</v>
      </c>
      <c r="E172" s="13">
        <f t="shared" si="13"/>
        <v>1.0744985673352436E-3</v>
      </c>
      <c r="F172" s="13">
        <f t="shared" si="14"/>
        <v>6.0716454159077113E-4</v>
      </c>
      <c r="G172" s="12">
        <f t="shared" si="15"/>
        <v>-0.33333333333333331</v>
      </c>
      <c r="H172" s="15">
        <f t="shared" si="16"/>
        <v>-3.5816618911174784E-4</v>
      </c>
    </row>
    <row r="173" spans="2:8" ht="15" x14ac:dyDescent="0.2">
      <c r="B173" s="7" t="s">
        <v>275</v>
      </c>
      <c r="C173" s="8">
        <v>19</v>
      </c>
      <c r="D173" s="8">
        <v>25</v>
      </c>
      <c r="E173" s="13">
        <f t="shared" si="13"/>
        <v>6.8051575931232094E-3</v>
      </c>
      <c r="F173" s="13">
        <f t="shared" si="14"/>
        <v>7.5895567698846386E-3</v>
      </c>
      <c r="G173" s="12">
        <f t="shared" si="15"/>
        <v>0.31578947368421051</v>
      </c>
      <c r="H173" s="15">
        <f t="shared" si="16"/>
        <v>2.1489971346704871E-3</v>
      </c>
    </row>
    <row r="174" spans="2:8" ht="15" x14ac:dyDescent="0.2">
      <c r="B174" s="7" t="s">
        <v>276</v>
      </c>
      <c r="C174" s="8">
        <v>107</v>
      </c>
      <c r="D174" s="8">
        <v>144</v>
      </c>
      <c r="E174" s="13">
        <f t="shared" si="13"/>
        <v>3.832378223495702E-2</v>
      </c>
      <c r="F174" s="13">
        <f t="shared" si="14"/>
        <v>4.3715846994535519E-2</v>
      </c>
      <c r="G174" s="12">
        <f t="shared" si="15"/>
        <v>0.34579439252336447</v>
      </c>
      <c r="H174" s="15">
        <f t="shared" si="16"/>
        <v>1.325214899713467E-2</v>
      </c>
    </row>
    <row r="175" spans="2:8" ht="15" x14ac:dyDescent="0.2">
      <c r="B175" s="7" t="s">
        <v>277</v>
      </c>
      <c r="C175" s="8">
        <v>45</v>
      </c>
      <c r="D175" s="8">
        <v>61</v>
      </c>
      <c r="E175" s="13">
        <f t="shared" si="13"/>
        <v>1.6117478510028652E-2</v>
      </c>
      <c r="F175" s="13">
        <f t="shared" si="14"/>
        <v>1.8518518518518517E-2</v>
      </c>
      <c r="G175" s="12">
        <f t="shared" si="15"/>
        <v>0.35555555555555557</v>
      </c>
      <c r="H175" s="15">
        <f t="shared" si="16"/>
        <v>5.7306590257879654E-3</v>
      </c>
    </row>
    <row r="176" spans="2:8" ht="15" x14ac:dyDescent="0.2">
      <c r="B176" s="7" t="s">
        <v>278</v>
      </c>
      <c r="C176" s="8">
        <v>67</v>
      </c>
      <c r="D176" s="8">
        <v>121</v>
      </c>
      <c r="E176" s="13">
        <f t="shared" si="13"/>
        <v>2.3997134670487107E-2</v>
      </c>
      <c r="F176" s="13">
        <f t="shared" si="14"/>
        <v>3.6733454766241652E-2</v>
      </c>
      <c r="G176" s="12">
        <f t="shared" si="15"/>
        <v>0.80597014925373134</v>
      </c>
      <c r="H176" s="15">
        <f t="shared" si="16"/>
        <v>1.9340974212034383E-2</v>
      </c>
    </row>
    <row r="177" spans="2:8" ht="15" x14ac:dyDescent="0.2">
      <c r="B177" s="7" t="s">
        <v>279</v>
      </c>
      <c r="C177" s="8">
        <v>87</v>
      </c>
      <c r="D177" s="8">
        <v>185</v>
      </c>
      <c r="E177" s="13">
        <f t="shared" si="13"/>
        <v>3.1160458452722063E-2</v>
      </c>
      <c r="F177" s="13">
        <f t="shared" si="14"/>
        <v>5.6162720097146325E-2</v>
      </c>
      <c r="G177" s="12">
        <f t="shared" si="15"/>
        <v>1.1264367816091954</v>
      </c>
      <c r="H177" s="15">
        <f t="shared" si="16"/>
        <v>3.5100286532951289E-2</v>
      </c>
    </row>
    <row r="178" spans="2:8" ht="15" x14ac:dyDescent="0.2">
      <c r="B178" s="7" t="s">
        <v>280</v>
      </c>
      <c r="C178" s="8">
        <v>85</v>
      </c>
      <c r="D178" s="8">
        <v>135</v>
      </c>
      <c r="E178" s="13">
        <f t="shared" si="13"/>
        <v>3.0444126074498569E-2</v>
      </c>
      <c r="F178" s="13">
        <f t="shared" si="14"/>
        <v>4.0983606557377046E-2</v>
      </c>
      <c r="G178" s="12">
        <f t="shared" si="15"/>
        <v>0.58823529411764708</v>
      </c>
      <c r="H178" s="15">
        <f t="shared" si="16"/>
        <v>1.7908309455587395E-2</v>
      </c>
    </row>
    <row r="179" spans="2:8" ht="15" x14ac:dyDescent="0.2">
      <c r="B179" s="7" t="s">
        <v>281</v>
      </c>
      <c r="C179" s="8">
        <v>8</v>
      </c>
      <c r="D179" s="8">
        <v>21</v>
      </c>
      <c r="E179" s="13">
        <f t="shared" si="13"/>
        <v>2.8653295128939827E-3</v>
      </c>
      <c r="F179" s="13">
        <f t="shared" si="14"/>
        <v>6.375227686703097E-3</v>
      </c>
      <c r="G179" s="12">
        <f t="shared" si="15"/>
        <v>1.625</v>
      </c>
      <c r="H179" s="15">
        <f t="shared" si="16"/>
        <v>4.6561604584527223E-3</v>
      </c>
    </row>
    <row r="180" spans="2:8" ht="15" x14ac:dyDescent="0.2">
      <c r="B180" s="7" t="s">
        <v>282</v>
      </c>
      <c r="C180" s="8">
        <v>1</v>
      </c>
      <c r="D180" s="8">
        <v>1</v>
      </c>
      <c r="E180" s="13">
        <f t="shared" si="13"/>
        <v>3.5816618911174784E-4</v>
      </c>
      <c r="F180" s="13">
        <f t="shared" si="14"/>
        <v>3.0358227079538557E-4</v>
      </c>
      <c r="G180" s="12">
        <f t="shared" si="15"/>
        <v>0</v>
      </c>
      <c r="H180" s="15">
        <f t="shared" si="16"/>
        <v>0</v>
      </c>
    </row>
    <row r="181" spans="2:8" ht="15" x14ac:dyDescent="0.2">
      <c r="B181" s="7" t="s">
        <v>283</v>
      </c>
      <c r="C181" s="8">
        <v>16</v>
      </c>
      <c r="D181" s="8">
        <v>32</v>
      </c>
      <c r="E181" s="13">
        <f t="shared" si="13"/>
        <v>5.7306590257879654E-3</v>
      </c>
      <c r="F181" s="13">
        <f t="shared" si="14"/>
        <v>9.7146326654523382E-3</v>
      </c>
      <c r="G181" s="12">
        <f t="shared" si="15"/>
        <v>1</v>
      </c>
      <c r="H181" s="15">
        <f t="shared" si="16"/>
        <v>5.7306590257879654E-3</v>
      </c>
    </row>
    <row r="182" spans="2:8" ht="15" x14ac:dyDescent="0.2">
      <c r="B182" s="7" t="s">
        <v>284</v>
      </c>
      <c r="C182" s="8">
        <v>37</v>
      </c>
      <c r="D182" s="8">
        <v>76</v>
      </c>
      <c r="E182" s="13">
        <f t="shared" si="13"/>
        <v>1.325214899713467E-2</v>
      </c>
      <c r="F182" s="13">
        <f t="shared" si="14"/>
        <v>2.3072252580449301E-2</v>
      </c>
      <c r="G182" s="12">
        <f t="shared" si="15"/>
        <v>1.0540540540540539</v>
      </c>
      <c r="H182" s="15">
        <f t="shared" si="16"/>
        <v>1.3968481375358164E-2</v>
      </c>
    </row>
    <row r="183" spans="2:8" ht="15" x14ac:dyDescent="0.2">
      <c r="B183" s="7" t="s">
        <v>285</v>
      </c>
      <c r="C183" s="8">
        <v>30</v>
      </c>
      <c r="D183" s="8">
        <v>36</v>
      </c>
      <c r="E183" s="13">
        <f t="shared" si="13"/>
        <v>1.0744985673352435E-2</v>
      </c>
      <c r="F183" s="13">
        <f t="shared" si="14"/>
        <v>1.092896174863388E-2</v>
      </c>
      <c r="G183" s="12">
        <f t="shared" si="15"/>
        <v>0.2</v>
      </c>
      <c r="H183" s="15">
        <f t="shared" si="16"/>
        <v>2.1489971346704871E-3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3.5816618911174784E-4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2</v>
      </c>
      <c r="D185" s="8">
        <v>1</v>
      </c>
      <c r="E185" s="13">
        <f t="shared" si="13"/>
        <v>7.1633237822349568E-4</v>
      </c>
      <c r="F185" s="13">
        <f t="shared" si="14"/>
        <v>3.0358227079538557E-4</v>
      </c>
      <c r="G185" s="12">
        <f t="shared" si="15"/>
        <v>-0.5</v>
      </c>
      <c r="H185" s="15">
        <f t="shared" si="16"/>
        <v>-3.5816618911174784E-4</v>
      </c>
    </row>
    <row r="186" spans="2:8" ht="15" x14ac:dyDescent="0.2">
      <c r="B186" s="7" t="s">
        <v>63</v>
      </c>
      <c r="C186" s="8">
        <v>131</v>
      </c>
      <c r="D186" s="8">
        <v>262</v>
      </c>
      <c r="E186" s="13">
        <f t="shared" si="13"/>
        <v>4.6919770773638972E-2</v>
      </c>
      <c r="F186" s="13">
        <f t="shared" si="14"/>
        <v>7.9538554948391016E-2</v>
      </c>
      <c r="G186" s="12">
        <f t="shared" si="15"/>
        <v>1</v>
      </c>
      <c r="H186" s="15">
        <f t="shared" si="16"/>
        <v>4.6919770773638972E-2</v>
      </c>
    </row>
    <row r="187" spans="2:8" ht="15" x14ac:dyDescent="0.2">
      <c r="B187" s="7" t="s">
        <v>287</v>
      </c>
      <c r="C187" s="8">
        <v>4</v>
      </c>
      <c r="D187" s="8">
        <v>15</v>
      </c>
      <c r="E187" s="13">
        <f t="shared" si="13"/>
        <v>1.4326647564469914E-3</v>
      </c>
      <c r="F187" s="13">
        <f t="shared" si="14"/>
        <v>4.5537340619307837E-3</v>
      </c>
      <c r="G187" s="12">
        <f t="shared" si="15"/>
        <v>2.75</v>
      </c>
      <c r="H187" s="15">
        <f t="shared" si="16"/>
        <v>3.9398280802292263E-3</v>
      </c>
    </row>
    <row r="188" spans="2:8" ht="30" x14ac:dyDescent="0.2">
      <c r="B188" s="7" t="s">
        <v>288</v>
      </c>
      <c r="C188" s="8">
        <v>1</v>
      </c>
      <c r="D188" s="8">
        <v>6</v>
      </c>
      <c r="E188" s="13">
        <f t="shared" si="13"/>
        <v>3.5816618911174784E-4</v>
      </c>
      <c r="F188" s="13">
        <f t="shared" si="14"/>
        <v>1.8214936247723133E-3</v>
      </c>
      <c r="G188" s="12">
        <f t="shared" si="15"/>
        <v>5</v>
      </c>
      <c r="H188" s="15">
        <f t="shared" si="16"/>
        <v>1.7908309455587391E-3</v>
      </c>
    </row>
    <row r="189" spans="2:8" ht="15" x14ac:dyDescent="0.2">
      <c r="B189" s="7" t="s">
        <v>289</v>
      </c>
      <c r="C189" s="8">
        <v>0</v>
      </c>
      <c r="D189" s="8">
        <v>1</v>
      </c>
      <c r="E189" s="13" t="str">
        <f t="shared" si="13"/>
        <v/>
      </c>
      <c r="F189" s="13">
        <f t="shared" si="14"/>
        <v>3.0358227079538557E-4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0</v>
      </c>
      <c r="E195" s="13">
        <f t="shared" si="13"/>
        <v>3.5816618911174784E-4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125</v>
      </c>
      <c r="D196" s="8">
        <v>196</v>
      </c>
      <c r="E196" s="13">
        <f t="shared" si="13"/>
        <v>4.4770773638968482E-2</v>
      </c>
      <c r="F196" s="13">
        <f t="shared" si="14"/>
        <v>5.9502125075895571E-2</v>
      </c>
      <c r="G196" s="12">
        <f t="shared" si="15"/>
        <v>0.56799999999999995</v>
      </c>
      <c r="H196" s="15">
        <f t="shared" si="16"/>
        <v>2.5429799426934095E-2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3.5816618911174784E-4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3</v>
      </c>
      <c r="D198" s="8">
        <v>2</v>
      </c>
      <c r="E198" s="13">
        <f t="shared" si="13"/>
        <v>1.0744985673352436E-3</v>
      </c>
      <c r="F198" s="13">
        <f t="shared" si="14"/>
        <v>6.0716454159077113E-4</v>
      </c>
      <c r="G198" s="12">
        <f t="shared" si="15"/>
        <v>-0.33333333333333331</v>
      </c>
      <c r="H198" s="15">
        <f t="shared" si="16"/>
        <v>-3.5816618911174784E-4</v>
      </c>
    </row>
    <row r="199" spans="2:8" ht="15" x14ac:dyDescent="0.2">
      <c r="B199" s="7" t="s">
        <v>296</v>
      </c>
      <c r="C199" s="8">
        <v>15</v>
      </c>
      <c r="D199" s="8">
        <v>17</v>
      </c>
      <c r="E199" s="13">
        <f t="shared" si="13"/>
        <v>5.3724928366762174E-3</v>
      </c>
      <c r="F199" s="13">
        <f t="shared" si="14"/>
        <v>5.1608986035215545E-3</v>
      </c>
      <c r="G199" s="12">
        <f t="shared" si="15"/>
        <v>0.13333333333333333</v>
      </c>
      <c r="H199" s="15">
        <f t="shared" si="16"/>
        <v>7.1633237822349568E-4</v>
      </c>
    </row>
    <row r="200" spans="2:8" ht="15" x14ac:dyDescent="0.2">
      <c r="B200" s="7" t="s">
        <v>297</v>
      </c>
      <c r="C200" s="8">
        <v>0</v>
      </c>
      <c r="D200" s="8">
        <v>5</v>
      </c>
      <c r="E200" s="13" t="str">
        <f t="shared" si="13"/>
        <v/>
      </c>
      <c r="F200" s="13">
        <f t="shared" si="14"/>
        <v>1.5179113539769277E-3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2</v>
      </c>
      <c r="D201" s="8">
        <v>3</v>
      </c>
      <c r="E201" s="13">
        <f t="shared" si="13"/>
        <v>7.1633237822349568E-4</v>
      </c>
      <c r="F201" s="13">
        <f t="shared" si="14"/>
        <v>9.1074681238615665E-4</v>
      </c>
      <c r="G201" s="12">
        <f t="shared" si="15"/>
        <v>0.5</v>
      </c>
      <c r="H201" s="15">
        <f t="shared" si="16"/>
        <v>3.5816618911174784E-4</v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3.0358227079538557E-4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5</v>
      </c>
      <c r="D203" s="8">
        <v>4</v>
      </c>
      <c r="E203" s="13">
        <f t="shared" si="13"/>
        <v>1.7908309455587394E-3</v>
      </c>
      <c r="F203" s="13">
        <f t="shared" si="14"/>
        <v>1.2143290831815423E-3</v>
      </c>
      <c r="G203" s="12">
        <f t="shared" si="15"/>
        <v>-0.2</v>
      </c>
      <c r="H203" s="15">
        <f t="shared" si="16"/>
        <v>-3.5816618911174789E-4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7</v>
      </c>
      <c r="D206" s="8">
        <v>11</v>
      </c>
      <c r="E206" s="13">
        <f t="shared" si="13"/>
        <v>2.5071633237822352E-3</v>
      </c>
      <c r="F206" s="13">
        <f t="shared" si="14"/>
        <v>3.3394049787492412E-3</v>
      </c>
      <c r="G206" s="12">
        <f t="shared" si="15"/>
        <v>0.5714285714285714</v>
      </c>
      <c r="H206" s="15">
        <f t="shared" si="16"/>
        <v>1.4326647564469914E-3</v>
      </c>
    </row>
    <row r="207" spans="2:8" ht="15" x14ac:dyDescent="0.2">
      <c r="B207" s="7" t="s">
        <v>565</v>
      </c>
      <c r="C207" s="8">
        <v>0</v>
      </c>
      <c r="D207" s="8">
        <v>1</v>
      </c>
      <c r="E207" s="13" t="str">
        <f t="shared" si="13"/>
        <v/>
      </c>
      <c r="F207" s="13">
        <f t="shared" si="14"/>
        <v>3.0358227079538557E-4</v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10</v>
      </c>
      <c r="D208" s="8">
        <v>22</v>
      </c>
      <c r="E208" s="13">
        <f t="shared" si="13"/>
        <v>3.5816618911174787E-3</v>
      </c>
      <c r="F208" s="13">
        <f t="shared" si="14"/>
        <v>6.6788099574984824E-3</v>
      </c>
      <c r="G208" s="12">
        <f t="shared" si="15"/>
        <v>1.2</v>
      </c>
      <c r="H208" s="15">
        <f t="shared" si="16"/>
        <v>4.2979942693409743E-3</v>
      </c>
    </row>
    <row r="209" spans="2:8" ht="15" x14ac:dyDescent="0.2">
      <c r="B209" s="7" t="s">
        <v>71</v>
      </c>
      <c r="C209" s="8">
        <v>3</v>
      </c>
      <c r="D209" s="8">
        <v>2</v>
      </c>
      <c r="E209" s="13">
        <f t="shared" si="13"/>
        <v>1.0744985673352436E-3</v>
      </c>
      <c r="F209" s="13">
        <f t="shared" si="14"/>
        <v>6.0716454159077113E-4</v>
      </c>
      <c r="G209" s="12">
        <f t="shared" si="15"/>
        <v>-0.33333333333333331</v>
      </c>
      <c r="H209" s="15">
        <f t="shared" si="16"/>
        <v>-3.5816618911174784E-4</v>
      </c>
    </row>
    <row r="210" spans="2:8" ht="15" x14ac:dyDescent="0.2">
      <c r="B210" s="7" t="s">
        <v>73</v>
      </c>
      <c r="C210" s="8">
        <v>0</v>
      </c>
      <c r="D210" s="8">
        <v>2</v>
      </c>
      <c r="E210" s="13" t="str">
        <f t="shared" si="13"/>
        <v/>
      </c>
      <c r="F210" s="13">
        <f t="shared" si="14"/>
        <v>6.0716454159077113E-4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4</v>
      </c>
      <c r="D211" s="8">
        <v>6</v>
      </c>
      <c r="E211" s="13">
        <f t="shared" si="13"/>
        <v>1.4326647564469914E-3</v>
      </c>
      <c r="F211" s="13">
        <f t="shared" si="14"/>
        <v>1.8214936247723133E-3</v>
      </c>
      <c r="G211" s="12">
        <f t="shared" si="15"/>
        <v>0.5</v>
      </c>
      <c r="H211" s="15">
        <f t="shared" si="16"/>
        <v>7.1633237822349568E-4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1</v>
      </c>
      <c r="D213" s="8">
        <v>0</v>
      </c>
      <c r="E213" s="13">
        <f t="shared" si="13"/>
        <v>3.5816618911174784E-4</v>
      </c>
      <c r="F213" s="13" t="str">
        <f t="shared" si="14"/>
        <v/>
      </c>
      <c r="G213" s="12" t="str">
        <f t="shared" si="15"/>
        <v>0</v>
      </c>
      <c r="H213" s="15">
        <f t="shared" si="16"/>
        <v>0</v>
      </c>
    </row>
    <row r="214" spans="2:8" ht="15" x14ac:dyDescent="0.2">
      <c r="B214" s="7" t="s">
        <v>70</v>
      </c>
      <c r="C214" s="8">
        <v>5</v>
      </c>
      <c r="D214" s="8">
        <v>7</v>
      </c>
      <c r="E214" s="13">
        <f t="shared" si="13"/>
        <v>1.7908309455587394E-3</v>
      </c>
      <c r="F214" s="13">
        <f t="shared" si="14"/>
        <v>2.1250758955676987E-3</v>
      </c>
      <c r="G214" s="12">
        <f t="shared" si="15"/>
        <v>0.4</v>
      </c>
      <c r="H214" s="15">
        <f t="shared" si="16"/>
        <v>7.1633237822349579E-4</v>
      </c>
    </row>
    <row r="215" spans="2:8" ht="15" x14ac:dyDescent="0.2">
      <c r="B215" s="7" t="s">
        <v>303</v>
      </c>
      <c r="C215" s="8">
        <v>4</v>
      </c>
      <c r="D215" s="8">
        <v>2</v>
      </c>
      <c r="E215" s="13">
        <f t="shared" si="13"/>
        <v>1.4326647564469914E-3</v>
      </c>
      <c r="F215" s="13">
        <f t="shared" si="14"/>
        <v>6.0716454159077113E-4</v>
      </c>
      <c r="G215" s="12">
        <f t="shared" si="15"/>
        <v>-0.5</v>
      </c>
      <c r="H215" s="15">
        <f t="shared" si="16"/>
        <v>-7.1633237822349568E-4</v>
      </c>
    </row>
    <row r="216" spans="2:8" ht="15" x14ac:dyDescent="0.2">
      <c r="B216" s="7" t="s">
        <v>304</v>
      </c>
      <c r="C216" s="8">
        <v>9</v>
      </c>
      <c r="D216" s="8">
        <v>12</v>
      </c>
      <c r="E216" s="13">
        <f t="shared" si="13"/>
        <v>3.2234957020057307E-3</v>
      </c>
      <c r="F216" s="13">
        <f t="shared" si="14"/>
        <v>3.6429872495446266E-3</v>
      </c>
      <c r="G216" s="12">
        <f t="shared" si="15"/>
        <v>0.33333333333333331</v>
      </c>
      <c r="H216" s="15">
        <f t="shared" si="16"/>
        <v>1.0744985673352436E-3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2</v>
      </c>
      <c r="D218" s="8">
        <v>2</v>
      </c>
      <c r="E218" s="13">
        <f t="shared" si="17"/>
        <v>7.1633237822349568E-4</v>
      </c>
      <c r="F218" s="13">
        <f t="shared" si="18"/>
        <v>6.0716454159077113E-4</v>
      </c>
      <c r="G218" s="12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5</v>
      </c>
      <c r="D219" s="8">
        <v>1</v>
      </c>
      <c r="E219" s="13">
        <f t="shared" si="17"/>
        <v>1.7908309455587394E-3</v>
      </c>
      <c r="F219" s="13">
        <f t="shared" si="18"/>
        <v>3.0358227079538557E-4</v>
      </c>
      <c r="G219" s="12">
        <f t="shared" si="19"/>
        <v>-0.8</v>
      </c>
      <c r="H219" s="15">
        <f t="shared" si="20"/>
        <v>-1.4326647564469916E-3</v>
      </c>
    </row>
    <row r="220" spans="2:8" ht="15" x14ac:dyDescent="0.2">
      <c r="B220" s="7" t="s">
        <v>307</v>
      </c>
      <c r="C220" s="8">
        <v>0</v>
      </c>
      <c r="D220" s="8">
        <v>3</v>
      </c>
      <c r="E220" s="13" t="str">
        <f t="shared" si="17"/>
        <v/>
      </c>
      <c r="F220" s="13">
        <f t="shared" si="18"/>
        <v>9.1074681238615665E-4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1</v>
      </c>
      <c r="E221" s="13" t="str">
        <f t="shared" si="17"/>
        <v/>
      </c>
      <c r="F221" s="13">
        <f t="shared" si="18"/>
        <v>3.0358227079538557E-4</v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4</v>
      </c>
      <c r="D222" s="8">
        <v>1</v>
      </c>
      <c r="E222" s="13">
        <f t="shared" si="17"/>
        <v>1.4326647564469914E-3</v>
      </c>
      <c r="F222" s="13">
        <f t="shared" si="18"/>
        <v>3.0358227079538557E-4</v>
      </c>
      <c r="G222" s="12">
        <f t="shared" si="19"/>
        <v>-0.75</v>
      </c>
      <c r="H222" s="15">
        <f t="shared" si="20"/>
        <v>-1.0744985673352436E-3</v>
      </c>
    </row>
    <row r="223" spans="2:8" ht="15" x14ac:dyDescent="0.2">
      <c r="B223" s="7" t="s">
        <v>566</v>
      </c>
      <c r="C223" s="8">
        <v>2</v>
      </c>
      <c r="D223" s="8">
        <v>2</v>
      </c>
      <c r="E223" s="13">
        <f t="shared" si="17"/>
        <v>7.1633237822349568E-4</v>
      </c>
      <c r="F223" s="13">
        <f t="shared" si="18"/>
        <v>6.0716454159077113E-4</v>
      </c>
      <c r="G223" s="12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2</v>
      </c>
      <c r="E226" s="13" t="str">
        <f t="shared" si="17"/>
        <v/>
      </c>
      <c r="F226" s="13">
        <f t="shared" si="18"/>
        <v>6.0716454159077113E-4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1</v>
      </c>
      <c r="D228" s="8">
        <v>0</v>
      </c>
      <c r="E228" s="13">
        <f t="shared" si="17"/>
        <v>3.5816618911174784E-4</v>
      </c>
      <c r="F228" s="13" t="str">
        <f t="shared" si="18"/>
        <v/>
      </c>
      <c r="G228" s="12" t="str">
        <f t="shared" si="19"/>
        <v>0</v>
      </c>
      <c r="H228" s="15">
        <f t="shared" si="20"/>
        <v>0</v>
      </c>
    </row>
    <row r="229" spans="2:8" ht="15" x14ac:dyDescent="0.2">
      <c r="B229" s="7" t="s">
        <v>311</v>
      </c>
      <c r="C229" s="8">
        <v>83</v>
      </c>
      <c r="D229" s="8">
        <v>103</v>
      </c>
      <c r="E229" s="13">
        <f t="shared" si="17"/>
        <v>2.9727793696275071E-2</v>
      </c>
      <c r="F229" s="13">
        <f t="shared" si="18"/>
        <v>3.1268973891924713E-2</v>
      </c>
      <c r="G229" s="12">
        <f t="shared" si="19"/>
        <v>0.24096385542168675</v>
      </c>
      <c r="H229" s="15">
        <f t="shared" si="20"/>
        <v>7.1633237822349566E-3</v>
      </c>
    </row>
    <row r="230" spans="2:8" ht="15" x14ac:dyDescent="0.2">
      <c r="B230" s="7" t="s">
        <v>312</v>
      </c>
      <c r="C230" s="8">
        <v>2</v>
      </c>
      <c r="D230" s="8">
        <v>5</v>
      </c>
      <c r="E230" s="13">
        <f t="shared" si="17"/>
        <v>7.1633237822349568E-4</v>
      </c>
      <c r="F230" s="13">
        <f t="shared" si="18"/>
        <v>1.5179113539769277E-3</v>
      </c>
      <c r="G230" s="12">
        <f t="shared" si="19"/>
        <v>1.5</v>
      </c>
      <c r="H230" s="15">
        <f t="shared" si="20"/>
        <v>1.0744985673352436E-3</v>
      </c>
    </row>
    <row r="231" spans="2:8" ht="30" x14ac:dyDescent="0.2">
      <c r="B231" s="7" t="s">
        <v>313</v>
      </c>
      <c r="C231" s="8">
        <v>43</v>
      </c>
      <c r="D231" s="8">
        <v>85</v>
      </c>
      <c r="E231" s="13">
        <f t="shared" si="17"/>
        <v>1.5401146131805158E-2</v>
      </c>
      <c r="F231" s="13">
        <f t="shared" si="18"/>
        <v>2.5804493017607771E-2</v>
      </c>
      <c r="G231" s="12">
        <f t="shared" si="19"/>
        <v>0.97674418604651159</v>
      </c>
      <c r="H231" s="15">
        <f t="shared" si="20"/>
        <v>1.5042979942693409E-2</v>
      </c>
    </row>
    <row r="232" spans="2:8" ht="15" x14ac:dyDescent="0.2">
      <c r="B232" s="7" t="s">
        <v>77</v>
      </c>
      <c r="C232" s="8">
        <v>19</v>
      </c>
      <c r="D232" s="8">
        <v>11</v>
      </c>
      <c r="E232" s="13">
        <f t="shared" si="17"/>
        <v>6.8051575931232094E-3</v>
      </c>
      <c r="F232" s="13">
        <f t="shared" si="18"/>
        <v>3.3394049787492412E-3</v>
      </c>
      <c r="G232" s="12">
        <f t="shared" si="19"/>
        <v>-0.42105263157894735</v>
      </c>
      <c r="H232" s="15">
        <f t="shared" si="20"/>
        <v>-2.8653295128939827E-3</v>
      </c>
    </row>
    <row r="233" spans="2:8" ht="15" x14ac:dyDescent="0.2">
      <c r="B233" s="7" t="s">
        <v>74</v>
      </c>
      <c r="C233" s="8">
        <v>50</v>
      </c>
      <c r="D233" s="8">
        <v>63</v>
      </c>
      <c r="E233" s="13">
        <f t="shared" si="17"/>
        <v>1.7908309455587391E-2</v>
      </c>
      <c r="F233" s="13">
        <f t="shared" si="18"/>
        <v>1.912568306010929E-2</v>
      </c>
      <c r="G233" s="12">
        <f t="shared" si="19"/>
        <v>0.26</v>
      </c>
      <c r="H233" s="15">
        <f t="shared" si="20"/>
        <v>4.6561604584527223E-3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89</v>
      </c>
      <c r="D235" s="8">
        <v>49</v>
      </c>
      <c r="E235" s="13">
        <f t="shared" si="17"/>
        <v>3.1876790830945557E-2</v>
      </c>
      <c r="F235" s="13">
        <f t="shared" si="18"/>
        <v>1.4875531268973893E-2</v>
      </c>
      <c r="G235" s="12">
        <f t="shared" si="19"/>
        <v>-0.449438202247191</v>
      </c>
      <c r="H235" s="15">
        <f t="shared" si="20"/>
        <v>-1.4326647564469913E-2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49</v>
      </c>
      <c r="D237" s="8">
        <v>49</v>
      </c>
      <c r="E237" s="13">
        <f t="shared" si="17"/>
        <v>1.7550143266475644E-2</v>
      </c>
      <c r="F237" s="13">
        <f t="shared" si="18"/>
        <v>1.4875531268973893E-2</v>
      </c>
      <c r="G237" s="12">
        <f t="shared" si="19"/>
        <v>0</v>
      </c>
      <c r="H237" s="15">
        <f t="shared" si="20"/>
        <v>0</v>
      </c>
    </row>
    <row r="238" spans="2:8" ht="15" x14ac:dyDescent="0.2">
      <c r="B238" s="7" t="s">
        <v>85</v>
      </c>
      <c r="C238" s="8">
        <v>282</v>
      </c>
      <c r="D238" s="8">
        <v>118</v>
      </c>
      <c r="E238" s="13">
        <f t="shared" si="17"/>
        <v>0.1010028653295129</v>
      </c>
      <c r="F238" s="13">
        <f t="shared" si="18"/>
        <v>3.5822707953855497E-2</v>
      </c>
      <c r="G238" s="12">
        <f t="shared" si="19"/>
        <v>-0.58156028368794321</v>
      </c>
      <c r="H238" s="15">
        <f t="shared" si="20"/>
        <v>-5.8739255014326648E-2</v>
      </c>
    </row>
    <row r="239" spans="2:8" ht="15" x14ac:dyDescent="0.2">
      <c r="B239" s="7" t="s">
        <v>81</v>
      </c>
      <c r="C239" s="8">
        <v>38</v>
      </c>
      <c r="D239" s="8">
        <v>29</v>
      </c>
      <c r="E239" s="13">
        <f t="shared" si="17"/>
        <v>1.3610315186246419E-2</v>
      </c>
      <c r="F239" s="13">
        <f t="shared" si="18"/>
        <v>8.8038858530661811E-3</v>
      </c>
      <c r="G239" s="12">
        <f t="shared" si="19"/>
        <v>-0.23684210526315788</v>
      </c>
      <c r="H239" s="15">
        <f t="shared" si="20"/>
        <v>-3.2234957020057307E-3</v>
      </c>
    </row>
    <row r="240" spans="2:8" ht="15" x14ac:dyDescent="0.2">
      <c r="B240" s="7" t="s">
        <v>316</v>
      </c>
      <c r="C240" s="8">
        <v>20</v>
      </c>
      <c r="D240" s="8">
        <v>23</v>
      </c>
      <c r="E240" s="13">
        <f t="shared" si="17"/>
        <v>7.1633237822349575E-3</v>
      </c>
      <c r="F240" s="13">
        <f t="shared" si="18"/>
        <v>6.9823922282938678E-3</v>
      </c>
      <c r="G240" s="12">
        <f t="shared" si="19"/>
        <v>0.15</v>
      </c>
      <c r="H240" s="15">
        <f t="shared" si="20"/>
        <v>1.0744985673352436E-3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1</v>
      </c>
      <c r="D242" s="8">
        <v>0</v>
      </c>
      <c r="E242" s="13">
        <f t="shared" si="17"/>
        <v>3.5816618911174784E-4</v>
      </c>
      <c r="F242" s="13" t="str">
        <f t="shared" si="18"/>
        <v/>
      </c>
      <c r="G242" s="12" t="str">
        <f t="shared" si="19"/>
        <v>0</v>
      </c>
      <c r="H242" s="15">
        <f t="shared" si="20"/>
        <v>0</v>
      </c>
    </row>
    <row r="243" spans="2:8" ht="15" x14ac:dyDescent="0.2">
      <c r="B243" s="7" t="s">
        <v>317</v>
      </c>
      <c r="C243" s="8">
        <v>1</v>
      </c>
      <c r="D243" s="8">
        <v>0</v>
      </c>
      <c r="E243" s="13">
        <f t="shared" si="17"/>
        <v>3.5816618911174784E-4</v>
      </c>
      <c r="F243" s="13" t="str">
        <f t="shared" si="18"/>
        <v/>
      </c>
      <c r="G243" s="12" t="str">
        <f t="shared" si="19"/>
        <v>0</v>
      </c>
      <c r="H243" s="15">
        <f t="shared" si="20"/>
        <v>0</v>
      </c>
    </row>
    <row r="244" spans="2:8" ht="15" x14ac:dyDescent="0.2">
      <c r="B244" s="7" t="s">
        <v>79</v>
      </c>
      <c r="C244" s="8">
        <v>7</v>
      </c>
      <c r="D244" s="8">
        <v>14</v>
      </c>
      <c r="E244" s="13">
        <f t="shared" si="17"/>
        <v>2.5071633237822352E-3</v>
      </c>
      <c r="F244" s="13">
        <f t="shared" si="18"/>
        <v>4.2501517911353974E-3</v>
      </c>
      <c r="G244" s="12">
        <f t="shared" si="19"/>
        <v>1</v>
      </c>
      <c r="H244" s="15">
        <f t="shared" si="20"/>
        <v>2.5071633237822352E-3</v>
      </c>
    </row>
    <row r="245" spans="2:8" ht="15" x14ac:dyDescent="0.2">
      <c r="B245" s="7" t="s">
        <v>84</v>
      </c>
      <c r="C245" s="8">
        <v>13</v>
      </c>
      <c r="D245" s="8">
        <v>12</v>
      </c>
      <c r="E245" s="13">
        <f t="shared" si="17"/>
        <v>4.6561604584527223E-3</v>
      </c>
      <c r="F245" s="13">
        <f t="shared" si="18"/>
        <v>3.6429872495446266E-3</v>
      </c>
      <c r="G245" s="12">
        <f t="shared" si="19"/>
        <v>-7.6923076923076927E-2</v>
      </c>
      <c r="H245" s="15">
        <f t="shared" si="20"/>
        <v>-3.5816618911174789E-4</v>
      </c>
    </row>
    <row r="246" spans="2:8" ht="15" x14ac:dyDescent="0.2">
      <c r="B246" s="7" t="s">
        <v>318</v>
      </c>
      <c r="C246" s="8">
        <v>231</v>
      </c>
      <c r="D246" s="8">
        <v>77</v>
      </c>
      <c r="E246" s="13">
        <f t="shared" si="17"/>
        <v>8.2736389684813755E-2</v>
      </c>
      <c r="F246" s="13">
        <f t="shared" si="18"/>
        <v>2.3375834851244687E-2</v>
      </c>
      <c r="G246" s="12">
        <f t="shared" si="19"/>
        <v>-0.66666666666666663</v>
      </c>
      <c r="H246" s="15">
        <f t="shared" si="20"/>
        <v>-5.515759312320917E-2</v>
      </c>
    </row>
    <row r="247" spans="2:8" ht="15" x14ac:dyDescent="0.2">
      <c r="B247" s="7" t="s">
        <v>319</v>
      </c>
      <c r="C247" s="8">
        <v>107</v>
      </c>
      <c r="D247" s="8">
        <v>230</v>
      </c>
      <c r="E247" s="13">
        <f t="shared" si="17"/>
        <v>3.832378223495702E-2</v>
      </c>
      <c r="F247" s="13">
        <f t="shared" si="18"/>
        <v>6.9823922282938683E-2</v>
      </c>
      <c r="G247" s="12">
        <f t="shared" si="19"/>
        <v>1.1495327102803738</v>
      </c>
      <c r="H247" s="15">
        <f t="shared" si="20"/>
        <v>4.4054441260744988E-2</v>
      </c>
    </row>
    <row r="248" spans="2:8" ht="15" x14ac:dyDescent="0.2">
      <c r="B248" s="7" t="s">
        <v>86</v>
      </c>
      <c r="C248" s="8">
        <v>3</v>
      </c>
      <c r="D248" s="8">
        <v>8</v>
      </c>
      <c r="E248" s="13">
        <f t="shared" si="17"/>
        <v>1.0744985673352436E-3</v>
      </c>
      <c r="F248" s="13">
        <f t="shared" si="18"/>
        <v>2.4286581663630845E-3</v>
      </c>
      <c r="G248" s="12">
        <f t="shared" si="19"/>
        <v>1.6666666666666667</v>
      </c>
      <c r="H248" s="15">
        <f t="shared" si="20"/>
        <v>1.7908309455587394E-3</v>
      </c>
    </row>
    <row r="249" spans="2:8" ht="15" x14ac:dyDescent="0.2">
      <c r="B249" s="7" t="s">
        <v>87</v>
      </c>
      <c r="C249" s="8">
        <v>94</v>
      </c>
      <c r="D249" s="8">
        <v>82</v>
      </c>
      <c r="E249" s="13">
        <f t="shared" si="17"/>
        <v>3.36676217765043E-2</v>
      </c>
      <c r="F249" s="13">
        <f t="shared" si="18"/>
        <v>2.4893746205221615E-2</v>
      </c>
      <c r="G249" s="12">
        <f t="shared" si="19"/>
        <v>-0.1276595744680851</v>
      </c>
      <c r="H249" s="15">
        <f t="shared" si="20"/>
        <v>-4.2979942693409743E-3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3.0358227079538557E-4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3</v>
      </c>
      <c r="D251" s="8">
        <v>2</v>
      </c>
      <c r="E251" s="13">
        <f t="shared" si="17"/>
        <v>1.0744985673352436E-3</v>
      </c>
      <c r="F251" s="13">
        <f t="shared" si="18"/>
        <v>6.0716454159077113E-4</v>
      </c>
      <c r="G251" s="12">
        <f t="shared" si="19"/>
        <v>-0.33333333333333331</v>
      </c>
      <c r="H251" s="15">
        <f t="shared" si="20"/>
        <v>-3.5816618911174784E-4</v>
      </c>
    </row>
    <row r="252" spans="2:8" ht="15" x14ac:dyDescent="0.2">
      <c r="B252" s="7" t="s">
        <v>321</v>
      </c>
      <c r="C252" s="8">
        <v>1</v>
      </c>
      <c r="D252" s="8">
        <v>2</v>
      </c>
      <c r="E252" s="13">
        <f t="shared" si="17"/>
        <v>3.5816618911174784E-4</v>
      </c>
      <c r="F252" s="13">
        <f t="shared" si="18"/>
        <v>6.0716454159077113E-4</v>
      </c>
      <c r="G252" s="12">
        <f t="shared" si="19"/>
        <v>1</v>
      </c>
      <c r="H252" s="15">
        <f t="shared" si="20"/>
        <v>3.5816618911174784E-4</v>
      </c>
    </row>
    <row r="253" spans="2:8" ht="15" x14ac:dyDescent="0.2">
      <c r="B253" s="7" t="s">
        <v>322</v>
      </c>
      <c r="C253" s="8">
        <v>18</v>
      </c>
      <c r="D253" s="8">
        <v>20</v>
      </c>
      <c r="E253" s="13">
        <f t="shared" si="17"/>
        <v>6.4469914040114614E-3</v>
      </c>
      <c r="F253" s="13">
        <f t="shared" si="18"/>
        <v>6.0716454159077107E-3</v>
      </c>
      <c r="G253" s="12">
        <f t="shared" si="19"/>
        <v>0.1111111111111111</v>
      </c>
      <c r="H253" s="15">
        <f t="shared" si="20"/>
        <v>7.1633237822349568E-4</v>
      </c>
    </row>
    <row r="254" spans="2:8" ht="15" x14ac:dyDescent="0.2">
      <c r="B254" s="7" t="s">
        <v>323</v>
      </c>
      <c r="C254" s="8">
        <v>2</v>
      </c>
      <c r="D254" s="8">
        <v>4</v>
      </c>
      <c r="E254" s="13">
        <f t="shared" si="17"/>
        <v>7.1633237822349568E-4</v>
      </c>
      <c r="F254" s="13">
        <f t="shared" si="18"/>
        <v>1.2143290831815423E-3</v>
      </c>
      <c r="G254" s="12">
        <f t="shared" si="19"/>
        <v>1</v>
      </c>
      <c r="H254" s="15">
        <f t="shared" si="20"/>
        <v>7.1633237822349568E-4</v>
      </c>
    </row>
    <row r="255" spans="2:8" ht="15" x14ac:dyDescent="0.2">
      <c r="B255" s="7" t="s">
        <v>324</v>
      </c>
      <c r="C255" s="8">
        <v>3</v>
      </c>
      <c r="D255" s="8">
        <v>1</v>
      </c>
      <c r="E255" s="13">
        <f t="shared" si="17"/>
        <v>1.0744985673352436E-3</v>
      </c>
      <c r="F255" s="13">
        <f t="shared" si="18"/>
        <v>3.0358227079538557E-4</v>
      </c>
      <c r="G255" s="12">
        <f t="shared" si="19"/>
        <v>-0.66666666666666663</v>
      </c>
      <c r="H255" s="15">
        <f t="shared" si="20"/>
        <v>-7.1633237822349568E-4</v>
      </c>
    </row>
    <row r="256" spans="2:8" ht="15" x14ac:dyDescent="0.2">
      <c r="B256" s="7" t="s">
        <v>88</v>
      </c>
      <c r="C256" s="8">
        <v>17</v>
      </c>
      <c r="D256" s="8">
        <v>17</v>
      </c>
      <c r="E256" s="13">
        <f t="shared" si="17"/>
        <v>6.0888252148997134E-3</v>
      </c>
      <c r="F256" s="13">
        <f t="shared" si="18"/>
        <v>5.1608986035215545E-3</v>
      </c>
      <c r="G256" s="12">
        <f t="shared" si="19"/>
        <v>0</v>
      </c>
      <c r="H256" s="15">
        <f t="shared" si="20"/>
        <v>0</v>
      </c>
    </row>
    <row r="257" spans="2:8" ht="15" x14ac:dyDescent="0.2">
      <c r="B257" s="7" t="s">
        <v>325</v>
      </c>
      <c r="C257" s="8">
        <v>0</v>
      </c>
      <c r="D257" s="8">
        <v>1</v>
      </c>
      <c r="E257" s="13" t="str">
        <f t="shared" si="17"/>
        <v/>
      </c>
      <c r="F257" s="13">
        <f t="shared" si="18"/>
        <v>3.0358227079538557E-4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2</v>
      </c>
      <c r="D258" s="8">
        <v>3</v>
      </c>
      <c r="E258" s="13">
        <f t="shared" si="17"/>
        <v>7.1633237822349568E-4</v>
      </c>
      <c r="F258" s="13">
        <f t="shared" si="18"/>
        <v>9.1074681238615665E-4</v>
      </c>
      <c r="G258" s="12">
        <f t="shared" si="19"/>
        <v>0.5</v>
      </c>
      <c r="H258" s="15">
        <f t="shared" si="20"/>
        <v>3.5816618911174784E-4</v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3.5816618911174784E-4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2</v>
      </c>
      <c r="E261" s="13" t="str">
        <f t="shared" si="17"/>
        <v/>
      </c>
      <c r="F261" s="13">
        <f t="shared" si="18"/>
        <v>6.0716454159077113E-4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10</v>
      </c>
      <c r="D262" s="8">
        <v>14</v>
      </c>
      <c r="E262" s="13">
        <f t="shared" si="17"/>
        <v>3.5816618911174787E-3</v>
      </c>
      <c r="F262" s="13">
        <f t="shared" si="18"/>
        <v>4.2501517911353974E-3</v>
      </c>
      <c r="G262" s="12">
        <f t="shared" si="19"/>
        <v>0.4</v>
      </c>
      <c r="H262" s="15">
        <f t="shared" si="20"/>
        <v>1.4326647564469916E-3</v>
      </c>
    </row>
    <row r="263" spans="2:8" ht="15" x14ac:dyDescent="0.2">
      <c r="B263" s="7" t="s">
        <v>329</v>
      </c>
      <c r="C263" s="8">
        <v>2</v>
      </c>
      <c r="D263" s="8">
        <v>1</v>
      </c>
      <c r="E263" s="13">
        <f t="shared" si="17"/>
        <v>7.1633237822349568E-4</v>
      </c>
      <c r="F263" s="13">
        <f t="shared" si="18"/>
        <v>3.0358227079538557E-4</v>
      </c>
      <c r="G263" s="12">
        <f t="shared" si="19"/>
        <v>-0.5</v>
      </c>
      <c r="H263" s="15">
        <f t="shared" si="20"/>
        <v>-3.5816618911174784E-4</v>
      </c>
    </row>
    <row r="264" spans="2:8" ht="30" x14ac:dyDescent="0.2">
      <c r="B264" s="7" t="s">
        <v>330</v>
      </c>
      <c r="C264" s="8">
        <v>0</v>
      </c>
      <c r="D264" s="8">
        <v>20</v>
      </c>
      <c r="E264" s="13" t="str">
        <f t="shared" si="17"/>
        <v/>
      </c>
      <c r="F264" s="13">
        <f t="shared" si="18"/>
        <v>6.0716454159077107E-3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1</v>
      </c>
      <c r="D265" s="8">
        <v>1</v>
      </c>
      <c r="E265" s="13">
        <f t="shared" si="17"/>
        <v>3.5816618911174784E-4</v>
      </c>
      <c r="F265" s="13">
        <f t="shared" si="18"/>
        <v>3.0358227079538557E-4</v>
      </c>
      <c r="G265" s="12">
        <f t="shared" si="19"/>
        <v>0</v>
      </c>
      <c r="H265" s="15">
        <f t="shared" si="20"/>
        <v>0</v>
      </c>
    </row>
    <row r="266" spans="2:8" ht="15" x14ac:dyDescent="0.2">
      <c r="B266" s="7" t="s">
        <v>332</v>
      </c>
      <c r="C266" s="8">
        <v>19</v>
      </c>
      <c r="D266" s="8">
        <v>24</v>
      </c>
      <c r="E266" s="13">
        <f t="shared" si="17"/>
        <v>6.8051575931232094E-3</v>
      </c>
      <c r="F266" s="13">
        <f t="shared" si="18"/>
        <v>7.2859744990892532E-3</v>
      </c>
      <c r="G266" s="12">
        <f t="shared" si="19"/>
        <v>0.26315789473684209</v>
      </c>
      <c r="H266" s="15">
        <f t="shared" si="20"/>
        <v>1.7908309455587391E-3</v>
      </c>
    </row>
    <row r="267" spans="2:8" ht="15" x14ac:dyDescent="0.2">
      <c r="B267" s="7" t="s">
        <v>333</v>
      </c>
      <c r="C267" s="8">
        <v>0</v>
      </c>
      <c r="D267" s="8">
        <v>2</v>
      </c>
      <c r="E267" s="13" t="str">
        <f t="shared" si="17"/>
        <v/>
      </c>
      <c r="F267" s="13">
        <f t="shared" si="18"/>
        <v>6.0716454159077113E-4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23</v>
      </c>
      <c r="D268" s="8">
        <v>59</v>
      </c>
      <c r="E268" s="13">
        <f t="shared" si="17"/>
        <v>8.2378223495701997E-3</v>
      </c>
      <c r="F268" s="13">
        <f t="shared" si="18"/>
        <v>1.7911353976927748E-2</v>
      </c>
      <c r="G268" s="12">
        <f t="shared" si="19"/>
        <v>1.5652173913043479</v>
      </c>
      <c r="H268" s="15">
        <f t="shared" si="20"/>
        <v>1.2893982808022921E-2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7</v>
      </c>
      <c r="D270" s="8">
        <v>8</v>
      </c>
      <c r="E270" s="13">
        <f t="shared" si="17"/>
        <v>2.5071633237822352E-3</v>
      </c>
      <c r="F270" s="13">
        <f t="shared" si="18"/>
        <v>2.4286581663630845E-3</v>
      </c>
      <c r="G270" s="12">
        <f t="shared" si="19"/>
        <v>0.14285714285714285</v>
      </c>
      <c r="H270" s="15">
        <f t="shared" si="20"/>
        <v>3.5816618911174784E-4</v>
      </c>
    </row>
    <row r="271" spans="2:8" ht="15" x14ac:dyDescent="0.2">
      <c r="B271" s="7" t="s">
        <v>93</v>
      </c>
      <c r="C271" s="8">
        <v>0</v>
      </c>
      <c r="D271" s="8">
        <v>4</v>
      </c>
      <c r="E271" s="13" t="str">
        <f t="shared" si="17"/>
        <v/>
      </c>
      <c r="F271" s="13">
        <f t="shared" si="18"/>
        <v>1.2143290831815423E-3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5</v>
      </c>
      <c r="D272" s="8">
        <v>4</v>
      </c>
      <c r="E272" s="13">
        <f t="shared" si="17"/>
        <v>1.7908309455587394E-3</v>
      </c>
      <c r="F272" s="13">
        <f t="shared" si="18"/>
        <v>1.2143290831815423E-3</v>
      </c>
      <c r="G272" s="12">
        <f t="shared" si="19"/>
        <v>-0.2</v>
      </c>
      <c r="H272" s="15">
        <f t="shared" si="20"/>
        <v>-3.5816618911174789E-4</v>
      </c>
    </row>
    <row r="273" spans="2:8" ht="15" x14ac:dyDescent="0.2">
      <c r="B273" s="7" t="s">
        <v>91</v>
      </c>
      <c r="C273" s="8">
        <v>37</v>
      </c>
      <c r="D273" s="8">
        <v>37</v>
      </c>
      <c r="E273" s="13">
        <f t="shared" si="17"/>
        <v>1.325214899713467E-2</v>
      </c>
      <c r="F273" s="13">
        <f t="shared" si="18"/>
        <v>1.1232544019429266E-2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10</v>
      </c>
      <c r="D274" s="8">
        <v>16</v>
      </c>
      <c r="E274" s="13">
        <f t="shared" si="17"/>
        <v>3.5816618911174787E-3</v>
      </c>
      <c r="F274" s="13">
        <f t="shared" si="18"/>
        <v>4.8573163327261691E-3</v>
      </c>
      <c r="G274" s="12">
        <f t="shared" si="19"/>
        <v>0.6</v>
      </c>
      <c r="H274" s="15">
        <f t="shared" si="20"/>
        <v>2.1489971346704871E-3</v>
      </c>
    </row>
    <row r="275" spans="2:8" ht="30" x14ac:dyDescent="0.2">
      <c r="B275" s="7" t="s">
        <v>339</v>
      </c>
      <c r="C275" s="8">
        <v>2</v>
      </c>
      <c r="D275" s="8">
        <v>2</v>
      </c>
      <c r="E275" s="13">
        <f t="shared" si="17"/>
        <v>7.1633237822349568E-4</v>
      </c>
      <c r="F275" s="13">
        <f t="shared" si="18"/>
        <v>6.0716454159077113E-4</v>
      </c>
      <c r="G275" s="12">
        <f t="shared" si="19"/>
        <v>0</v>
      </c>
      <c r="H275" s="15">
        <f t="shared" si="20"/>
        <v>0</v>
      </c>
    </row>
    <row r="276" spans="2:8" ht="15" x14ac:dyDescent="0.2">
      <c r="B276" s="7" t="s">
        <v>92</v>
      </c>
      <c r="C276" s="8">
        <v>29</v>
      </c>
      <c r="D276" s="8">
        <v>14</v>
      </c>
      <c r="E276" s="13">
        <f t="shared" si="17"/>
        <v>1.0386819484240688E-2</v>
      </c>
      <c r="F276" s="13">
        <f t="shared" si="18"/>
        <v>4.2501517911353974E-3</v>
      </c>
      <c r="G276" s="12">
        <f t="shared" si="19"/>
        <v>-0.51724137931034486</v>
      </c>
      <c r="H276" s="15">
        <f t="shared" si="20"/>
        <v>-5.3724928366762183E-3</v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1</v>
      </c>
      <c r="D278" s="8">
        <v>0</v>
      </c>
      <c r="E278" s="13">
        <f t="shared" si="17"/>
        <v>3.5816618911174784E-4</v>
      </c>
      <c r="F278" s="13" t="str">
        <f t="shared" si="18"/>
        <v/>
      </c>
      <c r="G278" s="12" t="str">
        <f t="shared" si="19"/>
        <v>0</v>
      </c>
      <c r="H278" s="15">
        <f t="shared" si="20"/>
        <v>0</v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6</v>
      </c>
      <c r="D280" s="8">
        <v>6</v>
      </c>
      <c r="E280" s="13">
        <f t="shared" si="17"/>
        <v>2.1489971346704871E-3</v>
      </c>
      <c r="F280" s="13">
        <f t="shared" si="18"/>
        <v>1.8214936247723133E-3</v>
      </c>
      <c r="G280" s="12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79</v>
      </c>
      <c r="D281" s="8">
        <v>98</v>
      </c>
      <c r="E281" s="13">
        <f t="shared" ref="E281:E288" si="21">+IF(C281=0,"",C281/C$151)</f>
        <v>2.8295128939828079E-2</v>
      </c>
      <c r="F281" s="13">
        <f t="shared" ref="F281:F288" si="22">+IF(D281=0,"",D281/D$151)</f>
        <v>2.9751062537947785E-2</v>
      </c>
      <c r="G281" s="12">
        <f t="shared" ref="G281:G288" si="23">+IF(OR(AND(D281=0),(C281=0)),"0",((D281-C281)/C281))</f>
        <v>0.24050632911392406</v>
      </c>
      <c r="H281" s="15">
        <f t="shared" ref="H281:H288" si="24">+IF(OR(AND(E281=""),(G281="")),"",E281*G281)</f>
        <v>6.8051575931232094E-3</v>
      </c>
    </row>
    <row r="282" spans="2:8" ht="15" x14ac:dyDescent="0.2">
      <c r="B282" s="7" t="s">
        <v>345</v>
      </c>
      <c r="C282" s="8">
        <v>6</v>
      </c>
      <c r="D282" s="8">
        <v>3</v>
      </c>
      <c r="E282" s="13">
        <f t="shared" si="21"/>
        <v>2.1489971346704871E-3</v>
      </c>
      <c r="F282" s="13">
        <f t="shared" si="22"/>
        <v>9.1074681238615665E-4</v>
      </c>
      <c r="G282" s="12">
        <f t="shared" si="23"/>
        <v>-0.5</v>
      </c>
      <c r="H282" s="15">
        <f t="shared" si="24"/>
        <v>-1.0744985673352436E-3</v>
      </c>
    </row>
    <row r="283" spans="2:8" ht="30" x14ac:dyDescent="0.2">
      <c r="B283" s="7" t="s">
        <v>346</v>
      </c>
      <c r="C283" s="8">
        <v>6</v>
      </c>
      <c r="D283" s="8">
        <v>25</v>
      </c>
      <c r="E283" s="13">
        <f t="shared" si="21"/>
        <v>2.1489971346704871E-3</v>
      </c>
      <c r="F283" s="13">
        <f t="shared" si="22"/>
        <v>7.5895567698846386E-3</v>
      </c>
      <c r="G283" s="12">
        <f t="shared" si="23"/>
        <v>3.1666666666666665</v>
      </c>
      <c r="H283" s="15">
        <f t="shared" si="24"/>
        <v>6.8051575931232086E-3</v>
      </c>
    </row>
    <row r="284" spans="2:8" ht="13.5" customHeight="1" x14ac:dyDescent="0.2">
      <c r="B284" s="7" t="s">
        <v>347</v>
      </c>
      <c r="C284" s="8">
        <v>0</v>
      </c>
      <c r="D284" s="8">
        <v>1</v>
      </c>
      <c r="E284" s="13" t="str">
        <f t="shared" si="21"/>
        <v/>
      </c>
      <c r="F284" s="13">
        <f t="shared" si="22"/>
        <v>3.0358227079538557E-4</v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3</v>
      </c>
      <c r="E286" s="13" t="str">
        <f t="shared" si="21"/>
        <v/>
      </c>
      <c r="F286" s="13">
        <f t="shared" si="22"/>
        <v>9.1074681238615665E-4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18036</v>
      </c>
      <c r="D294" s="33">
        <f>SUM(D295:D499)</f>
        <v>24532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0.36016855178531826</v>
      </c>
      <c r="H294" s="35">
        <f>+IF(OR(AND(E294=""),(G294="")),"",E294*G294)</f>
        <v>0.36016855178531826</v>
      </c>
    </row>
    <row r="295" spans="2:8" ht="15" x14ac:dyDescent="0.2">
      <c r="B295" s="5" t="s">
        <v>100</v>
      </c>
      <c r="C295" s="8">
        <v>597</v>
      </c>
      <c r="D295" s="8">
        <v>731</v>
      </c>
      <c r="E295" s="13">
        <f>+IF(C295=0,"",C295/C$294)</f>
        <v>3.3100465735196274E-2</v>
      </c>
      <c r="F295" s="13">
        <f>+IF(D295=0,"",D295/D$294)</f>
        <v>2.9797815098646666E-2</v>
      </c>
      <c r="G295" s="12">
        <f>+IF(OR(AND(D295=0),(C295=0)),"0",((D295-C295)/C295))</f>
        <v>0.22445561139028475</v>
      </c>
      <c r="H295" s="15">
        <f>+IF(OR(AND(E295=""),(G295="")),"",E295*G295)</f>
        <v>7.4295852738966509E-3</v>
      </c>
    </row>
    <row r="296" spans="2:8" ht="15" x14ac:dyDescent="0.2">
      <c r="B296" s="5" t="s">
        <v>113</v>
      </c>
      <c r="C296" s="8">
        <v>43</v>
      </c>
      <c r="D296" s="8">
        <v>30</v>
      </c>
      <c r="E296" s="13">
        <f t="shared" ref="E296:E359" si="25">+IF(C296=0,"",C296/C$294)</f>
        <v>2.3841206475937013E-3</v>
      </c>
      <c r="F296" s="13">
        <f t="shared" ref="F296:F359" si="26">+IF(D296=0,"",D296/D$294)</f>
        <v>1.2228925485080712E-3</v>
      </c>
      <c r="G296" s="12">
        <f t="shared" ref="G296:G359" si="27">+IF(OR(AND(D296=0),(C296=0)),"0",((D296-C296)/C296))</f>
        <v>-0.30232558139534882</v>
      </c>
      <c r="H296" s="15">
        <f t="shared" ref="H296:H359" si="28">+IF(OR(AND(E296=""),(G296="")),"",E296*G296)</f>
        <v>-7.2078066090042127E-4</v>
      </c>
    </row>
    <row r="297" spans="2:8" ht="15" x14ac:dyDescent="0.2">
      <c r="B297" s="5" t="s">
        <v>104</v>
      </c>
      <c r="C297" s="8">
        <v>85</v>
      </c>
      <c r="D297" s="8">
        <v>103</v>
      </c>
      <c r="E297" s="13">
        <f t="shared" si="25"/>
        <v>4.7127966289642938E-3</v>
      </c>
      <c r="F297" s="13">
        <f t="shared" si="26"/>
        <v>4.1985977498777104E-3</v>
      </c>
      <c r="G297" s="12">
        <f t="shared" si="27"/>
        <v>0.21176470588235294</v>
      </c>
      <c r="H297" s="15">
        <f t="shared" si="28"/>
        <v>9.980039920159682E-4</v>
      </c>
    </row>
    <row r="298" spans="2:8" ht="15" x14ac:dyDescent="0.2">
      <c r="B298" s="5" t="s">
        <v>95</v>
      </c>
      <c r="C298" s="8">
        <v>69</v>
      </c>
      <c r="D298" s="8">
        <v>63</v>
      </c>
      <c r="E298" s="13">
        <f t="shared" si="25"/>
        <v>3.8256819693945443E-3</v>
      </c>
      <c r="F298" s="13">
        <f t="shared" si="26"/>
        <v>2.5680743518669493E-3</v>
      </c>
      <c r="G298" s="12">
        <f t="shared" si="27"/>
        <v>-8.6956521739130432E-2</v>
      </c>
      <c r="H298" s="15">
        <f t="shared" si="28"/>
        <v>-3.3266799733865603E-4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1</v>
      </c>
      <c r="E300" s="13">
        <f t="shared" si="25"/>
        <v>5.5444666223109334E-5</v>
      </c>
      <c r="F300" s="13">
        <f t="shared" si="26"/>
        <v>4.0763084950269037E-5</v>
      </c>
      <c r="G300" s="12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444</v>
      </c>
      <c r="D301" s="8">
        <v>637</v>
      </c>
      <c r="E301" s="13">
        <f t="shared" si="25"/>
        <v>2.4617431803060547E-2</v>
      </c>
      <c r="F301" s="13">
        <f t="shared" si="26"/>
        <v>2.5966085113321376E-2</v>
      </c>
      <c r="G301" s="12">
        <f t="shared" si="27"/>
        <v>0.43468468468468469</v>
      </c>
      <c r="H301" s="15">
        <f t="shared" si="28"/>
        <v>1.0700820581060103E-2</v>
      </c>
    </row>
    <row r="302" spans="2:8" ht="15" x14ac:dyDescent="0.2">
      <c r="B302" s="5" t="s">
        <v>109</v>
      </c>
      <c r="C302" s="8">
        <v>7</v>
      </c>
      <c r="D302" s="8">
        <v>27</v>
      </c>
      <c r="E302" s="13">
        <f t="shared" si="25"/>
        <v>3.8811266356176535E-4</v>
      </c>
      <c r="F302" s="13">
        <f t="shared" si="26"/>
        <v>1.100603293657264E-3</v>
      </c>
      <c r="G302" s="12">
        <f t="shared" si="27"/>
        <v>2.8571428571428572</v>
      </c>
      <c r="H302" s="15">
        <f t="shared" si="28"/>
        <v>1.1088933244621868E-3</v>
      </c>
    </row>
    <row r="303" spans="2:8" ht="15" x14ac:dyDescent="0.2">
      <c r="B303" s="5" t="s">
        <v>108</v>
      </c>
      <c r="C303" s="8">
        <v>9</v>
      </c>
      <c r="D303" s="8">
        <v>28</v>
      </c>
      <c r="E303" s="13">
        <f t="shared" si="25"/>
        <v>4.9900199600798399E-4</v>
      </c>
      <c r="F303" s="13">
        <f t="shared" si="26"/>
        <v>1.1413663786075331E-3</v>
      </c>
      <c r="G303" s="12">
        <f t="shared" si="27"/>
        <v>2.1111111111111112</v>
      </c>
      <c r="H303" s="15">
        <f t="shared" si="28"/>
        <v>1.0534486582390774E-3</v>
      </c>
    </row>
    <row r="304" spans="2:8" ht="15" x14ac:dyDescent="0.2">
      <c r="B304" s="5" t="s">
        <v>107</v>
      </c>
      <c r="C304" s="8">
        <v>109</v>
      </c>
      <c r="D304" s="8">
        <v>223</v>
      </c>
      <c r="E304" s="13">
        <f t="shared" si="25"/>
        <v>6.0434686183189175E-3</v>
      </c>
      <c r="F304" s="13">
        <f t="shared" si="26"/>
        <v>9.090167943909995E-3</v>
      </c>
      <c r="G304" s="12">
        <f t="shared" si="27"/>
        <v>1.0458715596330275</v>
      </c>
      <c r="H304" s="15">
        <f t="shared" si="28"/>
        <v>6.320691949434464E-3</v>
      </c>
    </row>
    <row r="305" spans="2:8" ht="15" x14ac:dyDescent="0.2">
      <c r="B305" s="5" t="s">
        <v>351</v>
      </c>
      <c r="C305" s="8">
        <v>42</v>
      </c>
      <c r="D305" s="8">
        <v>56</v>
      </c>
      <c r="E305" s="13">
        <f t="shared" si="25"/>
        <v>2.3286759813705921E-3</v>
      </c>
      <c r="F305" s="13">
        <f t="shared" si="26"/>
        <v>2.2827327572150662E-3</v>
      </c>
      <c r="G305" s="12">
        <f t="shared" si="27"/>
        <v>0.33333333333333331</v>
      </c>
      <c r="H305" s="15">
        <f t="shared" si="28"/>
        <v>7.762253271235307E-4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243</v>
      </c>
      <c r="D307" s="8">
        <v>443</v>
      </c>
      <c r="E307" s="13">
        <f t="shared" si="25"/>
        <v>1.3473053892215569E-2</v>
      </c>
      <c r="F307" s="13">
        <f t="shared" si="26"/>
        <v>1.8058046632969182E-2</v>
      </c>
      <c r="G307" s="12">
        <f t="shared" si="27"/>
        <v>0.82304526748971196</v>
      </c>
      <c r="H307" s="15">
        <f t="shared" si="28"/>
        <v>1.1088933244621868E-2</v>
      </c>
    </row>
    <row r="308" spans="2:8" ht="15" x14ac:dyDescent="0.2">
      <c r="B308" s="5" t="s">
        <v>99</v>
      </c>
      <c r="C308" s="8">
        <v>25</v>
      </c>
      <c r="D308" s="8">
        <v>45</v>
      </c>
      <c r="E308" s="13">
        <f t="shared" si="25"/>
        <v>1.3861166555777333E-3</v>
      </c>
      <c r="F308" s="13">
        <f t="shared" si="26"/>
        <v>1.8343388227621067E-3</v>
      </c>
      <c r="G308" s="12">
        <f t="shared" si="27"/>
        <v>0.8</v>
      </c>
      <c r="H308" s="15">
        <f t="shared" si="28"/>
        <v>1.1088933244621866E-3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78</v>
      </c>
      <c r="D310" s="8">
        <v>108</v>
      </c>
      <c r="E310" s="13">
        <f t="shared" si="25"/>
        <v>4.3246839654025281E-3</v>
      </c>
      <c r="F310" s="13">
        <f t="shared" si="26"/>
        <v>4.402413174629056E-3</v>
      </c>
      <c r="G310" s="12">
        <f t="shared" si="27"/>
        <v>0.38461538461538464</v>
      </c>
      <c r="H310" s="15">
        <f t="shared" si="28"/>
        <v>1.66333998669328E-3</v>
      </c>
    </row>
    <row r="311" spans="2:8" ht="15" x14ac:dyDescent="0.2">
      <c r="B311" s="5" t="s">
        <v>102</v>
      </c>
      <c r="C311" s="8">
        <v>74</v>
      </c>
      <c r="D311" s="8">
        <v>68</v>
      </c>
      <c r="E311" s="13">
        <f t="shared" si="25"/>
        <v>4.1029053005100912E-3</v>
      </c>
      <c r="F311" s="13">
        <f t="shared" si="26"/>
        <v>2.7718897766182945E-3</v>
      </c>
      <c r="G311" s="12">
        <f t="shared" si="27"/>
        <v>-8.1081081081081086E-2</v>
      </c>
      <c r="H311" s="15">
        <f t="shared" si="28"/>
        <v>-3.3266799733865608E-4</v>
      </c>
    </row>
    <row r="312" spans="2:8" ht="15" x14ac:dyDescent="0.2">
      <c r="B312" s="5" t="s">
        <v>97</v>
      </c>
      <c r="C312" s="8">
        <v>1</v>
      </c>
      <c r="D312" s="8">
        <v>2</v>
      </c>
      <c r="E312" s="13">
        <f t="shared" si="25"/>
        <v>5.5444666223109334E-5</v>
      </c>
      <c r="F312" s="13">
        <f t="shared" si="26"/>
        <v>8.1526169900538074E-5</v>
      </c>
      <c r="G312" s="12">
        <f t="shared" si="27"/>
        <v>1</v>
      </c>
      <c r="H312" s="15">
        <f t="shared" si="28"/>
        <v>5.5444666223109334E-5</v>
      </c>
    </row>
    <row r="313" spans="2:8" ht="15" x14ac:dyDescent="0.2">
      <c r="B313" s="5" t="s">
        <v>352</v>
      </c>
      <c r="C313" s="8">
        <v>1</v>
      </c>
      <c r="D313" s="8">
        <v>0</v>
      </c>
      <c r="E313" s="13">
        <f t="shared" si="25"/>
        <v>5.5444666223109334E-5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1603</v>
      </c>
      <c r="D314" s="8">
        <v>1241</v>
      </c>
      <c r="E314" s="13">
        <f t="shared" si="25"/>
        <v>8.8877799955644265E-2</v>
      </c>
      <c r="F314" s="13">
        <f t="shared" si="26"/>
        <v>5.0586988423283873E-2</v>
      </c>
      <c r="G314" s="12">
        <f t="shared" si="27"/>
        <v>-0.22582657517155333</v>
      </c>
      <c r="H314" s="15">
        <f t="shared" si="28"/>
        <v>-2.0070969172765577E-2</v>
      </c>
    </row>
    <row r="315" spans="2:8" ht="15" x14ac:dyDescent="0.2">
      <c r="B315" s="5" t="s">
        <v>354</v>
      </c>
      <c r="C315" s="8">
        <v>62</v>
      </c>
      <c r="D315" s="8">
        <v>50</v>
      </c>
      <c r="E315" s="13">
        <f t="shared" si="25"/>
        <v>3.4375693058327789E-3</v>
      </c>
      <c r="F315" s="13">
        <f t="shared" si="26"/>
        <v>2.0381542475134519E-3</v>
      </c>
      <c r="G315" s="12">
        <f t="shared" si="27"/>
        <v>-0.19354838709677419</v>
      </c>
      <c r="H315" s="15">
        <f t="shared" si="28"/>
        <v>-6.6533599467731206E-4</v>
      </c>
    </row>
    <row r="316" spans="2:8" ht="15" x14ac:dyDescent="0.2">
      <c r="B316" s="5" t="s">
        <v>101</v>
      </c>
      <c r="C316" s="8">
        <v>3</v>
      </c>
      <c r="D316" s="8">
        <v>0</v>
      </c>
      <c r="E316" s="13">
        <f t="shared" si="25"/>
        <v>1.6633399866932801E-4</v>
      </c>
      <c r="F316" s="13" t="str">
        <f t="shared" si="26"/>
        <v/>
      </c>
      <c r="G316" s="12" t="str">
        <f t="shared" si="27"/>
        <v>0</v>
      </c>
      <c r="H316" s="15">
        <f t="shared" si="28"/>
        <v>0</v>
      </c>
    </row>
    <row r="317" spans="2:8" ht="15" x14ac:dyDescent="0.2">
      <c r="B317" s="5" t="s">
        <v>103</v>
      </c>
      <c r="C317" s="8">
        <v>393</v>
      </c>
      <c r="D317" s="8">
        <v>471</v>
      </c>
      <c r="E317" s="13">
        <f t="shared" si="25"/>
        <v>2.1789753825681969E-2</v>
      </c>
      <c r="F317" s="13">
        <f t="shared" si="26"/>
        <v>1.9199413011576717E-2</v>
      </c>
      <c r="G317" s="12">
        <f t="shared" si="27"/>
        <v>0.19847328244274809</v>
      </c>
      <c r="H317" s="15">
        <f t="shared" si="28"/>
        <v>4.3246839654025281E-3</v>
      </c>
    </row>
    <row r="318" spans="2:8" ht="15" x14ac:dyDescent="0.2">
      <c r="B318" s="5" t="s">
        <v>355</v>
      </c>
      <c r="C318" s="8">
        <v>1102</v>
      </c>
      <c r="D318" s="8">
        <v>1148</v>
      </c>
      <c r="E318" s="13">
        <f t="shared" si="25"/>
        <v>6.1100022177866489E-2</v>
      </c>
      <c r="F318" s="13">
        <f t="shared" si="26"/>
        <v>4.6796021522908855E-2</v>
      </c>
      <c r="G318" s="12">
        <f t="shared" si="27"/>
        <v>4.1742286751361164E-2</v>
      </c>
      <c r="H318" s="15">
        <f t="shared" si="28"/>
        <v>2.5504546462630298E-3</v>
      </c>
    </row>
    <row r="319" spans="2:8" ht="15" x14ac:dyDescent="0.2">
      <c r="B319" s="5" t="s">
        <v>115</v>
      </c>
      <c r="C319" s="8">
        <v>45</v>
      </c>
      <c r="D319" s="8">
        <v>169</v>
      </c>
      <c r="E319" s="13">
        <f t="shared" si="25"/>
        <v>2.4950099800399202E-3</v>
      </c>
      <c r="F319" s="13">
        <f t="shared" si="26"/>
        <v>6.8889613565954674E-3</v>
      </c>
      <c r="G319" s="12">
        <f t="shared" si="27"/>
        <v>2.7555555555555555</v>
      </c>
      <c r="H319" s="15">
        <f t="shared" si="28"/>
        <v>6.8751386116655579E-3</v>
      </c>
    </row>
    <row r="320" spans="2:8" ht="15" x14ac:dyDescent="0.2">
      <c r="B320" s="5" t="s">
        <v>114</v>
      </c>
      <c r="C320" s="8">
        <v>3</v>
      </c>
      <c r="D320" s="8">
        <v>7</v>
      </c>
      <c r="E320" s="13">
        <f t="shared" si="25"/>
        <v>1.6633399866932801E-4</v>
      </c>
      <c r="F320" s="13">
        <f t="shared" si="26"/>
        <v>2.8534159465188328E-4</v>
      </c>
      <c r="G320" s="12">
        <f t="shared" si="27"/>
        <v>1.3333333333333333</v>
      </c>
      <c r="H320" s="15">
        <f t="shared" si="28"/>
        <v>2.2177866489243733E-4</v>
      </c>
    </row>
    <row r="321" spans="2:8" ht="15" x14ac:dyDescent="0.2">
      <c r="B321" s="5" t="s">
        <v>98</v>
      </c>
      <c r="C321" s="8">
        <v>25</v>
      </c>
      <c r="D321" s="8">
        <v>24</v>
      </c>
      <c r="E321" s="13">
        <f t="shared" si="25"/>
        <v>1.3861166555777333E-3</v>
      </c>
      <c r="F321" s="13">
        <f t="shared" si="26"/>
        <v>9.7831403880645684E-4</v>
      </c>
      <c r="G321" s="12">
        <f t="shared" si="27"/>
        <v>-0.04</v>
      </c>
      <c r="H321" s="15">
        <f t="shared" si="28"/>
        <v>-5.5444666223109334E-5</v>
      </c>
    </row>
    <row r="322" spans="2:8" ht="15" x14ac:dyDescent="0.2">
      <c r="B322" s="5" t="s">
        <v>356</v>
      </c>
      <c r="C322" s="8">
        <v>0</v>
      </c>
      <c r="D322" s="8">
        <v>1</v>
      </c>
      <c r="E322" s="13" t="str">
        <f t="shared" si="25"/>
        <v/>
      </c>
      <c r="F322" s="13">
        <f t="shared" si="26"/>
        <v>4.0763084950269037E-5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9</v>
      </c>
      <c r="D323" s="8">
        <v>6</v>
      </c>
      <c r="E323" s="13">
        <f t="shared" si="25"/>
        <v>4.9900199600798399E-4</v>
      </c>
      <c r="F323" s="13">
        <f t="shared" si="26"/>
        <v>2.4457850970161421E-4</v>
      </c>
      <c r="G323" s="12">
        <f t="shared" si="27"/>
        <v>-0.33333333333333331</v>
      </c>
      <c r="H323" s="15">
        <f t="shared" si="28"/>
        <v>-1.6633399866932799E-4</v>
      </c>
    </row>
    <row r="324" spans="2:8" ht="15" x14ac:dyDescent="0.2">
      <c r="B324" s="5" t="s">
        <v>473</v>
      </c>
      <c r="C324" s="8">
        <v>4</v>
      </c>
      <c r="D324" s="8">
        <v>18</v>
      </c>
      <c r="E324" s="13">
        <f t="shared" si="25"/>
        <v>2.2177866489243733E-4</v>
      </c>
      <c r="F324" s="13">
        <f t="shared" si="26"/>
        <v>7.3373552910484263E-4</v>
      </c>
      <c r="G324" s="12">
        <f t="shared" si="27"/>
        <v>3.5</v>
      </c>
      <c r="H324" s="15">
        <f t="shared" si="28"/>
        <v>7.762253271235307E-4</v>
      </c>
    </row>
    <row r="325" spans="2:8" ht="15" x14ac:dyDescent="0.2">
      <c r="B325" s="5" t="s">
        <v>474</v>
      </c>
      <c r="C325" s="8">
        <v>1</v>
      </c>
      <c r="D325" s="8">
        <v>1</v>
      </c>
      <c r="E325" s="13">
        <f t="shared" si="25"/>
        <v>5.5444666223109334E-5</v>
      </c>
      <c r="F325" s="13">
        <f t="shared" si="26"/>
        <v>4.0763084950269037E-5</v>
      </c>
      <c r="G325" s="12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53</v>
      </c>
      <c r="D326" s="8">
        <v>159</v>
      </c>
      <c r="E326" s="13">
        <f t="shared" si="25"/>
        <v>2.9385673098247947E-3</v>
      </c>
      <c r="F326" s="13">
        <f t="shared" si="26"/>
        <v>6.481330507092777E-3</v>
      </c>
      <c r="G326" s="12">
        <f t="shared" si="27"/>
        <v>2</v>
      </c>
      <c r="H326" s="15">
        <f t="shared" si="28"/>
        <v>5.8771346196495895E-3</v>
      </c>
    </row>
    <row r="327" spans="2:8" ht="15" x14ac:dyDescent="0.2">
      <c r="B327" s="5" t="s">
        <v>358</v>
      </c>
      <c r="C327" s="8">
        <v>14</v>
      </c>
      <c r="D327" s="8">
        <v>12</v>
      </c>
      <c r="E327" s="13">
        <f t="shared" si="25"/>
        <v>7.762253271235307E-4</v>
      </c>
      <c r="F327" s="13">
        <f t="shared" si="26"/>
        <v>4.8915701940322842E-4</v>
      </c>
      <c r="G327" s="12">
        <f t="shared" si="27"/>
        <v>-0.14285714285714285</v>
      </c>
      <c r="H327" s="15">
        <f t="shared" si="28"/>
        <v>-1.1088933244621867E-4</v>
      </c>
    </row>
    <row r="328" spans="2:8" ht="15" x14ac:dyDescent="0.2">
      <c r="B328" s="5" t="s">
        <v>116</v>
      </c>
      <c r="C328" s="8">
        <v>1</v>
      </c>
      <c r="D328" s="8">
        <v>0</v>
      </c>
      <c r="E328" s="13">
        <f t="shared" si="25"/>
        <v>5.5444666223109334E-5</v>
      </c>
      <c r="F328" s="13" t="str">
        <f t="shared" si="26"/>
        <v/>
      </c>
      <c r="G328" s="12" t="str">
        <f t="shared" si="27"/>
        <v>0</v>
      </c>
      <c r="H328" s="15">
        <f t="shared" si="28"/>
        <v>0</v>
      </c>
    </row>
    <row r="329" spans="2:8" ht="15" x14ac:dyDescent="0.2">
      <c r="B329" s="5" t="s">
        <v>359</v>
      </c>
      <c r="C329" s="8">
        <v>6</v>
      </c>
      <c r="D329" s="8">
        <v>2</v>
      </c>
      <c r="E329" s="13">
        <f t="shared" si="25"/>
        <v>3.3266799733865603E-4</v>
      </c>
      <c r="F329" s="13">
        <f t="shared" si="26"/>
        <v>8.1526169900538074E-5</v>
      </c>
      <c r="G329" s="12">
        <f t="shared" si="27"/>
        <v>-0.66666666666666663</v>
      </c>
      <c r="H329" s="15">
        <f t="shared" si="28"/>
        <v>-2.2177866489243733E-4</v>
      </c>
    </row>
    <row r="330" spans="2:8" ht="15" x14ac:dyDescent="0.2">
      <c r="B330" s="5" t="s">
        <v>360</v>
      </c>
      <c r="C330" s="8">
        <v>74</v>
      </c>
      <c r="D330" s="8">
        <v>67</v>
      </c>
      <c r="E330" s="13">
        <f t="shared" si="25"/>
        <v>4.1029053005100912E-3</v>
      </c>
      <c r="F330" s="13">
        <f t="shared" si="26"/>
        <v>2.7311266916680253E-3</v>
      </c>
      <c r="G330" s="12">
        <f t="shared" si="27"/>
        <v>-9.45945945945946E-2</v>
      </c>
      <c r="H330" s="15">
        <f t="shared" si="28"/>
        <v>-3.881126635617654E-4</v>
      </c>
    </row>
    <row r="331" spans="2:8" ht="15" x14ac:dyDescent="0.2">
      <c r="B331" s="5" t="s">
        <v>117</v>
      </c>
      <c r="C331" s="8">
        <v>2</v>
      </c>
      <c r="D331" s="8">
        <v>4</v>
      </c>
      <c r="E331" s="13">
        <f t="shared" si="25"/>
        <v>1.1088933244621867E-4</v>
      </c>
      <c r="F331" s="13">
        <f t="shared" si="26"/>
        <v>1.6305233980107615E-4</v>
      </c>
      <c r="G331" s="12">
        <f t="shared" si="27"/>
        <v>1</v>
      </c>
      <c r="H331" s="15">
        <f t="shared" si="28"/>
        <v>1.1088933244621867E-4</v>
      </c>
    </row>
    <row r="332" spans="2:8" ht="15" x14ac:dyDescent="0.2">
      <c r="B332" s="5" t="s">
        <v>361</v>
      </c>
      <c r="C332" s="8">
        <v>3919</v>
      </c>
      <c r="D332" s="8">
        <v>5102</v>
      </c>
      <c r="E332" s="13">
        <f t="shared" si="25"/>
        <v>0.2172876469283655</v>
      </c>
      <c r="F332" s="13">
        <f t="shared" si="26"/>
        <v>0.20797325941627262</v>
      </c>
      <c r="G332" s="12">
        <f t="shared" si="27"/>
        <v>0.30186272008165349</v>
      </c>
      <c r="H332" s="15">
        <f t="shared" si="28"/>
        <v>6.5591040141938353E-2</v>
      </c>
    </row>
    <row r="333" spans="2:8" ht="15" x14ac:dyDescent="0.2">
      <c r="B333" s="5" t="s">
        <v>130</v>
      </c>
      <c r="C333" s="8">
        <v>745</v>
      </c>
      <c r="D333" s="8">
        <v>923</v>
      </c>
      <c r="E333" s="13">
        <f t="shared" si="25"/>
        <v>4.1306276336216453E-2</v>
      </c>
      <c r="F333" s="13">
        <f t="shared" si="26"/>
        <v>3.7624327409098324E-2</v>
      </c>
      <c r="G333" s="12">
        <f t="shared" si="27"/>
        <v>0.2389261744966443</v>
      </c>
      <c r="H333" s="15">
        <f t="shared" si="28"/>
        <v>9.8691505877134614E-3</v>
      </c>
    </row>
    <row r="334" spans="2:8" ht="15" x14ac:dyDescent="0.2">
      <c r="B334" s="5" t="s">
        <v>119</v>
      </c>
      <c r="C334" s="8">
        <v>1834</v>
      </c>
      <c r="D334" s="8">
        <v>3192</v>
      </c>
      <c r="E334" s="13">
        <f t="shared" si="25"/>
        <v>0.10168551785318253</v>
      </c>
      <c r="F334" s="13">
        <f t="shared" si="26"/>
        <v>0.13011576716125878</v>
      </c>
      <c r="G334" s="12">
        <f t="shared" si="27"/>
        <v>0.74045801526717558</v>
      </c>
      <c r="H334" s="15">
        <f t="shared" si="28"/>
        <v>7.5293856730982489E-2</v>
      </c>
    </row>
    <row r="335" spans="2:8" ht="15" x14ac:dyDescent="0.2">
      <c r="B335" s="5" t="s">
        <v>128</v>
      </c>
      <c r="C335" s="8">
        <v>261</v>
      </c>
      <c r="D335" s="8">
        <v>210</v>
      </c>
      <c r="E335" s="13">
        <f t="shared" si="25"/>
        <v>1.4471057884231538E-2</v>
      </c>
      <c r="F335" s="13">
        <f t="shared" si="26"/>
        <v>8.5602478395564972E-3</v>
      </c>
      <c r="G335" s="12">
        <f t="shared" si="27"/>
        <v>-0.19540229885057472</v>
      </c>
      <c r="H335" s="15">
        <f t="shared" si="28"/>
        <v>-2.8276779773785763E-3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8</v>
      </c>
      <c r="D337" s="8">
        <v>12</v>
      </c>
      <c r="E337" s="13">
        <f t="shared" si="25"/>
        <v>4.4355732978487467E-4</v>
      </c>
      <c r="F337" s="13">
        <f t="shared" si="26"/>
        <v>4.8915701940322842E-4</v>
      </c>
      <c r="G337" s="12">
        <f t="shared" si="27"/>
        <v>0.5</v>
      </c>
      <c r="H337" s="15">
        <f t="shared" si="28"/>
        <v>2.2177866489243733E-4</v>
      </c>
    </row>
    <row r="338" spans="2:8" ht="30" x14ac:dyDescent="0.2">
      <c r="B338" s="5" t="s">
        <v>362</v>
      </c>
      <c r="C338" s="8">
        <v>6</v>
      </c>
      <c r="D338" s="8">
        <v>0</v>
      </c>
      <c r="E338" s="13">
        <f t="shared" si="25"/>
        <v>3.3266799733865603E-4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24</v>
      </c>
      <c r="D339" s="8">
        <v>55</v>
      </c>
      <c r="E339" s="13">
        <f t="shared" si="25"/>
        <v>1.3306719893546241E-3</v>
      </c>
      <c r="F339" s="13">
        <f t="shared" si="26"/>
        <v>2.2419696722647971E-3</v>
      </c>
      <c r="G339" s="12">
        <f t="shared" si="27"/>
        <v>1.2916666666666667</v>
      </c>
      <c r="H339" s="15">
        <f t="shared" si="28"/>
        <v>1.7187846529163897E-3</v>
      </c>
    </row>
    <row r="340" spans="2:8" ht="15" x14ac:dyDescent="0.2">
      <c r="B340" s="5" t="s">
        <v>364</v>
      </c>
      <c r="C340" s="8">
        <v>15</v>
      </c>
      <c r="D340" s="8">
        <v>2</v>
      </c>
      <c r="E340" s="13">
        <f t="shared" si="25"/>
        <v>8.3166999334664002E-4</v>
      </c>
      <c r="F340" s="13">
        <f t="shared" si="26"/>
        <v>8.1526169900538074E-5</v>
      </c>
      <c r="G340" s="12">
        <f t="shared" si="27"/>
        <v>-0.8666666666666667</v>
      </c>
      <c r="H340" s="15">
        <f t="shared" si="28"/>
        <v>-7.2078066090042138E-4</v>
      </c>
    </row>
    <row r="341" spans="2:8" ht="15" x14ac:dyDescent="0.2">
      <c r="B341" s="5" t="s">
        <v>118</v>
      </c>
      <c r="C341" s="8">
        <v>24</v>
      </c>
      <c r="D341" s="8">
        <v>16</v>
      </c>
      <c r="E341" s="13">
        <f t="shared" si="25"/>
        <v>1.3306719893546241E-3</v>
      </c>
      <c r="F341" s="13">
        <f t="shared" si="26"/>
        <v>6.522093592043046E-4</v>
      </c>
      <c r="G341" s="12">
        <f t="shared" si="27"/>
        <v>-0.33333333333333331</v>
      </c>
      <c r="H341" s="15">
        <f t="shared" si="28"/>
        <v>-4.4355732978487467E-4</v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4.0763084950269037E-5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62</v>
      </c>
      <c r="D343" s="8">
        <v>53</v>
      </c>
      <c r="E343" s="13">
        <f t="shared" si="25"/>
        <v>3.4375693058327789E-3</v>
      </c>
      <c r="F343" s="13">
        <f t="shared" si="26"/>
        <v>2.1604435023642589E-3</v>
      </c>
      <c r="G343" s="12">
        <f t="shared" si="27"/>
        <v>-0.14516129032258066</v>
      </c>
      <c r="H343" s="15">
        <f t="shared" si="28"/>
        <v>-4.990019960079841E-4</v>
      </c>
    </row>
    <row r="344" spans="2:8" ht="15" x14ac:dyDescent="0.2">
      <c r="B344" s="5" t="s">
        <v>131</v>
      </c>
      <c r="C344" s="8">
        <v>223</v>
      </c>
      <c r="D344" s="8">
        <v>229</v>
      </c>
      <c r="E344" s="13">
        <f t="shared" si="25"/>
        <v>1.2364160567753382E-2</v>
      </c>
      <c r="F344" s="13">
        <f t="shared" si="26"/>
        <v>9.3347464536116097E-3</v>
      </c>
      <c r="G344" s="12">
        <f t="shared" si="27"/>
        <v>2.6905829596412557E-2</v>
      </c>
      <c r="H344" s="15">
        <f t="shared" si="28"/>
        <v>3.3266799733865603E-4</v>
      </c>
    </row>
    <row r="345" spans="2:8" ht="15" x14ac:dyDescent="0.2">
      <c r="B345" s="5" t="s">
        <v>366</v>
      </c>
      <c r="C345" s="8">
        <v>325</v>
      </c>
      <c r="D345" s="8">
        <v>315</v>
      </c>
      <c r="E345" s="13">
        <f t="shared" si="25"/>
        <v>1.8019516522510534E-2</v>
      </c>
      <c r="F345" s="13">
        <f t="shared" si="26"/>
        <v>1.2840371759334746E-2</v>
      </c>
      <c r="G345" s="12">
        <f t="shared" si="27"/>
        <v>-3.0769230769230771E-2</v>
      </c>
      <c r="H345" s="15">
        <f t="shared" si="28"/>
        <v>-5.5444666223109342E-4</v>
      </c>
    </row>
    <row r="346" spans="2:8" ht="15" x14ac:dyDescent="0.2">
      <c r="B346" s="5" t="s">
        <v>122</v>
      </c>
      <c r="C346" s="8">
        <v>43</v>
      </c>
      <c r="D346" s="8">
        <v>27</v>
      </c>
      <c r="E346" s="13">
        <f t="shared" si="25"/>
        <v>2.3841206475937013E-3</v>
      </c>
      <c r="F346" s="13">
        <f t="shared" si="26"/>
        <v>1.100603293657264E-3</v>
      </c>
      <c r="G346" s="12">
        <f t="shared" si="27"/>
        <v>-0.37209302325581395</v>
      </c>
      <c r="H346" s="15">
        <f t="shared" si="28"/>
        <v>-8.8711465956974934E-4</v>
      </c>
    </row>
    <row r="347" spans="2:8" ht="15" x14ac:dyDescent="0.2">
      <c r="B347" s="5" t="s">
        <v>121</v>
      </c>
      <c r="C347" s="8">
        <v>215</v>
      </c>
      <c r="D347" s="8">
        <v>309</v>
      </c>
      <c r="E347" s="13">
        <f t="shared" si="25"/>
        <v>1.1920603237968508E-2</v>
      </c>
      <c r="F347" s="13">
        <f t="shared" si="26"/>
        <v>1.2595793249633133E-2</v>
      </c>
      <c r="G347" s="12">
        <f t="shared" si="27"/>
        <v>0.43720930232558142</v>
      </c>
      <c r="H347" s="15">
        <f t="shared" si="28"/>
        <v>5.211798624972278E-3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2</v>
      </c>
      <c r="E351" s="13" t="str">
        <f t="shared" si="25"/>
        <v/>
      </c>
      <c r="F351" s="13">
        <f t="shared" si="26"/>
        <v>8.1526169900538074E-5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1</v>
      </c>
      <c r="D353" s="8">
        <v>0</v>
      </c>
      <c r="E353" s="13">
        <f t="shared" si="25"/>
        <v>5.5444666223109334E-5</v>
      </c>
      <c r="F353" s="13" t="str">
        <f t="shared" si="26"/>
        <v/>
      </c>
      <c r="G353" s="12" t="str">
        <f t="shared" si="27"/>
        <v>0</v>
      </c>
      <c r="H353" s="15">
        <f t="shared" si="28"/>
        <v>0</v>
      </c>
    </row>
    <row r="354" spans="2:8" ht="15" x14ac:dyDescent="0.2">
      <c r="B354" s="5" t="s">
        <v>124</v>
      </c>
      <c r="C354" s="8">
        <v>54</v>
      </c>
      <c r="D354" s="8">
        <v>300</v>
      </c>
      <c r="E354" s="13">
        <f t="shared" si="25"/>
        <v>2.9940119760479044E-3</v>
      </c>
      <c r="F354" s="13">
        <f t="shared" si="26"/>
        <v>1.2228925485080712E-2</v>
      </c>
      <c r="G354" s="12">
        <f t="shared" si="27"/>
        <v>4.5555555555555554</v>
      </c>
      <c r="H354" s="15">
        <f t="shared" si="28"/>
        <v>1.3639387890884896E-2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17</v>
      </c>
      <c r="D356" s="8">
        <v>19</v>
      </c>
      <c r="E356" s="13">
        <f t="shared" si="25"/>
        <v>9.4255932579285877E-4</v>
      </c>
      <c r="F356" s="13">
        <f t="shared" si="26"/>
        <v>7.7449861405511165E-4</v>
      </c>
      <c r="G356" s="12">
        <f t="shared" si="27"/>
        <v>0.11764705882352941</v>
      </c>
      <c r="H356" s="15">
        <f t="shared" si="28"/>
        <v>1.1088933244621868E-4</v>
      </c>
    </row>
    <row r="357" spans="2:8" ht="15" x14ac:dyDescent="0.2">
      <c r="B357" s="5" t="s">
        <v>372</v>
      </c>
      <c r="C357" s="8">
        <v>21</v>
      </c>
      <c r="D357" s="8">
        <v>12</v>
      </c>
      <c r="E357" s="13">
        <f t="shared" si="25"/>
        <v>1.164337990685296E-3</v>
      </c>
      <c r="F357" s="13">
        <f t="shared" si="26"/>
        <v>4.8915701940322842E-4</v>
      </c>
      <c r="G357" s="12">
        <f t="shared" si="27"/>
        <v>-0.42857142857142855</v>
      </c>
      <c r="H357" s="15">
        <f t="shared" si="28"/>
        <v>-4.9900199600798399E-4</v>
      </c>
    </row>
    <row r="358" spans="2:8" ht="15" x14ac:dyDescent="0.2">
      <c r="B358" s="5" t="s">
        <v>127</v>
      </c>
      <c r="C358" s="8">
        <v>164</v>
      </c>
      <c r="D358" s="8">
        <v>136</v>
      </c>
      <c r="E358" s="13">
        <f t="shared" si="25"/>
        <v>9.0929252605899315E-3</v>
      </c>
      <c r="F358" s="13">
        <f t="shared" si="26"/>
        <v>5.5437795532365889E-3</v>
      </c>
      <c r="G358" s="12">
        <f t="shared" si="27"/>
        <v>-0.17073170731707318</v>
      </c>
      <c r="H358" s="15">
        <f t="shared" si="28"/>
        <v>-1.5524506542470616E-3</v>
      </c>
    </row>
    <row r="359" spans="2:8" ht="15" x14ac:dyDescent="0.2">
      <c r="B359" s="5" t="s">
        <v>123</v>
      </c>
      <c r="C359" s="8">
        <v>2</v>
      </c>
      <c r="D359" s="8">
        <v>39</v>
      </c>
      <c r="E359" s="13">
        <f t="shared" si="25"/>
        <v>1.1088933244621867E-4</v>
      </c>
      <c r="F359" s="13">
        <f t="shared" si="26"/>
        <v>1.5897603130604924E-3</v>
      </c>
      <c r="G359" s="12">
        <f t="shared" si="27"/>
        <v>18.5</v>
      </c>
      <c r="H359" s="15">
        <f t="shared" si="28"/>
        <v>2.0514526502550452E-3</v>
      </c>
    </row>
    <row r="360" spans="2:8" ht="15" x14ac:dyDescent="0.2">
      <c r="B360" s="5" t="s">
        <v>373</v>
      </c>
      <c r="C360" s="8">
        <v>2</v>
      </c>
      <c r="D360" s="8">
        <v>1</v>
      </c>
      <c r="E360" s="13">
        <f t="shared" ref="E360:E423" si="29">+IF(C360=0,"",C360/C$294)</f>
        <v>1.1088933244621867E-4</v>
      </c>
      <c r="F360" s="13">
        <f t="shared" ref="F360:F423" si="30">+IF(D360=0,"",D360/D$294)</f>
        <v>4.0763084950269037E-5</v>
      </c>
      <c r="G360" s="12">
        <f t="shared" ref="G360:G423" si="31">+IF(OR(AND(D360=0),(C360=0)),"0",((D360-C360)/C360))</f>
        <v>-0.5</v>
      </c>
      <c r="H360" s="15">
        <f t="shared" ref="H360:H423" si="32">+IF(OR(AND(E360=""),(G360="")),"",E360*G360)</f>
        <v>-5.5444666223109334E-5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2</v>
      </c>
      <c r="E362" s="13" t="str">
        <f t="shared" si="29"/>
        <v/>
      </c>
      <c r="F362" s="13">
        <f t="shared" si="30"/>
        <v>8.1526169900538074E-5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4</v>
      </c>
      <c r="D363" s="8">
        <v>24</v>
      </c>
      <c r="E363" s="13">
        <f t="shared" si="29"/>
        <v>2.2177866489243733E-4</v>
      </c>
      <c r="F363" s="13">
        <f t="shared" si="30"/>
        <v>9.7831403880645684E-4</v>
      </c>
      <c r="G363" s="12">
        <f t="shared" si="31"/>
        <v>5</v>
      </c>
      <c r="H363" s="15">
        <f t="shared" si="32"/>
        <v>1.1088933244621866E-3</v>
      </c>
    </row>
    <row r="364" spans="2:8" ht="15" x14ac:dyDescent="0.2">
      <c r="B364" s="5" t="s">
        <v>377</v>
      </c>
      <c r="C364" s="8">
        <v>0</v>
      </c>
      <c r="D364" s="8">
        <v>2</v>
      </c>
      <c r="E364" s="13" t="str">
        <f t="shared" si="29"/>
        <v/>
      </c>
      <c r="F364" s="13">
        <f t="shared" si="30"/>
        <v>8.1526169900538074E-5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1</v>
      </c>
      <c r="E365" s="13" t="str">
        <f t="shared" si="29"/>
        <v/>
      </c>
      <c r="F365" s="13">
        <f t="shared" si="30"/>
        <v>4.0763084950269037E-5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0</v>
      </c>
      <c r="E367" s="13">
        <f t="shared" si="29"/>
        <v>5.5444666223109334E-5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2</v>
      </c>
      <c r="D368" s="8">
        <v>3</v>
      </c>
      <c r="E368" s="13">
        <f t="shared" si="29"/>
        <v>1.1088933244621867E-4</v>
      </c>
      <c r="F368" s="13">
        <f t="shared" si="30"/>
        <v>1.222892548508071E-4</v>
      </c>
      <c r="G368" s="12">
        <f t="shared" si="31"/>
        <v>0.5</v>
      </c>
      <c r="H368" s="15">
        <f t="shared" si="32"/>
        <v>5.5444666223109334E-5</v>
      </c>
    </row>
    <row r="369" spans="2:8" ht="15" x14ac:dyDescent="0.2">
      <c r="B369" s="5" t="s">
        <v>381</v>
      </c>
      <c r="C369" s="8">
        <v>32</v>
      </c>
      <c r="D369" s="8">
        <v>251</v>
      </c>
      <c r="E369" s="13">
        <f t="shared" si="29"/>
        <v>1.7742293191394987E-3</v>
      </c>
      <c r="F369" s="13">
        <f t="shared" si="30"/>
        <v>1.0231534322517529E-2</v>
      </c>
      <c r="G369" s="12">
        <f t="shared" si="31"/>
        <v>6.84375</v>
      </c>
      <c r="H369" s="15">
        <f t="shared" si="32"/>
        <v>1.2142381902860945E-2</v>
      </c>
    </row>
    <row r="370" spans="2:8" ht="15" x14ac:dyDescent="0.2">
      <c r="B370" s="5" t="s">
        <v>135</v>
      </c>
      <c r="C370" s="8">
        <v>3</v>
      </c>
      <c r="D370" s="8">
        <v>14</v>
      </c>
      <c r="E370" s="13">
        <f t="shared" si="29"/>
        <v>1.6633399866932801E-4</v>
      </c>
      <c r="F370" s="13">
        <f t="shared" si="30"/>
        <v>5.7068318930376656E-4</v>
      </c>
      <c r="G370" s="12">
        <f t="shared" si="31"/>
        <v>3.6666666666666665</v>
      </c>
      <c r="H370" s="15">
        <f t="shared" si="32"/>
        <v>6.0989132845420274E-4</v>
      </c>
    </row>
    <row r="371" spans="2:8" ht="15" x14ac:dyDescent="0.2">
      <c r="B371" s="5" t="s">
        <v>136</v>
      </c>
      <c r="C371" s="8">
        <v>3</v>
      </c>
      <c r="D371" s="8">
        <v>6</v>
      </c>
      <c r="E371" s="13">
        <f t="shared" si="29"/>
        <v>1.6633399866932801E-4</v>
      </c>
      <c r="F371" s="13">
        <f t="shared" si="30"/>
        <v>2.4457850970161421E-4</v>
      </c>
      <c r="G371" s="12">
        <f t="shared" si="31"/>
        <v>1</v>
      </c>
      <c r="H371" s="15">
        <f t="shared" si="32"/>
        <v>1.6633399866932801E-4</v>
      </c>
    </row>
    <row r="372" spans="2:8" ht="15" x14ac:dyDescent="0.2">
      <c r="B372" s="5" t="s">
        <v>137</v>
      </c>
      <c r="C372" s="8">
        <v>33</v>
      </c>
      <c r="D372" s="8">
        <v>36</v>
      </c>
      <c r="E372" s="13">
        <f t="shared" si="29"/>
        <v>1.8296739853626081E-3</v>
      </c>
      <c r="F372" s="13">
        <f t="shared" si="30"/>
        <v>1.4674710582096853E-3</v>
      </c>
      <c r="G372" s="12">
        <f t="shared" si="31"/>
        <v>9.0909090909090912E-2</v>
      </c>
      <c r="H372" s="15">
        <f t="shared" si="32"/>
        <v>1.6633399866932801E-4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20</v>
      </c>
      <c r="D375" s="8">
        <v>40</v>
      </c>
      <c r="E375" s="13">
        <f t="shared" si="29"/>
        <v>1.1088933244621868E-3</v>
      </c>
      <c r="F375" s="13">
        <f t="shared" si="30"/>
        <v>1.6305233980107615E-3</v>
      </c>
      <c r="G375" s="12">
        <f t="shared" si="31"/>
        <v>1</v>
      </c>
      <c r="H375" s="15">
        <f t="shared" si="32"/>
        <v>1.1088933244621868E-3</v>
      </c>
    </row>
    <row r="376" spans="2:8" ht="15" x14ac:dyDescent="0.2">
      <c r="B376" s="5" t="s">
        <v>141</v>
      </c>
      <c r="C376" s="8">
        <v>16</v>
      </c>
      <c r="D376" s="8">
        <v>10</v>
      </c>
      <c r="E376" s="13">
        <f t="shared" si="29"/>
        <v>8.8711465956974934E-4</v>
      </c>
      <c r="F376" s="13">
        <f t="shared" si="30"/>
        <v>4.0763084950269039E-4</v>
      </c>
      <c r="G376" s="12">
        <f t="shared" si="31"/>
        <v>-0.375</v>
      </c>
      <c r="H376" s="15">
        <f t="shared" si="32"/>
        <v>-3.3266799733865603E-4</v>
      </c>
    </row>
    <row r="377" spans="2:8" ht="15" x14ac:dyDescent="0.2">
      <c r="B377" s="5" t="s">
        <v>150</v>
      </c>
      <c r="C377" s="8">
        <v>71</v>
      </c>
      <c r="D377" s="8">
        <v>82</v>
      </c>
      <c r="E377" s="13">
        <f t="shared" si="29"/>
        <v>3.9365713018407631E-3</v>
      </c>
      <c r="F377" s="13">
        <f t="shared" si="30"/>
        <v>3.3425729659220609E-3</v>
      </c>
      <c r="G377" s="12">
        <f t="shared" si="31"/>
        <v>0.15492957746478872</v>
      </c>
      <c r="H377" s="15">
        <f t="shared" si="32"/>
        <v>6.0989132845420274E-4</v>
      </c>
    </row>
    <row r="378" spans="2:8" ht="15" x14ac:dyDescent="0.2">
      <c r="B378" s="5" t="s">
        <v>149</v>
      </c>
      <c r="C378" s="8">
        <v>111</v>
      </c>
      <c r="D378" s="8">
        <v>151</v>
      </c>
      <c r="E378" s="13">
        <f t="shared" si="29"/>
        <v>6.1543579507651368E-3</v>
      </c>
      <c r="F378" s="13">
        <f t="shared" si="30"/>
        <v>6.1552258274906249E-3</v>
      </c>
      <c r="G378" s="12">
        <f t="shared" si="31"/>
        <v>0.36036036036036034</v>
      </c>
      <c r="H378" s="15">
        <f t="shared" si="32"/>
        <v>2.2177866489243737E-3</v>
      </c>
    </row>
    <row r="379" spans="2:8" ht="15" x14ac:dyDescent="0.2">
      <c r="B379" s="5" t="s">
        <v>384</v>
      </c>
      <c r="C379" s="8">
        <v>11</v>
      </c>
      <c r="D379" s="8">
        <v>9</v>
      </c>
      <c r="E379" s="13">
        <f t="shared" si="29"/>
        <v>6.0989132845420274E-4</v>
      </c>
      <c r="F379" s="13">
        <f t="shared" si="30"/>
        <v>3.6686776455242131E-4</v>
      </c>
      <c r="G379" s="12">
        <f t="shared" si="31"/>
        <v>-0.18181818181818182</v>
      </c>
      <c r="H379" s="15">
        <f t="shared" si="32"/>
        <v>-1.1088933244621868E-4</v>
      </c>
    </row>
    <row r="380" spans="2:8" ht="30" x14ac:dyDescent="0.2">
      <c r="B380" s="5" t="s">
        <v>385</v>
      </c>
      <c r="C380" s="8">
        <v>5</v>
      </c>
      <c r="D380" s="8">
        <v>195</v>
      </c>
      <c r="E380" s="13">
        <f t="shared" si="29"/>
        <v>2.7722333111554671E-4</v>
      </c>
      <c r="F380" s="13">
        <f t="shared" si="30"/>
        <v>7.948801565302463E-3</v>
      </c>
      <c r="G380" s="12">
        <f t="shared" si="31"/>
        <v>38</v>
      </c>
      <c r="H380" s="15">
        <f t="shared" si="32"/>
        <v>1.0534486582390775E-2</v>
      </c>
    </row>
    <row r="381" spans="2:8" ht="30" x14ac:dyDescent="0.2">
      <c r="B381" s="5" t="s">
        <v>386</v>
      </c>
      <c r="C381" s="8">
        <v>0</v>
      </c>
      <c r="D381" s="8">
        <v>4</v>
      </c>
      <c r="E381" s="13" t="str">
        <f t="shared" si="29"/>
        <v/>
      </c>
      <c r="F381" s="13">
        <f t="shared" si="30"/>
        <v>1.6305233980107615E-4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1</v>
      </c>
      <c r="D382" s="8">
        <v>2</v>
      </c>
      <c r="E382" s="13">
        <f t="shared" si="29"/>
        <v>5.5444666223109334E-5</v>
      </c>
      <c r="F382" s="13">
        <f t="shared" si="30"/>
        <v>8.1526169900538074E-5</v>
      </c>
      <c r="G382" s="12">
        <f t="shared" si="31"/>
        <v>1</v>
      </c>
      <c r="H382" s="15">
        <f t="shared" si="32"/>
        <v>5.5444666223109334E-5</v>
      </c>
    </row>
    <row r="383" spans="2:8" ht="15" x14ac:dyDescent="0.2">
      <c r="B383" s="5" t="s">
        <v>145</v>
      </c>
      <c r="C383" s="8">
        <v>45</v>
      </c>
      <c r="D383" s="8">
        <v>51</v>
      </c>
      <c r="E383" s="13">
        <f t="shared" si="29"/>
        <v>2.4950099800399202E-3</v>
      </c>
      <c r="F383" s="13">
        <f t="shared" si="30"/>
        <v>2.0789173324637211E-3</v>
      </c>
      <c r="G383" s="12">
        <f t="shared" si="31"/>
        <v>0.13333333333333333</v>
      </c>
      <c r="H383" s="15">
        <f t="shared" si="32"/>
        <v>3.3266799733865603E-4</v>
      </c>
    </row>
    <row r="384" spans="2:8" ht="15" x14ac:dyDescent="0.2">
      <c r="B384" s="5" t="s">
        <v>388</v>
      </c>
      <c r="C384" s="8">
        <v>2</v>
      </c>
      <c r="D384" s="8">
        <v>6</v>
      </c>
      <c r="E384" s="13">
        <f t="shared" si="29"/>
        <v>1.1088933244621867E-4</v>
      </c>
      <c r="F384" s="13">
        <f t="shared" si="30"/>
        <v>2.4457850970161421E-4</v>
      </c>
      <c r="G384" s="12">
        <f t="shared" si="31"/>
        <v>2</v>
      </c>
      <c r="H384" s="15">
        <f t="shared" si="32"/>
        <v>2.2177866489243733E-4</v>
      </c>
    </row>
    <row r="385" spans="2:8" ht="15" x14ac:dyDescent="0.2">
      <c r="B385" s="5" t="s">
        <v>146</v>
      </c>
      <c r="C385" s="8">
        <v>15</v>
      </c>
      <c r="D385" s="8">
        <v>23</v>
      </c>
      <c r="E385" s="13">
        <f t="shared" si="29"/>
        <v>8.3166999334664002E-4</v>
      </c>
      <c r="F385" s="13">
        <f t="shared" si="30"/>
        <v>9.3755095385618782E-4</v>
      </c>
      <c r="G385" s="12">
        <f t="shared" si="31"/>
        <v>0.53333333333333333</v>
      </c>
      <c r="H385" s="15">
        <f t="shared" si="32"/>
        <v>4.4355732978487467E-4</v>
      </c>
    </row>
    <row r="386" spans="2:8" ht="15" x14ac:dyDescent="0.2">
      <c r="B386" s="5" t="s">
        <v>568</v>
      </c>
      <c r="C386" s="8">
        <v>9</v>
      </c>
      <c r="D386" s="8">
        <v>9</v>
      </c>
      <c r="E386" s="13">
        <f t="shared" si="29"/>
        <v>4.9900199600798399E-4</v>
      </c>
      <c r="F386" s="13">
        <f t="shared" si="30"/>
        <v>3.6686776455242131E-4</v>
      </c>
      <c r="G386" s="12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299</v>
      </c>
      <c r="D387" s="8">
        <v>447</v>
      </c>
      <c r="E387" s="13">
        <f t="shared" si="29"/>
        <v>1.657795520070969E-2</v>
      </c>
      <c r="F387" s="13">
        <f t="shared" si="30"/>
        <v>1.8221098972770258E-2</v>
      </c>
      <c r="G387" s="12">
        <f t="shared" si="31"/>
        <v>0.49498327759197325</v>
      </c>
      <c r="H387" s="15">
        <f t="shared" si="32"/>
        <v>8.2058106010201807E-3</v>
      </c>
    </row>
    <row r="388" spans="2:8" ht="15" x14ac:dyDescent="0.2">
      <c r="B388" s="5" t="s">
        <v>389</v>
      </c>
      <c r="C388" s="8">
        <v>20</v>
      </c>
      <c r="D388" s="8">
        <v>92</v>
      </c>
      <c r="E388" s="13">
        <f t="shared" si="29"/>
        <v>1.1088933244621868E-3</v>
      </c>
      <c r="F388" s="13">
        <f t="shared" si="30"/>
        <v>3.7502038154247513E-3</v>
      </c>
      <c r="G388" s="12">
        <f t="shared" si="31"/>
        <v>3.6</v>
      </c>
      <c r="H388" s="15">
        <f t="shared" si="32"/>
        <v>3.9920159680638728E-3</v>
      </c>
    </row>
    <row r="389" spans="2:8" ht="15" x14ac:dyDescent="0.2">
      <c r="B389" s="5" t="s">
        <v>143</v>
      </c>
      <c r="C389" s="8">
        <v>35</v>
      </c>
      <c r="D389" s="8">
        <v>31</v>
      </c>
      <c r="E389" s="13">
        <f t="shared" si="29"/>
        <v>1.9405633178088267E-3</v>
      </c>
      <c r="F389" s="13">
        <f t="shared" si="30"/>
        <v>1.2636556334583401E-3</v>
      </c>
      <c r="G389" s="12">
        <f t="shared" si="31"/>
        <v>-0.11428571428571428</v>
      </c>
      <c r="H389" s="15">
        <f t="shared" si="32"/>
        <v>-2.2177866489243733E-4</v>
      </c>
    </row>
    <row r="390" spans="2:8" ht="15" x14ac:dyDescent="0.2">
      <c r="B390" s="5" t="s">
        <v>476</v>
      </c>
      <c r="C390" s="8">
        <v>1</v>
      </c>
      <c r="D390" s="8">
        <v>16</v>
      </c>
      <c r="E390" s="13">
        <f t="shared" si="29"/>
        <v>5.5444666223109334E-5</v>
      </c>
      <c r="F390" s="13">
        <f t="shared" si="30"/>
        <v>6.522093592043046E-4</v>
      </c>
      <c r="G390" s="12">
        <f t="shared" si="31"/>
        <v>15</v>
      </c>
      <c r="H390" s="15">
        <f t="shared" si="32"/>
        <v>8.3166999334664002E-4</v>
      </c>
    </row>
    <row r="391" spans="2:8" ht="15" x14ac:dyDescent="0.2">
      <c r="B391" s="5" t="s">
        <v>153</v>
      </c>
      <c r="C391" s="8">
        <v>114</v>
      </c>
      <c r="D391" s="8">
        <v>119</v>
      </c>
      <c r="E391" s="13">
        <f t="shared" si="29"/>
        <v>6.320691949434464E-3</v>
      </c>
      <c r="F391" s="13">
        <f t="shared" si="30"/>
        <v>4.8508071090820155E-3</v>
      </c>
      <c r="G391" s="12">
        <f t="shared" si="31"/>
        <v>4.3859649122807015E-2</v>
      </c>
      <c r="H391" s="15">
        <f t="shared" si="32"/>
        <v>2.7722333111554666E-4</v>
      </c>
    </row>
    <row r="392" spans="2:8" ht="15" x14ac:dyDescent="0.2">
      <c r="B392" s="5" t="s">
        <v>140</v>
      </c>
      <c r="C392" s="8">
        <v>56</v>
      </c>
      <c r="D392" s="8">
        <v>62</v>
      </c>
      <c r="E392" s="13">
        <f t="shared" si="29"/>
        <v>3.1049013084941228E-3</v>
      </c>
      <c r="F392" s="13">
        <f t="shared" si="30"/>
        <v>2.5273112669166801E-3</v>
      </c>
      <c r="G392" s="12">
        <f t="shared" si="31"/>
        <v>0.10714285714285714</v>
      </c>
      <c r="H392" s="15">
        <f t="shared" si="32"/>
        <v>3.3266799733865598E-4</v>
      </c>
    </row>
    <row r="393" spans="2:8" ht="15" x14ac:dyDescent="0.2">
      <c r="B393" s="5" t="s">
        <v>390</v>
      </c>
      <c r="C393" s="8">
        <v>98</v>
      </c>
      <c r="D393" s="8">
        <v>239</v>
      </c>
      <c r="E393" s="13">
        <f t="shared" si="29"/>
        <v>5.4335772898647149E-3</v>
      </c>
      <c r="F393" s="13">
        <f t="shared" si="30"/>
        <v>9.7423773031142993E-3</v>
      </c>
      <c r="G393" s="12">
        <f t="shared" si="31"/>
        <v>1.4387755102040816</v>
      </c>
      <c r="H393" s="15">
        <f t="shared" si="32"/>
        <v>7.8176979374584166E-3</v>
      </c>
    </row>
    <row r="394" spans="2:8" ht="15" x14ac:dyDescent="0.2">
      <c r="B394" s="5" t="s">
        <v>391</v>
      </c>
      <c r="C394" s="8">
        <v>1</v>
      </c>
      <c r="D394" s="8">
        <v>2</v>
      </c>
      <c r="E394" s="13">
        <f t="shared" si="29"/>
        <v>5.5444666223109334E-5</v>
      </c>
      <c r="F394" s="13">
        <f t="shared" si="30"/>
        <v>8.1526169900538074E-5</v>
      </c>
      <c r="G394" s="12">
        <f t="shared" si="31"/>
        <v>1</v>
      </c>
      <c r="H394" s="15">
        <f t="shared" si="32"/>
        <v>5.5444666223109334E-5</v>
      </c>
    </row>
    <row r="395" spans="2:8" ht="15" x14ac:dyDescent="0.2">
      <c r="B395" s="5" t="s">
        <v>147</v>
      </c>
      <c r="C395" s="8">
        <v>7</v>
      </c>
      <c r="D395" s="8">
        <v>7</v>
      </c>
      <c r="E395" s="13">
        <f t="shared" si="29"/>
        <v>3.8811266356176535E-4</v>
      </c>
      <c r="F395" s="13">
        <f t="shared" si="30"/>
        <v>2.8534159465188328E-4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6</v>
      </c>
      <c r="D396" s="8">
        <v>2</v>
      </c>
      <c r="E396" s="13">
        <f t="shared" si="29"/>
        <v>3.3266799733865603E-4</v>
      </c>
      <c r="F396" s="13">
        <f t="shared" si="30"/>
        <v>8.1526169900538074E-5</v>
      </c>
      <c r="G396" s="12">
        <f t="shared" si="31"/>
        <v>-0.66666666666666663</v>
      </c>
      <c r="H396" s="15">
        <f t="shared" si="32"/>
        <v>-2.2177866489243733E-4</v>
      </c>
    </row>
    <row r="397" spans="2:8" ht="15" x14ac:dyDescent="0.2">
      <c r="B397" s="5" t="s">
        <v>138</v>
      </c>
      <c r="C397" s="8">
        <v>1</v>
      </c>
      <c r="D397" s="8">
        <v>4</v>
      </c>
      <c r="E397" s="13">
        <f t="shared" si="29"/>
        <v>5.5444666223109334E-5</v>
      </c>
      <c r="F397" s="13">
        <f t="shared" si="30"/>
        <v>1.6305233980107615E-4</v>
      </c>
      <c r="G397" s="12">
        <f t="shared" si="31"/>
        <v>3</v>
      </c>
      <c r="H397" s="15">
        <f t="shared" si="32"/>
        <v>1.6633399866932801E-4</v>
      </c>
    </row>
    <row r="398" spans="2:8" ht="15" x14ac:dyDescent="0.2">
      <c r="B398" s="5" t="s">
        <v>142</v>
      </c>
      <c r="C398" s="8">
        <v>16</v>
      </c>
      <c r="D398" s="8">
        <v>32</v>
      </c>
      <c r="E398" s="13">
        <f t="shared" si="29"/>
        <v>8.8711465956974934E-4</v>
      </c>
      <c r="F398" s="13">
        <f t="shared" si="30"/>
        <v>1.3044187184086092E-3</v>
      </c>
      <c r="G398" s="12">
        <f t="shared" si="31"/>
        <v>1</v>
      </c>
      <c r="H398" s="15">
        <f t="shared" si="32"/>
        <v>8.8711465956974934E-4</v>
      </c>
    </row>
    <row r="399" spans="2:8" ht="15" x14ac:dyDescent="0.2">
      <c r="B399" s="5" t="s">
        <v>148</v>
      </c>
      <c r="C399" s="8">
        <v>7</v>
      </c>
      <c r="D399" s="8">
        <v>1</v>
      </c>
      <c r="E399" s="13">
        <f t="shared" si="29"/>
        <v>3.8811266356176535E-4</v>
      </c>
      <c r="F399" s="13">
        <f t="shared" si="30"/>
        <v>4.0763084950269037E-5</v>
      </c>
      <c r="G399" s="12">
        <f t="shared" si="31"/>
        <v>-0.8571428571428571</v>
      </c>
      <c r="H399" s="15">
        <f t="shared" si="32"/>
        <v>-3.3266799733865598E-4</v>
      </c>
    </row>
    <row r="400" spans="2:8" ht="15" x14ac:dyDescent="0.2">
      <c r="B400" s="5" t="s">
        <v>152</v>
      </c>
      <c r="C400" s="8">
        <v>4</v>
      </c>
      <c r="D400" s="8">
        <v>3</v>
      </c>
      <c r="E400" s="13">
        <f t="shared" si="29"/>
        <v>2.2177866489243733E-4</v>
      </c>
      <c r="F400" s="13">
        <f t="shared" si="30"/>
        <v>1.222892548508071E-4</v>
      </c>
      <c r="G400" s="12">
        <f t="shared" si="31"/>
        <v>-0.25</v>
      </c>
      <c r="H400" s="15">
        <f t="shared" si="32"/>
        <v>-5.5444666223109334E-5</v>
      </c>
    </row>
    <row r="401" spans="2:8" ht="15" x14ac:dyDescent="0.2">
      <c r="B401" s="5" t="s">
        <v>392</v>
      </c>
      <c r="C401" s="8">
        <v>179</v>
      </c>
      <c r="D401" s="8">
        <v>308</v>
      </c>
      <c r="E401" s="13">
        <f t="shared" si="29"/>
        <v>9.924595253936571E-3</v>
      </c>
      <c r="F401" s="13">
        <f t="shared" si="30"/>
        <v>1.2555030164682863E-2</v>
      </c>
      <c r="G401" s="12">
        <f t="shared" si="31"/>
        <v>0.72067039106145248</v>
      </c>
      <c r="H401" s="15">
        <f t="shared" si="32"/>
        <v>7.1523619427811035E-3</v>
      </c>
    </row>
    <row r="402" spans="2:8" ht="15" x14ac:dyDescent="0.2">
      <c r="B402" s="5" t="s">
        <v>393</v>
      </c>
      <c r="C402" s="8">
        <v>4</v>
      </c>
      <c r="D402" s="8">
        <v>17</v>
      </c>
      <c r="E402" s="13">
        <f t="shared" si="29"/>
        <v>2.2177866489243733E-4</v>
      </c>
      <c r="F402" s="13">
        <f t="shared" si="30"/>
        <v>6.9297244415457361E-4</v>
      </c>
      <c r="G402" s="12">
        <f t="shared" si="31"/>
        <v>3.25</v>
      </c>
      <c r="H402" s="15">
        <f t="shared" si="32"/>
        <v>7.2078066090042138E-4</v>
      </c>
    </row>
    <row r="403" spans="2:8" ht="15" x14ac:dyDescent="0.2">
      <c r="B403" s="5" t="s">
        <v>394</v>
      </c>
      <c r="C403" s="8">
        <v>47</v>
      </c>
      <c r="D403" s="8">
        <v>23</v>
      </c>
      <c r="E403" s="13">
        <f t="shared" si="29"/>
        <v>2.605899312486139E-3</v>
      </c>
      <c r="F403" s="13">
        <f t="shared" si="30"/>
        <v>9.3755095385618782E-4</v>
      </c>
      <c r="G403" s="12">
        <f t="shared" si="31"/>
        <v>-0.51063829787234039</v>
      </c>
      <c r="H403" s="15">
        <f t="shared" si="32"/>
        <v>-1.3306719893546241E-3</v>
      </c>
    </row>
    <row r="404" spans="2:8" ht="15" x14ac:dyDescent="0.2">
      <c r="B404" s="5" t="s">
        <v>395</v>
      </c>
      <c r="C404" s="8">
        <v>1</v>
      </c>
      <c r="D404" s="8">
        <v>0</v>
      </c>
      <c r="E404" s="13">
        <f t="shared" si="29"/>
        <v>5.5444666223109334E-5</v>
      </c>
      <c r="F404" s="13" t="str">
        <f t="shared" si="30"/>
        <v/>
      </c>
      <c r="G404" s="12" t="str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42</v>
      </c>
      <c r="D405" s="8">
        <v>62</v>
      </c>
      <c r="E405" s="13">
        <f t="shared" si="29"/>
        <v>2.3286759813705921E-3</v>
      </c>
      <c r="F405" s="13">
        <f t="shared" si="30"/>
        <v>2.5273112669166801E-3</v>
      </c>
      <c r="G405" s="12">
        <f t="shared" si="31"/>
        <v>0.47619047619047616</v>
      </c>
      <c r="H405" s="15">
        <f t="shared" si="32"/>
        <v>1.1088933244621866E-3</v>
      </c>
    </row>
    <row r="406" spans="2:8" ht="15" x14ac:dyDescent="0.2">
      <c r="B406" s="5" t="s">
        <v>397</v>
      </c>
      <c r="C406" s="8">
        <v>79</v>
      </c>
      <c r="D406" s="8">
        <v>106</v>
      </c>
      <c r="E406" s="13">
        <f t="shared" si="29"/>
        <v>4.3801286316256377E-3</v>
      </c>
      <c r="F406" s="13">
        <f t="shared" si="30"/>
        <v>4.3208870047285177E-3</v>
      </c>
      <c r="G406" s="12">
        <f t="shared" si="31"/>
        <v>0.34177215189873417</v>
      </c>
      <c r="H406" s="15">
        <f t="shared" si="32"/>
        <v>1.4970059880239522E-3</v>
      </c>
    </row>
    <row r="407" spans="2:8" ht="15" x14ac:dyDescent="0.2">
      <c r="B407" s="5" t="s">
        <v>398</v>
      </c>
      <c r="C407" s="8">
        <v>20</v>
      </c>
      <c r="D407" s="8">
        <v>25</v>
      </c>
      <c r="E407" s="13">
        <f t="shared" si="29"/>
        <v>1.1088933244621868E-3</v>
      </c>
      <c r="F407" s="13">
        <f t="shared" si="30"/>
        <v>1.019077123756726E-3</v>
      </c>
      <c r="G407" s="12">
        <f t="shared" si="31"/>
        <v>0.25</v>
      </c>
      <c r="H407" s="15">
        <f t="shared" si="32"/>
        <v>2.7722333111554671E-4</v>
      </c>
    </row>
    <row r="408" spans="2:8" ht="15" x14ac:dyDescent="0.2">
      <c r="B408" s="5" t="s">
        <v>399</v>
      </c>
      <c r="C408" s="8">
        <v>45</v>
      </c>
      <c r="D408" s="8">
        <v>35</v>
      </c>
      <c r="E408" s="13">
        <f t="shared" si="29"/>
        <v>2.4950099800399202E-3</v>
      </c>
      <c r="F408" s="13">
        <f t="shared" si="30"/>
        <v>1.4267079732594164E-3</v>
      </c>
      <c r="G408" s="12">
        <f t="shared" si="31"/>
        <v>-0.22222222222222221</v>
      </c>
      <c r="H408" s="15">
        <f t="shared" si="32"/>
        <v>-5.5444666223109331E-4</v>
      </c>
    </row>
    <row r="409" spans="2:8" ht="15" x14ac:dyDescent="0.2">
      <c r="B409" s="5" t="s">
        <v>139</v>
      </c>
      <c r="C409" s="8">
        <v>14</v>
      </c>
      <c r="D409" s="8">
        <v>17</v>
      </c>
      <c r="E409" s="13">
        <f t="shared" si="29"/>
        <v>7.762253271235307E-4</v>
      </c>
      <c r="F409" s="13">
        <f t="shared" si="30"/>
        <v>6.9297244415457361E-4</v>
      </c>
      <c r="G409" s="12">
        <f t="shared" si="31"/>
        <v>0.21428571428571427</v>
      </c>
      <c r="H409" s="15">
        <f t="shared" si="32"/>
        <v>1.6633399866932799E-4</v>
      </c>
    </row>
    <row r="410" spans="2:8" ht="15" x14ac:dyDescent="0.2">
      <c r="B410" s="5" t="s">
        <v>400</v>
      </c>
      <c r="C410" s="8">
        <v>11</v>
      </c>
      <c r="D410" s="8">
        <v>14</v>
      </c>
      <c r="E410" s="13">
        <f t="shared" si="29"/>
        <v>6.0989132845420274E-4</v>
      </c>
      <c r="F410" s="13">
        <f t="shared" si="30"/>
        <v>5.7068318930376656E-4</v>
      </c>
      <c r="G410" s="12">
        <f t="shared" si="31"/>
        <v>0.27272727272727271</v>
      </c>
      <c r="H410" s="15">
        <f t="shared" si="32"/>
        <v>1.6633399866932801E-4</v>
      </c>
    </row>
    <row r="411" spans="2:8" ht="15" x14ac:dyDescent="0.2">
      <c r="B411" s="5" t="s">
        <v>401</v>
      </c>
      <c r="C411" s="8">
        <v>67</v>
      </c>
      <c r="D411" s="8">
        <v>145</v>
      </c>
      <c r="E411" s="13">
        <f t="shared" si="29"/>
        <v>3.7147926369483254E-3</v>
      </c>
      <c r="F411" s="13">
        <f t="shared" si="30"/>
        <v>5.9106473177890102E-3</v>
      </c>
      <c r="G411" s="12">
        <f t="shared" si="31"/>
        <v>1.164179104477612</v>
      </c>
      <c r="H411" s="15">
        <f t="shared" si="32"/>
        <v>4.3246839654025281E-3</v>
      </c>
    </row>
    <row r="412" spans="2:8" ht="15" x14ac:dyDescent="0.2">
      <c r="B412" s="5" t="s">
        <v>402</v>
      </c>
      <c r="C412" s="8">
        <v>24</v>
      </c>
      <c r="D412" s="8">
        <v>38</v>
      </c>
      <c r="E412" s="13">
        <f t="shared" si="29"/>
        <v>1.3306719893546241E-3</v>
      </c>
      <c r="F412" s="13">
        <f t="shared" si="30"/>
        <v>1.5489972281102233E-3</v>
      </c>
      <c r="G412" s="12">
        <f t="shared" si="31"/>
        <v>0.58333333333333337</v>
      </c>
      <c r="H412" s="15">
        <f t="shared" si="32"/>
        <v>7.7622532712353081E-4</v>
      </c>
    </row>
    <row r="413" spans="2:8" ht="15" x14ac:dyDescent="0.2">
      <c r="B413" s="5" t="s">
        <v>403</v>
      </c>
      <c r="C413" s="8">
        <v>6</v>
      </c>
      <c r="D413" s="8">
        <v>7</v>
      </c>
      <c r="E413" s="13">
        <f t="shared" si="29"/>
        <v>3.3266799733865603E-4</v>
      </c>
      <c r="F413" s="13">
        <f t="shared" si="30"/>
        <v>2.8534159465188328E-4</v>
      </c>
      <c r="G413" s="12">
        <f t="shared" si="31"/>
        <v>0.16666666666666666</v>
      </c>
      <c r="H413" s="15">
        <f t="shared" si="32"/>
        <v>5.5444666223109334E-5</v>
      </c>
    </row>
    <row r="414" spans="2:8" ht="15" x14ac:dyDescent="0.2">
      <c r="B414" s="5" t="s">
        <v>404</v>
      </c>
      <c r="C414" s="8">
        <v>0</v>
      </c>
      <c r="D414" s="8">
        <v>3</v>
      </c>
      <c r="E414" s="13" t="str">
        <f t="shared" si="29"/>
        <v/>
      </c>
      <c r="F414" s="13">
        <f t="shared" si="30"/>
        <v>1.222892548508071E-4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18</v>
      </c>
      <c r="D415" s="8">
        <v>15</v>
      </c>
      <c r="E415" s="13">
        <f t="shared" si="29"/>
        <v>9.9800399201596798E-4</v>
      </c>
      <c r="F415" s="13">
        <f t="shared" si="30"/>
        <v>6.1144627425403558E-4</v>
      </c>
      <c r="G415" s="12">
        <f t="shared" si="31"/>
        <v>-0.16666666666666666</v>
      </c>
      <c r="H415" s="15">
        <f t="shared" si="32"/>
        <v>-1.6633399866932799E-4</v>
      </c>
    </row>
    <row r="416" spans="2:8" ht="15" x14ac:dyDescent="0.2">
      <c r="B416" s="5" t="s">
        <v>406</v>
      </c>
      <c r="C416" s="8">
        <v>10</v>
      </c>
      <c r="D416" s="8">
        <v>14</v>
      </c>
      <c r="E416" s="13">
        <f t="shared" si="29"/>
        <v>5.5444666223109342E-4</v>
      </c>
      <c r="F416" s="13">
        <f t="shared" si="30"/>
        <v>5.7068318930376656E-4</v>
      </c>
      <c r="G416" s="12">
        <f t="shared" si="31"/>
        <v>0.4</v>
      </c>
      <c r="H416" s="15">
        <f t="shared" si="32"/>
        <v>2.2177866489243739E-4</v>
      </c>
    </row>
    <row r="417" spans="2:8" ht="15" x14ac:dyDescent="0.2">
      <c r="B417" s="5" t="s">
        <v>165</v>
      </c>
      <c r="C417" s="8">
        <v>2</v>
      </c>
      <c r="D417" s="8">
        <v>4</v>
      </c>
      <c r="E417" s="13">
        <f t="shared" si="29"/>
        <v>1.1088933244621867E-4</v>
      </c>
      <c r="F417" s="13">
        <f t="shared" si="30"/>
        <v>1.6305233980107615E-4</v>
      </c>
      <c r="G417" s="12">
        <f t="shared" si="31"/>
        <v>1</v>
      </c>
      <c r="H417" s="15">
        <f t="shared" si="32"/>
        <v>1.1088933244621867E-4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15</v>
      </c>
      <c r="E419" s="13">
        <f t="shared" si="29"/>
        <v>5.5444666223109334E-5</v>
      </c>
      <c r="F419" s="13">
        <f t="shared" si="30"/>
        <v>6.1144627425403558E-4</v>
      </c>
      <c r="G419" s="12">
        <f t="shared" si="31"/>
        <v>14</v>
      </c>
      <c r="H419" s="15">
        <f t="shared" si="32"/>
        <v>7.762253271235307E-4</v>
      </c>
    </row>
    <row r="420" spans="2:8" ht="15" x14ac:dyDescent="0.2">
      <c r="B420" s="5" t="s">
        <v>408</v>
      </c>
      <c r="C420" s="8">
        <v>61</v>
      </c>
      <c r="D420" s="8">
        <v>97</v>
      </c>
      <c r="E420" s="13">
        <f t="shared" si="29"/>
        <v>3.3821246396096697E-3</v>
      </c>
      <c r="F420" s="13">
        <f t="shared" si="30"/>
        <v>3.9540192401760965E-3</v>
      </c>
      <c r="G420" s="12">
        <f t="shared" si="31"/>
        <v>0.5901639344262295</v>
      </c>
      <c r="H420" s="15">
        <f t="shared" si="32"/>
        <v>1.9960079840319364E-3</v>
      </c>
    </row>
    <row r="421" spans="2:8" ht="30" x14ac:dyDescent="0.2">
      <c r="B421" s="5" t="s">
        <v>409</v>
      </c>
      <c r="C421" s="8">
        <v>8</v>
      </c>
      <c r="D421" s="8">
        <v>7</v>
      </c>
      <c r="E421" s="13">
        <f t="shared" si="29"/>
        <v>4.4355732978487467E-4</v>
      </c>
      <c r="F421" s="13">
        <f t="shared" si="30"/>
        <v>2.8534159465188328E-4</v>
      </c>
      <c r="G421" s="12">
        <f t="shared" si="31"/>
        <v>-0.125</v>
      </c>
      <c r="H421" s="15">
        <f t="shared" si="32"/>
        <v>-5.5444666223109334E-5</v>
      </c>
    </row>
    <row r="422" spans="2:8" ht="15" x14ac:dyDescent="0.2">
      <c r="B422" s="5" t="s">
        <v>163</v>
      </c>
      <c r="C422" s="8">
        <v>14</v>
      </c>
      <c r="D422" s="8">
        <v>18</v>
      </c>
      <c r="E422" s="13">
        <f t="shared" si="29"/>
        <v>7.762253271235307E-4</v>
      </c>
      <c r="F422" s="13">
        <f t="shared" si="30"/>
        <v>7.3373552910484263E-4</v>
      </c>
      <c r="G422" s="12">
        <f t="shared" si="31"/>
        <v>0.2857142857142857</v>
      </c>
      <c r="H422" s="15">
        <f t="shared" si="32"/>
        <v>2.2177866489243733E-4</v>
      </c>
    </row>
    <row r="423" spans="2:8" ht="15" x14ac:dyDescent="0.2">
      <c r="B423" s="5" t="s">
        <v>410</v>
      </c>
      <c r="C423" s="8">
        <v>5</v>
      </c>
      <c r="D423" s="8">
        <v>16</v>
      </c>
      <c r="E423" s="13">
        <f t="shared" si="29"/>
        <v>2.7722333111554671E-4</v>
      </c>
      <c r="F423" s="13">
        <f t="shared" si="30"/>
        <v>6.522093592043046E-4</v>
      </c>
      <c r="G423" s="12">
        <f t="shared" si="31"/>
        <v>2.2000000000000002</v>
      </c>
      <c r="H423" s="15">
        <f t="shared" si="32"/>
        <v>6.0989132845420285E-4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5</v>
      </c>
      <c r="D426" s="8">
        <v>9</v>
      </c>
      <c r="E426" s="13">
        <f t="shared" si="33"/>
        <v>2.7722333111554671E-4</v>
      </c>
      <c r="F426" s="13">
        <f t="shared" si="34"/>
        <v>3.6686776455242131E-4</v>
      </c>
      <c r="G426" s="12">
        <f t="shared" si="35"/>
        <v>0.8</v>
      </c>
      <c r="H426" s="15">
        <f t="shared" si="36"/>
        <v>2.2177866489243739E-4</v>
      </c>
    </row>
    <row r="427" spans="2:8" ht="15" x14ac:dyDescent="0.2">
      <c r="B427" s="5" t="s">
        <v>160</v>
      </c>
      <c r="C427" s="8">
        <v>0</v>
      </c>
      <c r="D427" s="8">
        <v>1</v>
      </c>
      <c r="E427" s="13" t="str">
        <f t="shared" si="33"/>
        <v/>
      </c>
      <c r="F427" s="13">
        <f t="shared" si="34"/>
        <v>4.0763084950269037E-5</v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8</v>
      </c>
      <c r="D428" s="8">
        <v>9</v>
      </c>
      <c r="E428" s="13">
        <f t="shared" si="33"/>
        <v>4.4355732978487467E-4</v>
      </c>
      <c r="F428" s="13">
        <f t="shared" si="34"/>
        <v>3.6686776455242131E-4</v>
      </c>
      <c r="G428" s="12">
        <f t="shared" si="35"/>
        <v>0.125</v>
      </c>
      <c r="H428" s="15">
        <f t="shared" si="36"/>
        <v>5.5444666223109334E-5</v>
      </c>
    </row>
    <row r="429" spans="2:8" ht="15" x14ac:dyDescent="0.2">
      <c r="B429" s="5" t="s">
        <v>415</v>
      </c>
      <c r="C429" s="8">
        <v>157</v>
      </c>
      <c r="D429" s="8">
        <v>73</v>
      </c>
      <c r="E429" s="13">
        <f t="shared" si="33"/>
        <v>8.7048125970281658E-3</v>
      </c>
      <c r="F429" s="13">
        <f t="shared" si="34"/>
        <v>2.9757052013696396E-3</v>
      </c>
      <c r="G429" s="12">
        <f t="shared" si="35"/>
        <v>-0.53503184713375795</v>
      </c>
      <c r="H429" s="15">
        <f t="shared" si="36"/>
        <v>-4.6573519627411842E-3</v>
      </c>
    </row>
    <row r="430" spans="2:8" ht="15" x14ac:dyDescent="0.2">
      <c r="B430" s="5" t="s">
        <v>416</v>
      </c>
      <c r="C430" s="8">
        <v>67</v>
      </c>
      <c r="D430" s="8">
        <v>164</v>
      </c>
      <c r="E430" s="13">
        <f t="shared" si="33"/>
        <v>3.7147926369483254E-3</v>
      </c>
      <c r="F430" s="13">
        <f t="shared" si="34"/>
        <v>6.6851459318441218E-3</v>
      </c>
      <c r="G430" s="12">
        <f t="shared" si="35"/>
        <v>1.4477611940298507</v>
      </c>
      <c r="H430" s="15">
        <f t="shared" si="36"/>
        <v>5.3781326236416052E-3</v>
      </c>
    </row>
    <row r="431" spans="2:8" ht="15" x14ac:dyDescent="0.2">
      <c r="B431" s="5" t="s">
        <v>169</v>
      </c>
      <c r="C431" s="8">
        <v>31</v>
      </c>
      <c r="D431" s="8">
        <v>41</v>
      </c>
      <c r="E431" s="13">
        <f t="shared" si="33"/>
        <v>1.7187846529163895E-3</v>
      </c>
      <c r="F431" s="13">
        <f t="shared" si="34"/>
        <v>1.6712864829610305E-3</v>
      </c>
      <c r="G431" s="12">
        <f t="shared" si="35"/>
        <v>0.32258064516129031</v>
      </c>
      <c r="H431" s="15">
        <f t="shared" si="36"/>
        <v>5.5444666223109331E-4</v>
      </c>
    </row>
    <row r="432" spans="2:8" ht="15" x14ac:dyDescent="0.2">
      <c r="B432" s="5" t="s">
        <v>417</v>
      </c>
      <c r="C432" s="8">
        <v>810</v>
      </c>
      <c r="D432" s="8">
        <v>1746</v>
      </c>
      <c r="E432" s="13">
        <f t="shared" si="33"/>
        <v>4.4910179640718563E-2</v>
      </c>
      <c r="F432" s="13">
        <f t="shared" si="34"/>
        <v>7.1172346323169738E-2</v>
      </c>
      <c r="G432" s="12">
        <f t="shared" si="35"/>
        <v>1.1555555555555554</v>
      </c>
      <c r="H432" s="15">
        <f t="shared" si="36"/>
        <v>5.1896207584830337E-2</v>
      </c>
    </row>
    <row r="433" spans="2:8" ht="15" x14ac:dyDescent="0.2">
      <c r="B433" s="5" t="s">
        <v>162</v>
      </c>
      <c r="C433" s="8">
        <v>193</v>
      </c>
      <c r="D433" s="8">
        <v>273</v>
      </c>
      <c r="E433" s="13">
        <f t="shared" si="33"/>
        <v>1.0700820581060103E-2</v>
      </c>
      <c r="F433" s="13">
        <f t="shared" si="34"/>
        <v>1.1128322191423448E-2</v>
      </c>
      <c r="G433" s="12">
        <f t="shared" si="35"/>
        <v>0.41450777202072536</v>
      </c>
      <c r="H433" s="15">
        <f t="shared" si="36"/>
        <v>4.4355732978487465E-3</v>
      </c>
    </row>
    <row r="434" spans="2:8" ht="30" x14ac:dyDescent="0.2">
      <c r="B434" s="5" t="s">
        <v>418</v>
      </c>
      <c r="C434" s="8">
        <v>133</v>
      </c>
      <c r="D434" s="8">
        <v>89</v>
      </c>
      <c r="E434" s="13">
        <f t="shared" si="33"/>
        <v>7.3741406076735421E-3</v>
      </c>
      <c r="F434" s="13">
        <f t="shared" si="34"/>
        <v>3.6279145605739443E-3</v>
      </c>
      <c r="G434" s="12">
        <f t="shared" si="35"/>
        <v>-0.33082706766917291</v>
      </c>
      <c r="H434" s="15">
        <f t="shared" si="36"/>
        <v>-2.439565313816811E-3</v>
      </c>
    </row>
    <row r="435" spans="2:8" ht="15" x14ac:dyDescent="0.2">
      <c r="B435" s="5" t="s">
        <v>164</v>
      </c>
      <c r="C435" s="8">
        <v>1</v>
      </c>
      <c r="D435" s="8">
        <v>3</v>
      </c>
      <c r="E435" s="13">
        <f t="shared" si="33"/>
        <v>5.5444666223109334E-5</v>
      </c>
      <c r="F435" s="13">
        <f t="shared" si="34"/>
        <v>1.222892548508071E-4</v>
      </c>
      <c r="G435" s="12">
        <f t="shared" si="35"/>
        <v>2</v>
      </c>
      <c r="H435" s="15">
        <f t="shared" si="36"/>
        <v>1.1088933244621867E-4</v>
      </c>
    </row>
    <row r="436" spans="2:8" ht="30" x14ac:dyDescent="0.2">
      <c r="B436" s="5" t="s">
        <v>419</v>
      </c>
      <c r="C436" s="8">
        <v>41</v>
      </c>
      <c r="D436" s="8">
        <v>131</v>
      </c>
      <c r="E436" s="13">
        <f t="shared" si="33"/>
        <v>2.2732313151474829E-3</v>
      </c>
      <c r="F436" s="13">
        <f t="shared" si="34"/>
        <v>5.3399641284852441E-3</v>
      </c>
      <c r="G436" s="12">
        <f t="shared" si="35"/>
        <v>2.1951219512195124</v>
      </c>
      <c r="H436" s="15">
        <f t="shared" si="36"/>
        <v>4.9900199600798412E-3</v>
      </c>
    </row>
    <row r="437" spans="2:8" ht="30" x14ac:dyDescent="0.2">
      <c r="B437" s="5" t="s">
        <v>420</v>
      </c>
      <c r="C437" s="8">
        <v>35</v>
      </c>
      <c r="D437" s="8">
        <v>38</v>
      </c>
      <c r="E437" s="13">
        <f t="shared" si="33"/>
        <v>1.9405633178088267E-3</v>
      </c>
      <c r="F437" s="13">
        <f t="shared" si="34"/>
        <v>1.5489972281102233E-3</v>
      </c>
      <c r="G437" s="12">
        <f t="shared" si="35"/>
        <v>8.5714285714285715E-2</v>
      </c>
      <c r="H437" s="15">
        <f t="shared" si="36"/>
        <v>1.6633399866932801E-4</v>
      </c>
    </row>
    <row r="438" spans="2:8" ht="15" x14ac:dyDescent="0.2">
      <c r="B438" s="5" t="s">
        <v>155</v>
      </c>
      <c r="C438" s="8">
        <v>12</v>
      </c>
      <c r="D438" s="8">
        <v>27</v>
      </c>
      <c r="E438" s="13">
        <f t="shared" si="33"/>
        <v>6.6533599467731206E-4</v>
      </c>
      <c r="F438" s="13">
        <f t="shared" si="34"/>
        <v>1.100603293657264E-3</v>
      </c>
      <c r="G438" s="12">
        <f t="shared" si="35"/>
        <v>1.25</v>
      </c>
      <c r="H438" s="15">
        <f t="shared" si="36"/>
        <v>8.3166999334664013E-4</v>
      </c>
    </row>
    <row r="439" spans="2:8" ht="15" x14ac:dyDescent="0.2">
      <c r="B439" s="5" t="s">
        <v>154</v>
      </c>
      <c r="C439" s="8">
        <v>3</v>
      </c>
      <c r="D439" s="8">
        <v>2</v>
      </c>
      <c r="E439" s="13">
        <f t="shared" si="33"/>
        <v>1.6633399866932801E-4</v>
      </c>
      <c r="F439" s="13">
        <f t="shared" si="34"/>
        <v>8.1526169900538074E-5</v>
      </c>
      <c r="G439" s="12">
        <f t="shared" si="35"/>
        <v>-0.33333333333333331</v>
      </c>
      <c r="H439" s="15">
        <f t="shared" si="36"/>
        <v>-5.5444666223109334E-5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2</v>
      </c>
      <c r="D441" s="8">
        <v>5</v>
      </c>
      <c r="E441" s="13">
        <f t="shared" si="33"/>
        <v>1.1088933244621867E-4</v>
      </c>
      <c r="F441" s="13">
        <f t="shared" si="34"/>
        <v>2.0381542475134519E-4</v>
      </c>
      <c r="G441" s="12">
        <f t="shared" si="35"/>
        <v>1.5</v>
      </c>
      <c r="H441" s="15">
        <f t="shared" si="36"/>
        <v>1.6633399866932801E-4</v>
      </c>
    </row>
    <row r="442" spans="2:8" ht="15" x14ac:dyDescent="0.2">
      <c r="B442" s="5" t="s">
        <v>422</v>
      </c>
      <c r="C442" s="8">
        <v>22</v>
      </c>
      <c r="D442" s="8">
        <v>49</v>
      </c>
      <c r="E442" s="13">
        <f t="shared" si="33"/>
        <v>1.2197826569084055E-3</v>
      </c>
      <c r="F442" s="13">
        <f t="shared" si="34"/>
        <v>1.9973911625631828E-3</v>
      </c>
      <c r="G442" s="12">
        <f t="shared" si="35"/>
        <v>1.2272727272727273</v>
      </c>
      <c r="H442" s="15">
        <f t="shared" si="36"/>
        <v>1.4970059880239522E-3</v>
      </c>
    </row>
    <row r="443" spans="2:8" ht="15" x14ac:dyDescent="0.2">
      <c r="B443" s="5" t="s">
        <v>423</v>
      </c>
      <c r="C443" s="8">
        <v>2</v>
      </c>
      <c r="D443" s="8">
        <v>1</v>
      </c>
      <c r="E443" s="13">
        <f t="shared" si="33"/>
        <v>1.1088933244621867E-4</v>
      </c>
      <c r="F443" s="13">
        <f t="shared" si="34"/>
        <v>4.0763084950269037E-5</v>
      </c>
      <c r="G443" s="12">
        <f t="shared" si="35"/>
        <v>-0.5</v>
      </c>
      <c r="H443" s="15">
        <f t="shared" si="36"/>
        <v>-5.5444666223109334E-5</v>
      </c>
    </row>
    <row r="444" spans="2:8" ht="15" x14ac:dyDescent="0.2">
      <c r="B444" s="5" t="s">
        <v>424</v>
      </c>
      <c r="C444" s="8">
        <v>9</v>
      </c>
      <c r="D444" s="8">
        <v>14</v>
      </c>
      <c r="E444" s="13">
        <f t="shared" si="33"/>
        <v>4.9900199600798399E-4</v>
      </c>
      <c r="F444" s="13">
        <f t="shared" si="34"/>
        <v>5.7068318930376656E-4</v>
      </c>
      <c r="G444" s="12">
        <f t="shared" si="35"/>
        <v>0.55555555555555558</v>
      </c>
      <c r="H444" s="15">
        <f t="shared" si="36"/>
        <v>2.7722333111554666E-4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2</v>
      </c>
      <c r="D446" s="8">
        <v>86</v>
      </c>
      <c r="E446" s="13">
        <f t="shared" si="33"/>
        <v>1.1088933244621867E-4</v>
      </c>
      <c r="F446" s="13">
        <f t="shared" si="34"/>
        <v>3.505625305723137E-3</v>
      </c>
      <c r="G446" s="12">
        <f t="shared" si="35"/>
        <v>42</v>
      </c>
      <c r="H446" s="15">
        <f t="shared" si="36"/>
        <v>4.6573519627411842E-3</v>
      </c>
    </row>
    <row r="447" spans="2:8" ht="30" x14ac:dyDescent="0.2">
      <c r="B447" s="5" t="s">
        <v>427</v>
      </c>
      <c r="C447" s="8">
        <v>4</v>
      </c>
      <c r="D447" s="8">
        <v>3</v>
      </c>
      <c r="E447" s="13">
        <f t="shared" si="33"/>
        <v>2.2177866489243733E-4</v>
      </c>
      <c r="F447" s="13">
        <f t="shared" si="34"/>
        <v>1.222892548508071E-4</v>
      </c>
      <c r="G447" s="12">
        <f t="shared" si="35"/>
        <v>-0.25</v>
      </c>
      <c r="H447" s="15">
        <f t="shared" si="36"/>
        <v>-5.5444666223109334E-5</v>
      </c>
    </row>
    <row r="448" spans="2:8" ht="15" x14ac:dyDescent="0.2">
      <c r="B448" s="5" t="s">
        <v>428</v>
      </c>
      <c r="C448" s="8">
        <v>4</v>
      </c>
      <c r="D448" s="8">
        <v>21</v>
      </c>
      <c r="E448" s="13">
        <f t="shared" si="33"/>
        <v>2.2177866489243733E-4</v>
      </c>
      <c r="F448" s="13">
        <f t="shared" si="34"/>
        <v>8.5602478395564979E-4</v>
      </c>
      <c r="G448" s="12">
        <f t="shared" si="35"/>
        <v>4.25</v>
      </c>
      <c r="H448" s="15">
        <f t="shared" si="36"/>
        <v>9.4255932579285866E-4</v>
      </c>
    </row>
    <row r="449" spans="2:8" ht="30" x14ac:dyDescent="0.2">
      <c r="B449" s="5" t="s">
        <v>429</v>
      </c>
      <c r="C449" s="8">
        <v>7</v>
      </c>
      <c r="D449" s="8">
        <v>3</v>
      </c>
      <c r="E449" s="13">
        <f t="shared" si="33"/>
        <v>3.8811266356176535E-4</v>
      </c>
      <c r="F449" s="13">
        <f t="shared" si="34"/>
        <v>1.222892548508071E-4</v>
      </c>
      <c r="G449" s="12">
        <f t="shared" si="35"/>
        <v>-0.5714285714285714</v>
      </c>
      <c r="H449" s="15">
        <f t="shared" si="36"/>
        <v>-2.2177866489243733E-4</v>
      </c>
    </row>
    <row r="450" spans="2:8" ht="15" x14ac:dyDescent="0.2">
      <c r="B450" s="5" t="s">
        <v>430</v>
      </c>
      <c r="C450" s="8">
        <v>8</v>
      </c>
      <c r="D450" s="8">
        <v>7</v>
      </c>
      <c r="E450" s="13">
        <f t="shared" si="33"/>
        <v>4.4355732978487467E-4</v>
      </c>
      <c r="F450" s="13">
        <f t="shared" si="34"/>
        <v>2.8534159465188328E-4</v>
      </c>
      <c r="G450" s="12">
        <f t="shared" si="35"/>
        <v>-0.125</v>
      </c>
      <c r="H450" s="15">
        <f t="shared" si="36"/>
        <v>-5.5444666223109334E-5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3</v>
      </c>
      <c r="D452" s="8">
        <v>1</v>
      </c>
      <c r="E452" s="13">
        <f t="shared" si="33"/>
        <v>1.6633399866932801E-4</v>
      </c>
      <c r="F452" s="13">
        <f t="shared" si="34"/>
        <v>4.0763084950269037E-5</v>
      </c>
      <c r="G452" s="12">
        <f t="shared" si="35"/>
        <v>-0.66666666666666663</v>
      </c>
      <c r="H452" s="15">
        <f t="shared" si="36"/>
        <v>-1.1088933244621867E-4</v>
      </c>
    </row>
    <row r="453" spans="2:8" ht="15" x14ac:dyDescent="0.2">
      <c r="B453" s="5" t="s">
        <v>167</v>
      </c>
      <c r="C453" s="8">
        <v>1</v>
      </c>
      <c r="D453" s="8">
        <v>2</v>
      </c>
      <c r="E453" s="13">
        <f t="shared" si="33"/>
        <v>5.5444666223109334E-5</v>
      </c>
      <c r="F453" s="13">
        <f t="shared" si="34"/>
        <v>8.1526169900538074E-5</v>
      </c>
      <c r="G453" s="12">
        <f t="shared" si="35"/>
        <v>1</v>
      </c>
      <c r="H453" s="15">
        <f t="shared" si="36"/>
        <v>5.5444666223109334E-5</v>
      </c>
    </row>
    <row r="454" spans="2:8" ht="15" x14ac:dyDescent="0.2">
      <c r="B454" s="5" t="s">
        <v>156</v>
      </c>
      <c r="C454" s="8">
        <v>10</v>
      </c>
      <c r="D454" s="8">
        <v>25</v>
      </c>
      <c r="E454" s="13">
        <f t="shared" si="33"/>
        <v>5.5444666223109342E-4</v>
      </c>
      <c r="F454" s="13">
        <f t="shared" si="34"/>
        <v>1.019077123756726E-3</v>
      </c>
      <c r="G454" s="12">
        <f t="shared" si="35"/>
        <v>1.5</v>
      </c>
      <c r="H454" s="15">
        <f t="shared" si="36"/>
        <v>8.3166999334664013E-4</v>
      </c>
    </row>
    <row r="455" spans="2:8" ht="15" x14ac:dyDescent="0.2">
      <c r="B455" s="5" t="s">
        <v>158</v>
      </c>
      <c r="C455" s="8">
        <v>45</v>
      </c>
      <c r="D455" s="8">
        <v>64</v>
      </c>
      <c r="E455" s="13">
        <f t="shared" si="33"/>
        <v>2.4950099800399202E-3</v>
      </c>
      <c r="F455" s="13">
        <f t="shared" si="34"/>
        <v>2.6088374368172184E-3</v>
      </c>
      <c r="G455" s="12">
        <f t="shared" si="35"/>
        <v>0.42222222222222222</v>
      </c>
      <c r="H455" s="15">
        <f t="shared" si="36"/>
        <v>1.0534486582390774E-3</v>
      </c>
    </row>
    <row r="456" spans="2:8" ht="15" x14ac:dyDescent="0.2">
      <c r="B456" s="5" t="s">
        <v>432</v>
      </c>
      <c r="C456" s="8">
        <v>16</v>
      </c>
      <c r="D456" s="8">
        <v>20</v>
      </c>
      <c r="E456" s="13">
        <f t="shared" si="33"/>
        <v>8.8711465956974934E-4</v>
      </c>
      <c r="F456" s="13">
        <f t="shared" si="34"/>
        <v>8.1526169900538077E-4</v>
      </c>
      <c r="G456" s="12">
        <f t="shared" si="35"/>
        <v>0.25</v>
      </c>
      <c r="H456" s="15">
        <f t="shared" si="36"/>
        <v>2.2177866489243733E-4</v>
      </c>
    </row>
    <row r="457" spans="2:8" ht="15" x14ac:dyDescent="0.2">
      <c r="B457" s="5" t="s">
        <v>433</v>
      </c>
      <c r="C457" s="8">
        <v>4</v>
      </c>
      <c r="D457" s="8">
        <v>5</v>
      </c>
      <c r="E457" s="13">
        <f t="shared" si="33"/>
        <v>2.2177866489243733E-4</v>
      </c>
      <c r="F457" s="13">
        <f t="shared" si="34"/>
        <v>2.0381542475134519E-4</v>
      </c>
      <c r="G457" s="12">
        <f t="shared" si="35"/>
        <v>0.25</v>
      </c>
      <c r="H457" s="15">
        <f t="shared" si="36"/>
        <v>5.5444666223109334E-5</v>
      </c>
    </row>
    <row r="458" spans="2:8" ht="15" x14ac:dyDescent="0.2">
      <c r="B458" s="5" t="s">
        <v>168</v>
      </c>
      <c r="C458" s="8">
        <v>44</v>
      </c>
      <c r="D458" s="8">
        <v>57</v>
      </c>
      <c r="E458" s="13">
        <f t="shared" si="33"/>
        <v>2.439565313816811E-3</v>
      </c>
      <c r="F458" s="13">
        <f t="shared" si="34"/>
        <v>2.3234958421653349E-3</v>
      </c>
      <c r="G458" s="12">
        <f t="shared" si="35"/>
        <v>0.29545454545454547</v>
      </c>
      <c r="H458" s="15">
        <f t="shared" si="36"/>
        <v>7.2078066090042149E-4</v>
      </c>
    </row>
    <row r="459" spans="2:8" ht="15" x14ac:dyDescent="0.2">
      <c r="B459" s="5" t="s">
        <v>161</v>
      </c>
      <c r="C459" s="8">
        <v>0</v>
      </c>
      <c r="D459" s="8">
        <v>1</v>
      </c>
      <c r="E459" s="13" t="str">
        <f t="shared" si="33"/>
        <v/>
      </c>
      <c r="F459" s="13">
        <f t="shared" si="34"/>
        <v>4.0763084950269037E-5</v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550</v>
      </c>
      <c r="D460" s="8">
        <v>140</v>
      </c>
      <c r="E460" s="13">
        <f t="shared" si="33"/>
        <v>3.0494566422710135E-2</v>
      </c>
      <c r="F460" s="13">
        <f t="shared" si="34"/>
        <v>5.7068318930376654E-3</v>
      </c>
      <c r="G460" s="12">
        <f t="shared" si="35"/>
        <v>-0.74545454545454548</v>
      </c>
      <c r="H460" s="15">
        <f t="shared" si="36"/>
        <v>-2.273231315147483E-2</v>
      </c>
    </row>
    <row r="461" spans="2:8" ht="30" x14ac:dyDescent="0.2">
      <c r="B461" s="5" t="s">
        <v>173</v>
      </c>
      <c r="C461" s="8">
        <v>3</v>
      </c>
      <c r="D461" s="8">
        <v>2</v>
      </c>
      <c r="E461" s="13">
        <f t="shared" si="33"/>
        <v>1.6633399866932801E-4</v>
      </c>
      <c r="F461" s="13">
        <f t="shared" si="34"/>
        <v>8.1526169900538074E-5</v>
      </c>
      <c r="G461" s="12">
        <f t="shared" si="35"/>
        <v>-0.33333333333333331</v>
      </c>
      <c r="H461" s="15">
        <f t="shared" si="36"/>
        <v>-5.5444666223109334E-5</v>
      </c>
    </row>
    <row r="462" spans="2:8" ht="15" x14ac:dyDescent="0.2">
      <c r="B462" s="5" t="s">
        <v>174</v>
      </c>
      <c r="C462" s="8">
        <v>11</v>
      </c>
      <c r="D462" s="8">
        <v>15</v>
      </c>
      <c r="E462" s="13">
        <f t="shared" si="33"/>
        <v>6.0989132845420274E-4</v>
      </c>
      <c r="F462" s="13">
        <f t="shared" si="34"/>
        <v>6.1144627425403558E-4</v>
      </c>
      <c r="G462" s="12">
        <f t="shared" si="35"/>
        <v>0.36363636363636365</v>
      </c>
      <c r="H462" s="15">
        <f t="shared" si="36"/>
        <v>2.2177866489243736E-4</v>
      </c>
    </row>
    <row r="463" spans="2:8" ht="15" x14ac:dyDescent="0.2">
      <c r="B463" s="5" t="s">
        <v>477</v>
      </c>
      <c r="C463" s="8">
        <v>40</v>
      </c>
      <c r="D463" s="8">
        <v>74</v>
      </c>
      <c r="E463" s="13">
        <f t="shared" si="33"/>
        <v>2.2177866489243737E-3</v>
      </c>
      <c r="F463" s="13">
        <f t="shared" si="34"/>
        <v>3.0164682863199088E-3</v>
      </c>
      <c r="G463" s="12">
        <f t="shared" si="35"/>
        <v>0.85</v>
      </c>
      <c r="H463" s="15">
        <f t="shared" si="36"/>
        <v>1.8851186515857175E-3</v>
      </c>
    </row>
    <row r="464" spans="2:8" ht="15" x14ac:dyDescent="0.2">
      <c r="B464" s="5" t="s">
        <v>478</v>
      </c>
      <c r="C464" s="8">
        <v>17</v>
      </c>
      <c r="D464" s="8">
        <v>25</v>
      </c>
      <c r="E464" s="13">
        <f t="shared" si="33"/>
        <v>9.4255932579285877E-4</v>
      </c>
      <c r="F464" s="13">
        <f t="shared" si="34"/>
        <v>1.019077123756726E-3</v>
      </c>
      <c r="G464" s="12">
        <f t="shared" si="35"/>
        <v>0.47058823529411764</v>
      </c>
      <c r="H464" s="15">
        <f t="shared" si="36"/>
        <v>4.4355732978487472E-4</v>
      </c>
    </row>
    <row r="465" spans="2:8" ht="15" x14ac:dyDescent="0.2">
      <c r="B465" s="5" t="s">
        <v>183</v>
      </c>
      <c r="C465" s="8">
        <v>0</v>
      </c>
      <c r="D465" s="8">
        <v>6</v>
      </c>
      <c r="E465" s="13" t="str">
        <f t="shared" si="33"/>
        <v/>
      </c>
      <c r="F465" s="13">
        <f t="shared" si="34"/>
        <v>2.4457850970161421E-4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53</v>
      </c>
      <c r="D466" s="8">
        <v>52</v>
      </c>
      <c r="E466" s="13">
        <f t="shared" si="33"/>
        <v>2.9385673098247947E-3</v>
      </c>
      <c r="F466" s="13">
        <f t="shared" si="34"/>
        <v>2.1196804174139897E-3</v>
      </c>
      <c r="G466" s="12">
        <f t="shared" si="35"/>
        <v>-1.8867924528301886E-2</v>
      </c>
      <c r="H466" s="15">
        <f t="shared" si="36"/>
        <v>-5.5444666223109334E-5</v>
      </c>
    </row>
    <row r="467" spans="2:8" ht="15" x14ac:dyDescent="0.2">
      <c r="B467" s="5" t="s">
        <v>479</v>
      </c>
      <c r="C467" s="8">
        <v>15</v>
      </c>
      <c r="D467" s="8">
        <v>21</v>
      </c>
      <c r="E467" s="13">
        <f t="shared" si="33"/>
        <v>8.3166999334664002E-4</v>
      </c>
      <c r="F467" s="13">
        <f t="shared" si="34"/>
        <v>8.5602478395564979E-4</v>
      </c>
      <c r="G467" s="12">
        <f t="shared" si="35"/>
        <v>0.4</v>
      </c>
      <c r="H467" s="15">
        <f t="shared" si="36"/>
        <v>3.3266799733865603E-4</v>
      </c>
    </row>
    <row r="468" spans="2:8" ht="15" x14ac:dyDescent="0.2">
      <c r="B468" s="5" t="s">
        <v>182</v>
      </c>
      <c r="C468" s="8">
        <v>12</v>
      </c>
      <c r="D468" s="8">
        <v>9</v>
      </c>
      <c r="E468" s="13">
        <f t="shared" si="33"/>
        <v>6.6533599467731206E-4</v>
      </c>
      <c r="F468" s="13">
        <f t="shared" si="34"/>
        <v>3.6686776455242131E-4</v>
      </c>
      <c r="G468" s="12">
        <f t="shared" si="35"/>
        <v>-0.25</v>
      </c>
      <c r="H468" s="15">
        <f t="shared" si="36"/>
        <v>-1.6633399866932801E-4</v>
      </c>
    </row>
    <row r="469" spans="2:8" ht="15" x14ac:dyDescent="0.2">
      <c r="B469" s="5" t="s">
        <v>175</v>
      </c>
      <c r="C469" s="8">
        <v>8</v>
      </c>
      <c r="D469" s="8">
        <v>13</v>
      </c>
      <c r="E469" s="13">
        <f t="shared" si="33"/>
        <v>4.4355732978487467E-4</v>
      </c>
      <c r="F469" s="13">
        <f t="shared" si="34"/>
        <v>5.2992010435349744E-4</v>
      </c>
      <c r="G469" s="12">
        <f t="shared" si="35"/>
        <v>0.625</v>
      </c>
      <c r="H469" s="15">
        <f t="shared" si="36"/>
        <v>2.7722333111554666E-4</v>
      </c>
    </row>
    <row r="470" spans="2:8" ht="15" x14ac:dyDescent="0.2">
      <c r="B470" s="5" t="s">
        <v>434</v>
      </c>
      <c r="C470" s="8">
        <v>1</v>
      </c>
      <c r="D470" s="8">
        <v>1</v>
      </c>
      <c r="E470" s="13">
        <f t="shared" si="33"/>
        <v>5.5444666223109334E-5</v>
      </c>
      <c r="F470" s="13">
        <f t="shared" si="34"/>
        <v>4.0763084950269037E-5</v>
      </c>
      <c r="G470" s="12">
        <f t="shared" si="35"/>
        <v>0</v>
      </c>
      <c r="H470" s="15">
        <f t="shared" si="36"/>
        <v>0</v>
      </c>
    </row>
    <row r="471" spans="2:8" ht="15" x14ac:dyDescent="0.2">
      <c r="B471" s="5" t="s">
        <v>170</v>
      </c>
      <c r="C471" s="8">
        <v>5</v>
      </c>
      <c r="D471" s="8">
        <v>1</v>
      </c>
      <c r="E471" s="13">
        <f t="shared" si="33"/>
        <v>2.7722333111554671E-4</v>
      </c>
      <c r="F471" s="13">
        <f t="shared" si="34"/>
        <v>4.0763084950269037E-5</v>
      </c>
      <c r="G471" s="12">
        <f t="shared" si="35"/>
        <v>-0.8</v>
      </c>
      <c r="H471" s="15">
        <f t="shared" si="36"/>
        <v>-2.2177866489243739E-4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6</v>
      </c>
      <c r="D473" s="8">
        <v>95</v>
      </c>
      <c r="E473" s="13">
        <f t="shared" si="33"/>
        <v>3.3266799733865603E-4</v>
      </c>
      <c r="F473" s="13">
        <f t="shared" si="34"/>
        <v>3.8724930702755587E-3</v>
      </c>
      <c r="G473" s="12">
        <f t="shared" si="35"/>
        <v>14.833333333333334</v>
      </c>
      <c r="H473" s="15">
        <f t="shared" si="36"/>
        <v>4.9345752938567316E-3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5</v>
      </c>
      <c r="D475" s="8">
        <v>15</v>
      </c>
      <c r="E475" s="13">
        <f t="shared" si="33"/>
        <v>2.7722333111554671E-4</v>
      </c>
      <c r="F475" s="13">
        <f t="shared" si="34"/>
        <v>6.1144627425403558E-4</v>
      </c>
      <c r="G475" s="12">
        <f t="shared" si="35"/>
        <v>2</v>
      </c>
      <c r="H475" s="15">
        <f t="shared" si="36"/>
        <v>5.5444666223109342E-4</v>
      </c>
    </row>
    <row r="476" spans="2:8" ht="30" x14ac:dyDescent="0.2">
      <c r="B476" s="5" t="s">
        <v>438</v>
      </c>
      <c r="C476" s="8">
        <v>2</v>
      </c>
      <c r="D476" s="8">
        <v>3</v>
      </c>
      <c r="E476" s="13">
        <f t="shared" si="33"/>
        <v>1.1088933244621867E-4</v>
      </c>
      <c r="F476" s="13">
        <f t="shared" si="34"/>
        <v>1.222892548508071E-4</v>
      </c>
      <c r="G476" s="12">
        <f t="shared" si="35"/>
        <v>0.5</v>
      </c>
      <c r="H476" s="15">
        <f t="shared" si="36"/>
        <v>5.5444666223109334E-5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22</v>
      </c>
      <c r="D478" s="8">
        <v>54</v>
      </c>
      <c r="E478" s="13">
        <f t="shared" si="33"/>
        <v>1.2197826569084055E-3</v>
      </c>
      <c r="F478" s="13">
        <f t="shared" si="34"/>
        <v>2.201206587314528E-3</v>
      </c>
      <c r="G478" s="12">
        <f t="shared" si="35"/>
        <v>1.4545454545454546</v>
      </c>
      <c r="H478" s="15">
        <f t="shared" si="36"/>
        <v>1.7742293191394989E-3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</v>
      </c>
      <c r="D480" s="8">
        <v>4</v>
      </c>
      <c r="E480" s="13">
        <f t="shared" si="33"/>
        <v>5.5444666223109334E-5</v>
      </c>
      <c r="F480" s="13">
        <f t="shared" si="34"/>
        <v>1.6305233980107615E-4</v>
      </c>
      <c r="G480" s="12">
        <f t="shared" si="35"/>
        <v>3</v>
      </c>
      <c r="H480" s="15">
        <f t="shared" si="36"/>
        <v>1.6633399866932801E-4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95</v>
      </c>
      <c r="D483" s="8">
        <v>190</v>
      </c>
      <c r="E483" s="13">
        <f t="shared" si="33"/>
        <v>5.2672432911953868E-3</v>
      </c>
      <c r="F483" s="13">
        <f t="shared" si="34"/>
        <v>7.7449861405511173E-3</v>
      </c>
      <c r="G483" s="12">
        <f t="shared" si="35"/>
        <v>1</v>
      </c>
      <c r="H483" s="15">
        <f t="shared" si="36"/>
        <v>5.2672432911953868E-3</v>
      </c>
    </row>
    <row r="484" spans="2:8" ht="30" x14ac:dyDescent="0.2">
      <c r="B484" s="5" t="s">
        <v>184</v>
      </c>
      <c r="C484" s="8">
        <v>22</v>
      </c>
      <c r="D484" s="8">
        <v>55</v>
      </c>
      <c r="E484" s="13">
        <f t="shared" si="33"/>
        <v>1.2197826569084055E-3</v>
      </c>
      <c r="F484" s="13">
        <f t="shared" si="34"/>
        <v>2.2419696722647971E-3</v>
      </c>
      <c r="G484" s="12">
        <f t="shared" si="35"/>
        <v>1.5</v>
      </c>
      <c r="H484" s="15">
        <f t="shared" si="36"/>
        <v>1.8296739853626083E-3</v>
      </c>
    </row>
    <row r="485" spans="2:8" ht="15" x14ac:dyDescent="0.2">
      <c r="B485" s="5" t="s">
        <v>443</v>
      </c>
      <c r="C485" s="8">
        <v>198</v>
      </c>
      <c r="D485" s="8">
        <v>296</v>
      </c>
      <c r="E485" s="13">
        <f t="shared" si="33"/>
        <v>1.0978043912175649E-2</v>
      </c>
      <c r="F485" s="13">
        <f t="shared" si="34"/>
        <v>1.2065873145279635E-2</v>
      </c>
      <c r="G485" s="12">
        <f t="shared" si="35"/>
        <v>0.49494949494949497</v>
      </c>
      <c r="H485" s="15">
        <f t="shared" si="36"/>
        <v>5.4335772898647158E-3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4.0763084950269037E-5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3</v>
      </c>
      <c r="E490" s="13" t="str">
        <f t="shared" si="37"/>
        <v/>
      </c>
      <c r="F490" s="13">
        <f t="shared" si="38"/>
        <v>1.222892548508071E-4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174</v>
      </c>
      <c r="D491" s="8">
        <v>326</v>
      </c>
      <c r="E491" s="13">
        <f t="shared" si="37"/>
        <v>9.6473719228210245E-3</v>
      </c>
      <c r="F491" s="13">
        <f t="shared" si="38"/>
        <v>1.3288765693787705E-2</v>
      </c>
      <c r="G491" s="12">
        <f t="shared" si="39"/>
        <v>0.87356321839080464</v>
      </c>
      <c r="H491" s="15">
        <f t="shared" si="40"/>
        <v>8.4275892659126193E-3</v>
      </c>
    </row>
    <row r="492" spans="2:8" ht="15" x14ac:dyDescent="0.2">
      <c r="B492" s="5" t="s">
        <v>480</v>
      </c>
      <c r="C492" s="8">
        <v>1</v>
      </c>
      <c r="D492" s="8">
        <v>1</v>
      </c>
      <c r="E492" s="13">
        <f t="shared" si="37"/>
        <v>5.5444666223109334E-5</v>
      </c>
      <c r="F492" s="13">
        <f t="shared" si="38"/>
        <v>4.0763084950269037E-5</v>
      </c>
      <c r="G492" s="12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156</v>
      </c>
      <c r="D493" s="8">
        <v>190</v>
      </c>
      <c r="E493" s="13">
        <f t="shared" si="37"/>
        <v>8.6493679308050561E-3</v>
      </c>
      <c r="F493" s="13">
        <f t="shared" si="38"/>
        <v>7.7449861405511173E-3</v>
      </c>
      <c r="G493" s="12">
        <f t="shared" si="39"/>
        <v>0.21794871794871795</v>
      </c>
      <c r="H493" s="15">
        <f t="shared" si="40"/>
        <v>1.8851186515857173E-3</v>
      </c>
    </row>
    <row r="494" spans="2:8" ht="15" x14ac:dyDescent="0.2">
      <c r="B494" s="5" t="s">
        <v>448</v>
      </c>
      <c r="C494" s="8">
        <v>15</v>
      </c>
      <c r="D494" s="8">
        <v>15</v>
      </c>
      <c r="E494" s="13">
        <f t="shared" si="37"/>
        <v>8.3166999334664002E-4</v>
      </c>
      <c r="F494" s="13">
        <f t="shared" si="38"/>
        <v>6.1144627425403558E-4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32</v>
      </c>
      <c r="D495" s="8">
        <v>60</v>
      </c>
      <c r="E495" s="13">
        <f t="shared" si="37"/>
        <v>1.7742293191394987E-3</v>
      </c>
      <c r="F495" s="13">
        <f t="shared" si="38"/>
        <v>2.4457850970161423E-3</v>
      </c>
      <c r="G495" s="12">
        <f t="shared" si="39"/>
        <v>0.875</v>
      </c>
      <c r="H495" s="15">
        <f t="shared" si="40"/>
        <v>1.5524506542470614E-3</v>
      </c>
    </row>
    <row r="496" spans="2:8" s="4" customFormat="1" ht="26.25" customHeight="1" x14ac:dyDescent="0.2">
      <c r="B496" s="5" t="s">
        <v>450</v>
      </c>
      <c r="C496" s="8">
        <v>3</v>
      </c>
      <c r="D496" s="8">
        <v>10</v>
      </c>
      <c r="E496" s="13">
        <f t="shared" si="37"/>
        <v>1.6633399866932801E-4</v>
      </c>
      <c r="F496" s="13">
        <f t="shared" si="38"/>
        <v>4.0763084950269039E-4</v>
      </c>
      <c r="G496" s="12">
        <f t="shared" si="39"/>
        <v>2.3333333333333335</v>
      </c>
      <c r="H496" s="15">
        <f t="shared" si="40"/>
        <v>3.881126635617654E-4</v>
      </c>
    </row>
    <row r="497" spans="2:8" ht="15" x14ac:dyDescent="0.2">
      <c r="B497" s="5" t="s">
        <v>451</v>
      </c>
      <c r="C497" s="8">
        <v>8</v>
      </c>
      <c r="D497" s="8">
        <v>13</v>
      </c>
      <c r="E497" s="13">
        <f t="shared" si="37"/>
        <v>4.4355732978487467E-4</v>
      </c>
      <c r="F497" s="13">
        <f t="shared" si="38"/>
        <v>5.2992010435349744E-4</v>
      </c>
      <c r="G497" s="12">
        <f t="shared" si="39"/>
        <v>0.625</v>
      </c>
      <c r="H497" s="15">
        <f t="shared" si="40"/>
        <v>2.7722333111554666E-4</v>
      </c>
    </row>
    <row r="498" spans="2:8" ht="30" x14ac:dyDescent="0.2">
      <c r="B498" s="5" t="s">
        <v>452</v>
      </c>
      <c r="C498" s="8">
        <v>2</v>
      </c>
      <c r="D498" s="8">
        <v>5</v>
      </c>
      <c r="E498" s="13">
        <f t="shared" si="37"/>
        <v>1.1088933244621867E-4</v>
      </c>
      <c r="F498" s="13">
        <f t="shared" si="38"/>
        <v>2.0381542475134519E-4</v>
      </c>
      <c r="G498" s="12">
        <f t="shared" si="39"/>
        <v>1.5</v>
      </c>
      <c r="H498" s="15">
        <f t="shared" si="40"/>
        <v>1.6633399866932801E-4</v>
      </c>
    </row>
    <row r="499" spans="2:8" ht="15" x14ac:dyDescent="0.2">
      <c r="B499" s="5" t="s">
        <v>453</v>
      </c>
      <c r="C499" s="8">
        <v>0</v>
      </c>
      <c r="D499" s="8">
        <v>3</v>
      </c>
      <c r="E499" s="13" t="str">
        <f t="shared" si="37"/>
        <v/>
      </c>
      <c r="F499" s="13">
        <f t="shared" si="38"/>
        <v>1.222892548508071E-4</v>
      </c>
      <c r="G499" s="12" t="str">
        <f t="shared" si="39"/>
        <v>0</v>
      </c>
      <c r="H499" s="15" t="str">
        <f t="shared" si="40"/>
        <v/>
      </c>
    </row>
    <row r="500" spans="2:8" x14ac:dyDescent="0.2">
      <c r="C500" s="10"/>
      <c r="D500" s="10"/>
    </row>
    <row r="501" spans="2:8" x14ac:dyDescent="0.2">
      <c r="C501" s="10"/>
      <c r="D501" s="10"/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3348</v>
      </c>
      <c r="D505" s="33">
        <f>SUM(D506:D530)</f>
        <v>5734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0.71266427718040626</v>
      </c>
      <c r="H505" s="35">
        <f>+IF(OR(AND(E505=""),(G505="")),"",E505*G505)</f>
        <v>0.71266427718040626</v>
      </c>
    </row>
    <row r="506" spans="2:8" ht="15" x14ac:dyDescent="0.2">
      <c r="B506" s="5" t="s">
        <v>454</v>
      </c>
      <c r="C506" s="8">
        <v>13</v>
      </c>
      <c r="D506" s="8">
        <v>34</v>
      </c>
      <c r="E506" s="13">
        <f>+IF(C506=0,"",C506/C$505)</f>
        <v>3.8829151732377538E-3</v>
      </c>
      <c r="F506" s="13">
        <f>+IF(D506=0,"",D506/D$505)</f>
        <v>5.9295430763864664E-3</v>
      </c>
      <c r="G506" s="12">
        <f>+IF(OR(AND(D506=0),(C506=0)),"0",((D506-C506)/C506))</f>
        <v>1.6153846153846154</v>
      </c>
      <c r="H506" s="15">
        <f>+IF(OR(AND(E506=""),(G506="")),"",E506*G506)</f>
        <v>6.2724014336917565E-3</v>
      </c>
    </row>
    <row r="507" spans="2:8" ht="15" x14ac:dyDescent="0.2">
      <c r="B507" s="5" t="s">
        <v>187</v>
      </c>
      <c r="C507" s="8">
        <v>99</v>
      </c>
      <c r="D507" s="8">
        <v>156</v>
      </c>
      <c r="E507" s="13">
        <f t="shared" ref="E507:E530" si="41">+IF(C507=0,"",C507/C$505)</f>
        <v>2.9569892473118281E-2</v>
      </c>
      <c r="F507" s="13">
        <f t="shared" ref="F507:F530" si="42">+IF(D507=0,"",D507/D$505)</f>
        <v>2.7206138821067316E-2</v>
      </c>
      <c r="G507" s="12">
        <f t="shared" ref="G507:G530" si="43">+IF(OR(AND(D507=0),(C507=0)),"0",((D507-C507)/C507))</f>
        <v>0.5757575757575758</v>
      </c>
      <c r="H507" s="15">
        <f t="shared" ref="H507:H530" si="44">+IF(OR(AND(E507=""),(G507="")),"",E507*G507)</f>
        <v>1.7025089605734768E-2</v>
      </c>
    </row>
    <row r="508" spans="2:8" ht="15" x14ac:dyDescent="0.2">
      <c r="B508" s="5" t="s">
        <v>455</v>
      </c>
      <c r="C508" s="8">
        <v>293</v>
      </c>
      <c r="D508" s="8">
        <v>486</v>
      </c>
      <c r="E508" s="13">
        <f t="shared" si="41"/>
        <v>8.7514934289127835E-2</v>
      </c>
      <c r="F508" s="13">
        <f t="shared" si="42"/>
        <v>8.4757586327171258E-2</v>
      </c>
      <c r="G508" s="12">
        <f t="shared" si="43"/>
        <v>0.65870307167235498</v>
      </c>
      <c r="H508" s="15">
        <f t="shared" si="44"/>
        <v>5.7646356033452806E-2</v>
      </c>
    </row>
    <row r="509" spans="2:8" ht="15" x14ac:dyDescent="0.2">
      <c r="B509" s="5" t="s">
        <v>456</v>
      </c>
      <c r="C509" s="8">
        <v>383</v>
      </c>
      <c r="D509" s="8">
        <v>746</v>
      </c>
      <c r="E509" s="13">
        <f t="shared" si="41"/>
        <v>0.11439665471923537</v>
      </c>
      <c r="F509" s="13">
        <f t="shared" si="42"/>
        <v>0.13010115102895012</v>
      </c>
      <c r="G509" s="12">
        <f t="shared" si="43"/>
        <v>0.9477806788511749</v>
      </c>
      <c r="H509" s="15">
        <f t="shared" si="44"/>
        <v>0.10842293906810035</v>
      </c>
    </row>
    <row r="510" spans="2:8" ht="15" x14ac:dyDescent="0.2">
      <c r="B510" s="5" t="s">
        <v>188</v>
      </c>
      <c r="C510" s="8">
        <v>419</v>
      </c>
      <c r="D510" s="8">
        <v>179</v>
      </c>
      <c r="E510" s="13">
        <f t="shared" si="41"/>
        <v>0.12514934289127838</v>
      </c>
      <c r="F510" s="13">
        <f t="shared" si="42"/>
        <v>3.1217300313916986E-2</v>
      </c>
      <c r="G510" s="12">
        <f t="shared" si="43"/>
        <v>-0.57279236276849643</v>
      </c>
      <c r="H510" s="15">
        <f t="shared" si="44"/>
        <v>-7.1684587813620082E-2</v>
      </c>
    </row>
    <row r="511" spans="2:8" ht="15" x14ac:dyDescent="0.2">
      <c r="B511" s="5" t="s">
        <v>186</v>
      </c>
      <c r="C511" s="8">
        <v>2</v>
      </c>
      <c r="D511" s="8">
        <v>2</v>
      </c>
      <c r="E511" s="13">
        <f t="shared" si="41"/>
        <v>5.9737156511350056E-4</v>
      </c>
      <c r="F511" s="13">
        <f t="shared" si="42"/>
        <v>3.4879665155214509E-4</v>
      </c>
      <c r="G511" s="12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10</v>
      </c>
      <c r="D512" s="8">
        <v>9</v>
      </c>
      <c r="E512" s="13">
        <f t="shared" si="41"/>
        <v>2.9868578255675031E-3</v>
      </c>
      <c r="F512" s="13">
        <f t="shared" si="42"/>
        <v>1.569584931984653E-3</v>
      </c>
      <c r="G512" s="12">
        <f t="shared" si="43"/>
        <v>-0.1</v>
      </c>
      <c r="H512" s="15">
        <f t="shared" si="44"/>
        <v>-2.9868578255675033E-4</v>
      </c>
    </row>
    <row r="513" spans="2:8" ht="15" x14ac:dyDescent="0.2">
      <c r="B513" s="5" t="s">
        <v>457</v>
      </c>
      <c r="C513" s="8">
        <v>2</v>
      </c>
      <c r="D513" s="8">
        <v>1</v>
      </c>
      <c r="E513" s="13">
        <f t="shared" si="41"/>
        <v>5.9737156511350056E-4</v>
      </c>
      <c r="F513" s="13">
        <f t="shared" si="42"/>
        <v>1.7439832577607255E-4</v>
      </c>
      <c r="G513" s="12">
        <f t="shared" si="43"/>
        <v>-0.5</v>
      </c>
      <c r="H513" s="15">
        <f t="shared" si="44"/>
        <v>-2.9868578255675028E-4</v>
      </c>
    </row>
    <row r="514" spans="2:8" ht="15" x14ac:dyDescent="0.2">
      <c r="B514" s="5" t="s">
        <v>458</v>
      </c>
      <c r="C514" s="8">
        <v>12</v>
      </c>
      <c r="D514" s="8">
        <v>26</v>
      </c>
      <c r="E514" s="13">
        <f t="shared" si="41"/>
        <v>3.5842293906810036E-3</v>
      </c>
      <c r="F514" s="13">
        <f t="shared" si="42"/>
        <v>4.534356470177886E-3</v>
      </c>
      <c r="G514" s="12">
        <f t="shared" si="43"/>
        <v>1.1666666666666667</v>
      </c>
      <c r="H514" s="15">
        <f t="shared" si="44"/>
        <v>4.181600955794504E-3</v>
      </c>
    </row>
    <row r="515" spans="2:8" ht="15" x14ac:dyDescent="0.2">
      <c r="B515" s="5" t="s">
        <v>569</v>
      </c>
      <c r="C515" s="8">
        <v>15</v>
      </c>
      <c r="D515" s="8">
        <v>20</v>
      </c>
      <c r="E515" s="13">
        <f t="shared" si="41"/>
        <v>4.4802867383512543E-3</v>
      </c>
      <c r="F515" s="13">
        <f t="shared" si="42"/>
        <v>3.4879665155214509E-3</v>
      </c>
      <c r="G515" s="12">
        <f t="shared" si="43"/>
        <v>0.33333333333333331</v>
      </c>
      <c r="H515" s="15">
        <f t="shared" si="44"/>
        <v>1.4934289127837513E-3</v>
      </c>
    </row>
    <row r="516" spans="2:8" ht="15" x14ac:dyDescent="0.2">
      <c r="B516" s="5" t="s">
        <v>459</v>
      </c>
      <c r="C516" s="8">
        <v>1</v>
      </c>
      <c r="D516" s="8">
        <v>4</v>
      </c>
      <c r="E516" s="13">
        <f t="shared" si="41"/>
        <v>2.9868578255675028E-4</v>
      </c>
      <c r="F516" s="13">
        <f t="shared" si="42"/>
        <v>6.9759330310429019E-4</v>
      </c>
      <c r="G516" s="12">
        <f t="shared" si="43"/>
        <v>3</v>
      </c>
      <c r="H516" s="15">
        <f t="shared" si="44"/>
        <v>8.960573476702509E-4</v>
      </c>
    </row>
    <row r="517" spans="2:8" ht="15" x14ac:dyDescent="0.2">
      <c r="B517" s="5" t="s">
        <v>460</v>
      </c>
      <c r="C517" s="8">
        <v>8</v>
      </c>
      <c r="D517" s="8">
        <v>10</v>
      </c>
      <c r="E517" s="13">
        <f t="shared" si="41"/>
        <v>2.3894862604540022E-3</v>
      </c>
      <c r="F517" s="13">
        <f t="shared" si="42"/>
        <v>1.7439832577607255E-3</v>
      </c>
      <c r="G517" s="12">
        <f t="shared" si="43"/>
        <v>0.25</v>
      </c>
      <c r="H517" s="15">
        <f t="shared" si="44"/>
        <v>5.9737156511350056E-4</v>
      </c>
    </row>
    <row r="518" spans="2:8" ht="15" x14ac:dyDescent="0.2">
      <c r="B518" s="5" t="s">
        <v>190</v>
      </c>
      <c r="C518" s="8">
        <v>10</v>
      </c>
      <c r="D518" s="8">
        <v>183</v>
      </c>
      <c r="E518" s="13">
        <f t="shared" si="41"/>
        <v>2.9868578255675031E-3</v>
      </c>
      <c r="F518" s="13">
        <f t="shared" si="42"/>
        <v>3.1914893617021274E-2</v>
      </c>
      <c r="G518" s="12">
        <f t="shared" si="43"/>
        <v>17.3</v>
      </c>
      <c r="H518" s="15">
        <f t="shared" si="44"/>
        <v>5.1672640382317808E-2</v>
      </c>
    </row>
    <row r="519" spans="2:8" ht="15" x14ac:dyDescent="0.2">
      <c r="B519" s="5" t="s">
        <v>192</v>
      </c>
      <c r="C519" s="8">
        <v>70</v>
      </c>
      <c r="D519" s="8">
        <v>70</v>
      </c>
      <c r="E519" s="13">
        <f t="shared" si="41"/>
        <v>2.0908004778972519E-2</v>
      </c>
      <c r="F519" s="13">
        <f t="shared" si="42"/>
        <v>1.2207882804325079E-2</v>
      </c>
      <c r="G519" s="12">
        <f t="shared" si="43"/>
        <v>0</v>
      </c>
      <c r="H519" s="15">
        <f t="shared" si="44"/>
        <v>0</v>
      </c>
    </row>
    <row r="520" spans="2:8" ht="13.5" customHeight="1" x14ac:dyDescent="0.2">
      <c r="B520" s="5" t="s">
        <v>191</v>
      </c>
      <c r="C520" s="8">
        <v>2</v>
      </c>
      <c r="D520" s="8">
        <v>0</v>
      </c>
      <c r="E520" s="13">
        <f t="shared" si="41"/>
        <v>5.9737156511350056E-4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195</v>
      </c>
      <c r="D521" s="8">
        <v>637</v>
      </c>
      <c r="E521" s="13">
        <f t="shared" si="41"/>
        <v>5.824372759856631E-2</v>
      </c>
      <c r="F521" s="13">
        <f t="shared" si="42"/>
        <v>0.11109173351935821</v>
      </c>
      <c r="G521" s="12">
        <f t="shared" si="43"/>
        <v>2.2666666666666666</v>
      </c>
      <c r="H521" s="15">
        <f t="shared" si="44"/>
        <v>0.13201911589008364</v>
      </c>
    </row>
    <row r="522" spans="2:8" ht="25.5" customHeight="1" x14ac:dyDescent="0.2">
      <c r="B522" s="5" t="s">
        <v>193</v>
      </c>
      <c r="C522" s="8">
        <v>180</v>
      </c>
      <c r="D522" s="8">
        <v>379</v>
      </c>
      <c r="E522" s="13">
        <f t="shared" si="41"/>
        <v>5.3763440860215055E-2</v>
      </c>
      <c r="F522" s="13">
        <f t="shared" si="42"/>
        <v>6.6096965469131491E-2</v>
      </c>
      <c r="G522" s="12">
        <f t="shared" si="43"/>
        <v>1.1055555555555556</v>
      </c>
      <c r="H522" s="15">
        <f t="shared" si="44"/>
        <v>5.9438470728793311E-2</v>
      </c>
    </row>
    <row r="523" spans="2:8" ht="13.5" customHeight="1" x14ac:dyDescent="0.2">
      <c r="B523" s="5" t="s">
        <v>462</v>
      </c>
      <c r="C523" s="8">
        <v>2</v>
      </c>
      <c r="D523" s="8">
        <v>31</v>
      </c>
      <c r="E523" s="13">
        <f t="shared" si="41"/>
        <v>5.9737156511350056E-4</v>
      </c>
      <c r="F523" s="13">
        <f t="shared" si="42"/>
        <v>5.4063480990582486E-3</v>
      </c>
      <c r="G523" s="12">
        <f t="shared" si="43"/>
        <v>14.5</v>
      </c>
      <c r="H523" s="15">
        <f t="shared" si="44"/>
        <v>8.6618876941457583E-3</v>
      </c>
    </row>
    <row r="524" spans="2:8" ht="12" customHeight="1" x14ac:dyDescent="0.2">
      <c r="B524" s="5" t="s">
        <v>194</v>
      </c>
      <c r="C524" s="8">
        <v>72</v>
      </c>
      <c r="D524" s="8">
        <v>70</v>
      </c>
      <c r="E524" s="13">
        <f t="shared" si="41"/>
        <v>2.1505376344086023E-2</v>
      </c>
      <c r="F524" s="13">
        <f t="shared" si="42"/>
        <v>1.2207882804325079E-2</v>
      </c>
      <c r="G524" s="12">
        <f t="shared" si="43"/>
        <v>-2.7777777777777776E-2</v>
      </c>
      <c r="H524" s="15">
        <f t="shared" si="44"/>
        <v>-5.9737156511350056E-4</v>
      </c>
    </row>
    <row r="525" spans="2:8" ht="13.5" customHeight="1" x14ac:dyDescent="0.2">
      <c r="B525" s="5" t="s">
        <v>195</v>
      </c>
      <c r="C525" s="8">
        <v>4</v>
      </c>
      <c r="D525" s="8">
        <v>36</v>
      </c>
      <c r="E525" s="13">
        <f t="shared" si="41"/>
        <v>1.1947431302270011E-3</v>
      </c>
      <c r="F525" s="13">
        <f t="shared" si="42"/>
        <v>6.2783397279386121E-3</v>
      </c>
      <c r="G525" s="12">
        <f t="shared" si="43"/>
        <v>8</v>
      </c>
      <c r="H525" s="15">
        <f t="shared" si="44"/>
        <v>9.557945041816009E-3</v>
      </c>
    </row>
    <row r="526" spans="2:8" ht="13.5" customHeight="1" x14ac:dyDescent="0.2">
      <c r="B526" s="5" t="s">
        <v>463</v>
      </c>
      <c r="C526" s="8">
        <v>70</v>
      </c>
      <c r="D526" s="8">
        <v>163</v>
      </c>
      <c r="E526" s="13">
        <f t="shared" si="41"/>
        <v>2.0908004778972519E-2</v>
      </c>
      <c r="F526" s="13">
        <f t="shared" si="42"/>
        <v>2.8426927101499827E-2</v>
      </c>
      <c r="G526" s="12">
        <f t="shared" si="43"/>
        <v>1.3285714285714285</v>
      </c>
      <c r="H526" s="15">
        <f t="shared" si="44"/>
        <v>2.7777777777777773E-2</v>
      </c>
    </row>
    <row r="527" spans="2:8" ht="15" x14ac:dyDescent="0.2">
      <c r="B527" s="5" t="s">
        <v>464</v>
      </c>
      <c r="C527" s="8">
        <v>1</v>
      </c>
      <c r="D527" s="8">
        <v>8</v>
      </c>
      <c r="E527" s="13">
        <f t="shared" si="41"/>
        <v>2.9868578255675028E-4</v>
      </c>
      <c r="F527" s="13">
        <f t="shared" si="42"/>
        <v>1.3951866062085804E-3</v>
      </c>
      <c r="G527" s="12">
        <f t="shared" si="43"/>
        <v>7</v>
      </c>
      <c r="H527" s="15">
        <f t="shared" si="44"/>
        <v>2.090800477897252E-3</v>
      </c>
    </row>
    <row r="528" spans="2:8" ht="30" x14ac:dyDescent="0.2">
      <c r="B528" s="5" t="s">
        <v>465</v>
      </c>
      <c r="C528" s="8">
        <v>6</v>
      </c>
      <c r="D528" s="8">
        <v>21</v>
      </c>
      <c r="E528" s="13">
        <f t="shared" si="41"/>
        <v>1.7921146953405018E-3</v>
      </c>
      <c r="F528" s="13">
        <f t="shared" si="42"/>
        <v>3.6623648412975234E-3</v>
      </c>
      <c r="G528" s="12">
        <f t="shared" si="43"/>
        <v>2.5</v>
      </c>
      <c r="H528" s="15">
        <f t="shared" si="44"/>
        <v>4.4802867383512543E-3</v>
      </c>
    </row>
    <row r="529" spans="2:8" ht="15" x14ac:dyDescent="0.2">
      <c r="B529" s="5" t="s">
        <v>466</v>
      </c>
      <c r="C529" s="8">
        <v>69</v>
      </c>
      <c r="D529" s="8">
        <v>100</v>
      </c>
      <c r="E529" s="13">
        <f t="shared" si="41"/>
        <v>2.0609318996415771E-2</v>
      </c>
      <c r="F529" s="13">
        <f t="shared" si="42"/>
        <v>1.7439832577607256E-2</v>
      </c>
      <c r="G529" s="12">
        <f t="shared" si="43"/>
        <v>0.44927536231884058</v>
      </c>
      <c r="H529" s="15">
        <f t="shared" si="44"/>
        <v>9.2592592592592587E-3</v>
      </c>
    </row>
    <row r="530" spans="2:8" ht="15" x14ac:dyDescent="0.2">
      <c r="B530" s="5" t="s">
        <v>467</v>
      </c>
      <c r="C530" s="8">
        <v>1410</v>
      </c>
      <c r="D530" s="8">
        <v>2363</v>
      </c>
      <c r="E530" s="13">
        <f t="shared" si="41"/>
        <v>0.4211469534050179</v>
      </c>
      <c r="F530" s="13">
        <f t="shared" si="42"/>
        <v>0.41210324380885943</v>
      </c>
      <c r="G530" s="12">
        <f t="shared" si="43"/>
        <v>0.67588652482269507</v>
      </c>
      <c r="H530" s="15">
        <f t="shared" si="44"/>
        <v>0.28464755077658305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559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488</v>
      </c>
      <c r="C8" s="33">
        <f>+C18+C70+C151+C294+C505</f>
        <v>947</v>
      </c>
      <c r="D8" s="33">
        <f>+D18+D70+D151+D294+D505</f>
        <v>1042</v>
      </c>
      <c r="E8" s="34">
        <f>+C8/C$8</f>
        <v>1</v>
      </c>
      <c r="F8" s="34">
        <f>+D8/D$8</f>
        <v>1</v>
      </c>
      <c r="G8" s="34">
        <f>+(D8-C8)/C8</f>
        <v>0.1003167898627244</v>
      </c>
      <c r="H8" s="35">
        <f>+E8*G8</f>
        <v>0.1003167898627244</v>
      </c>
    </row>
    <row r="9" spans="2:8" x14ac:dyDescent="0.2">
      <c r="B9" s="30" t="str">
        <f>+B18</f>
        <v>Total Vacantes en ocupaciones de nivel Directivo</v>
      </c>
      <c r="C9" s="26">
        <f>+C18</f>
        <v>31</v>
      </c>
      <c r="D9" s="26">
        <f>+D18</f>
        <v>4</v>
      </c>
      <c r="E9" s="27">
        <f t="shared" ref="E9:E13" si="0">C9/$C$8</f>
        <v>3.2734952481520592E-2</v>
      </c>
      <c r="F9" s="27">
        <f>D9/$D$8</f>
        <v>3.838771593090211E-3</v>
      </c>
      <c r="G9" s="12">
        <f>+IF(OR(AND(D9=0),(C9=0)),"0",((D9-C9)/C9))</f>
        <v>-0.87096774193548387</v>
      </c>
      <c r="H9" s="15">
        <f>+IF(OR(AND(E9=""),(G9="")),"",E9*G9)</f>
        <v>-2.8511087645195353E-2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174</v>
      </c>
      <c r="D10" s="26">
        <f>+D70</f>
        <v>118</v>
      </c>
      <c r="E10" s="27">
        <f t="shared" si="0"/>
        <v>0.18373812038014783</v>
      </c>
      <c r="F10" s="27">
        <f>D10/$D$8</f>
        <v>0.11324376199616124</v>
      </c>
      <c r="G10" s="12">
        <f>+IF(OR(AND(D10=0),(C10=0)),"0",((D10-C10)/C10))</f>
        <v>-0.32183908045977011</v>
      </c>
      <c r="H10" s="15">
        <f>+IF(OR(AND(E10=""),(G10="")),"",E10*G10)</f>
        <v>-5.9134107708553325E-2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140</v>
      </c>
      <c r="D11" s="26">
        <f>+D151</f>
        <v>62</v>
      </c>
      <c r="E11" s="27">
        <f t="shared" si="0"/>
        <v>0.14783526927138332</v>
      </c>
      <c r="F11" s="27">
        <f>D11/$D$8</f>
        <v>5.9500959692898273E-2</v>
      </c>
      <c r="G11" s="12">
        <f>+IF(OR(AND(D11=0),(C11=0)),"0",((D11-C11)/C11))</f>
        <v>-0.55714285714285716</v>
      </c>
      <c r="H11" s="15">
        <f>+IF(OR(AND(E11=""),(G11="")),"",E11*G11)</f>
        <v>-8.236536430834214E-2</v>
      </c>
    </row>
    <row r="12" spans="2:8" x14ac:dyDescent="0.2">
      <c r="B12" s="30" t="str">
        <f>+B294</f>
        <v>Total Vacantes  en ocupaciones de nivel Calificados</v>
      </c>
      <c r="C12" s="26">
        <f>+C294</f>
        <v>437</v>
      </c>
      <c r="D12" s="26">
        <f>+D294</f>
        <v>225</v>
      </c>
      <c r="E12" s="27">
        <f t="shared" si="0"/>
        <v>0.46145723336853223</v>
      </c>
      <c r="F12" s="27">
        <f>D12/$D$8</f>
        <v>0.21593090211132437</v>
      </c>
      <c r="G12" s="12">
        <f>+IF(OR(AND(D12=0),(C12=0)),"0",((D12-C12)/C12))</f>
        <v>-0.48512585812356979</v>
      </c>
      <c r="H12" s="15">
        <f>+IF(OR(AND(E12=""),(G12="")),"",E12*G12)</f>
        <v>-0.2238648363252376</v>
      </c>
    </row>
    <row r="13" spans="2:8" x14ac:dyDescent="0.2">
      <c r="B13" s="30" t="str">
        <f>+B505</f>
        <v>Total Vacantes en ocupaciones de nivel Elemental</v>
      </c>
      <c r="C13" s="26">
        <f>+C505</f>
        <v>165</v>
      </c>
      <c r="D13" s="26">
        <f>+D505</f>
        <v>633</v>
      </c>
      <c r="E13" s="27">
        <f t="shared" si="0"/>
        <v>0.17423442449841606</v>
      </c>
      <c r="F13" s="27">
        <f>D13/$D$8</f>
        <v>0.6074856046065259</v>
      </c>
      <c r="G13" s="12">
        <f>+IF(OR(AND(D13=0),(C13=0)),"0",((D13-C13)/C13))</f>
        <v>2.8363636363636364</v>
      </c>
      <c r="H13" s="15">
        <f>+IF(OR(AND(E13=""),(G13="")),"",E13*G13)</f>
        <v>0.49419218585005281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31</v>
      </c>
      <c r="D18" s="33">
        <f>SUM(D19:D64)</f>
        <v>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-0.87096774193548387</v>
      </c>
      <c r="H18" s="35">
        <f>+IF(OR(AND(E18=""),(G18="")),"",E18*G18)</f>
        <v>-0.87096774193548387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5</v>
      </c>
      <c r="D28" s="8">
        <v>0</v>
      </c>
      <c r="E28" s="11">
        <f t="shared" si="1"/>
        <v>0.16129032258064516</v>
      </c>
      <c r="F28" s="11" t="str">
        <f t="shared" si="2"/>
        <v/>
      </c>
      <c r="G28" s="12" t="str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1</v>
      </c>
      <c r="D29" s="8">
        <v>0</v>
      </c>
      <c r="E29" s="11">
        <f t="shared" si="1"/>
        <v>3.2258064516129031E-2</v>
      </c>
      <c r="F29" s="11" t="str">
        <f t="shared" si="2"/>
        <v/>
      </c>
      <c r="G29" s="12" t="str">
        <f t="shared" si="3"/>
        <v>0</v>
      </c>
      <c r="H29" s="15">
        <f t="shared" si="4"/>
        <v>0</v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3.2258064516129031E-2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3.2258064516129031E-2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1</v>
      </c>
      <c r="E34" s="11">
        <f t="shared" si="1"/>
        <v>3.2258064516129031E-2</v>
      </c>
      <c r="F34" s="11">
        <f t="shared" si="2"/>
        <v>0.25</v>
      </c>
      <c r="G34" s="12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1</v>
      </c>
      <c r="E37" s="11">
        <f t="shared" si="1"/>
        <v>6.4516129032258063E-2</v>
      </c>
      <c r="F37" s="11">
        <f t="shared" si="2"/>
        <v>0.25</v>
      </c>
      <c r="G37" s="12">
        <f t="shared" si="3"/>
        <v>-0.5</v>
      </c>
      <c r="H37" s="15">
        <f t="shared" si="4"/>
        <v>-3.2258064516129031E-2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1</v>
      </c>
      <c r="E42" s="11" t="str">
        <f t="shared" si="1"/>
        <v/>
      </c>
      <c r="F42" s="11">
        <f t="shared" si="2"/>
        <v>0.25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3.2258064516129031E-2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</v>
      </c>
      <c r="D48" s="8">
        <v>0</v>
      </c>
      <c r="E48" s="11">
        <f t="shared" si="1"/>
        <v>9.6774193548387094E-2</v>
      </c>
      <c r="F48" s="11" t="str">
        <f t="shared" si="2"/>
        <v/>
      </c>
      <c r="G48" s="12" t="str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2</v>
      </c>
      <c r="D50" s="8">
        <v>0</v>
      </c>
      <c r="E50" s="11">
        <f t="shared" si="1"/>
        <v>6.4516129032258063E-2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1</v>
      </c>
      <c r="D51" s="8">
        <v>0</v>
      </c>
      <c r="E51" s="11">
        <f t="shared" si="1"/>
        <v>3.2258064516129031E-2</v>
      </c>
      <c r="F51" s="11" t="str">
        <f t="shared" si="2"/>
        <v/>
      </c>
      <c r="G51" s="12" t="str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3.2258064516129031E-2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2</v>
      </c>
      <c r="D60" s="8">
        <v>1</v>
      </c>
      <c r="E60" s="11">
        <f t="shared" si="1"/>
        <v>6.4516129032258063E-2</v>
      </c>
      <c r="F60" s="11">
        <f t="shared" si="2"/>
        <v>0.25</v>
      </c>
      <c r="G60" s="12">
        <f t="shared" si="3"/>
        <v>-0.5</v>
      </c>
      <c r="H60" s="15">
        <f t="shared" si="4"/>
        <v>-3.2258064516129031E-2</v>
      </c>
    </row>
    <row r="61" spans="2:8" ht="20.100000000000001" customHeight="1" x14ac:dyDescent="0.2">
      <c r="B61" s="5" t="s">
        <v>219</v>
      </c>
      <c r="C61" s="8">
        <v>8</v>
      </c>
      <c r="D61" s="8">
        <v>0</v>
      </c>
      <c r="E61" s="11">
        <f t="shared" si="1"/>
        <v>0.25806451612903225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3.2258064516129031E-2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1</v>
      </c>
      <c r="D63" s="8">
        <v>0</v>
      </c>
      <c r="E63" s="11">
        <f t="shared" si="1"/>
        <v>3.2258064516129031E-2</v>
      </c>
      <c r="F63" s="11" t="str">
        <f t="shared" si="2"/>
        <v/>
      </c>
      <c r="G63" s="12" t="str">
        <f t="shared" si="3"/>
        <v>0</v>
      </c>
      <c r="H63" s="15">
        <f t="shared" si="4"/>
        <v>0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174</v>
      </c>
      <c r="D70" s="33">
        <f>SUM(D71:D145)</f>
        <v>118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-0.32183908045977011</v>
      </c>
      <c r="H70" s="35">
        <f>+IF(OR(AND(E70=""),(G70="")),"",E70*G70)</f>
        <v>-0.32183908045977011</v>
      </c>
    </row>
    <row r="71" spans="2:8" ht="15" x14ac:dyDescent="0.2">
      <c r="B71" s="5" t="s">
        <v>20</v>
      </c>
      <c r="C71" s="8">
        <v>4</v>
      </c>
      <c r="D71" s="8">
        <v>4</v>
      </c>
      <c r="E71" s="13">
        <f>+IF(C71=0,"",C71/C$70)</f>
        <v>2.2988505747126436E-2</v>
      </c>
      <c r="F71" s="13">
        <f>+IF(D71=0,"",D71/D$70)</f>
        <v>3.3898305084745763E-2</v>
      </c>
      <c r="G71" s="12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12</v>
      </c>
      <c r="D72" s="8">
        <v>2</v>
      </c>
      <c r="E72" s="13">
        <f t="shared" ref="E72:E135" si="5">+IF(C72=0,"",C72/C$70)</f>
        <v>6.8965517241379309E-2</v>
      </c>
      <c r="F72" s="13">
        <f t="shared" ref="F72:F135" si="6">+IF(D72=0,"",D72/D$70)</f>
        <v>1.6949152542372881E-2</v>
      </c>
      <c r="G72" s="12">
        <f t="shared" ref="G72:G135" si="7">+IF(OR(AND(D72=0),(C72=0)),"0",((D72-C72)/C72))</f>
        <v>-0.83333333333333337</v>
      </c>
      <c r="H72" s="15">
        <f t="shared" ref="H72:H135" si="8">+IF(OR(AND(E72=""),(G72="")),"",E72*G72)</f>
        <v>-5.7471264367816091E-2</v>
      </c>
    </row>
    <row r="73" spans="2:8" ht="15" x14ac:dyDescent="0.2">
      <c r="B73" s="5" t="s">
        <v>22</v>
      </c>
      <c r="C73" s="8">
        <v>3</v>
      </c>
      <c r="D73" s="8">
        <v>2</v>
      </c>
      <c r="E73" s="13">
        <f t="shared" si="5"/>
        <v>1.7241379310344827E-2</v>
      </c>
      <c r="F73" s="13">
        <f t="shared" si="6"/>
        <v>1.6949152542372881E-2</v>
      </c>
      <c r="G73" s="12">
        <f t="shared" si="7"/>
        <v>-0.33333333333333331</v>
      </c>
      <c r="H73" s="15">
        <f t="shared" si="8"/>
        <v>-5.7471264367816091E-3</v>
      </c>
    </row>
    <row r="74" spans="2:8" ht="15" x14ac:dyDescent="0.2">
      <c r="B74" s="5" t="s">
        <v>222</v>
      </c>
      <c r="C74" s="8">
        <v>1</v>
      </c>
      <c r="D74" s="8">
        <v>11</v>
      </c>
      <c r="E74" s="13">
        <f t="shared" si="5"/>
        <v>5.7471264367816091E-3</v>
      </c>
      <c r="F74" s="13">
        <f t="shared" si="6"/>
        <v>9.3220338983050849E-2</v>
      </c>
      <c r="G74" s="12">
        <f t="shared" si="7"/>
        <v>10</v>
      </c>
      <c r="H74" s="15">
        <f t="shared" si="8"/>
        <v>5.7471264367816091E-2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1</v>
      </c>
      <c r="E77" s="13" t="str">
        <f t="shared" si="5"/>
        <v/>
      </c>
      <c r="F77" s="13">
        <f t="shared" si="6"/>
        <v>8.4745762711864406E-3</v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1</v>
      </c>
      <c r="E80" s="13" t="str">
        <f t="shared" si="5"/>
        <v/>
      </c>
      <c r="F80" s="13">
        <f t="shared" si="6"/>
        <v>8.4745762711864406E-3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4</v>
      </c>
      <c r="D82" s="8">
        <v>1</v>
      </c>
      <c r="E82" s="13">
        <f t="shared" si="5"/>
        <v>2.2988505747126436E-2</v>
      </c>
      <c r="F82" s="13">
        <f t="shared" si="6"/>
        <v>8.4745762711864406E-3</v>
      </c>
      <c r="G82" s="12">
        <f t="shared" si="7"/>
        <v>-0.75</v>
      </c>
      <c r="H82" s="15">
        <f t="shared" si="8"/>
        <v>-1.7241379310344827E-2</v>
      </c>
    </row>
    <row r="83" spans="2:8" ht="15" x14ac:dyDescent="0.2">
      <c r="B83" s="5" t="s">
        <v>229</v>
      </c>
      <c r="C83" s="8">
        <v>4</v>
      </c>
      <c r="D83" s="8">
        <v>0</v>
      </c>
      <c r="E83" s="13">
        <f t="shared" si="5"/>
        <v>2.2988505747126436E-2</v>
      </c>
      <c r="F83" s="13" t="str">
        <f t="shared" si="6"/>
        <v/>
      </c>
      <c r="G83" s="12" t="str">
        <f t="shared" si="7"/>
        <v>0</v>
      </c>
      <c r="H83" s="15">
        <f t="shared" si="8"/>
        <v>0</v>
      </c>
    </row>
    <row r="84" spans="2:8" ht="15" x14ac:dyDescent="0.2">
      <c r="B84" s="5" t="s">
        <v>230</v>
      </c>
      <c r="C84" s="8">
        <v>4</v>
      </c>
      <c r="D84" s="8">
        <v>0</v>
      </c>
      <c r="E84" s="13">
        <f t="shared" si="5"/>
        <v>2.2988505747126436E-2</v>
      </c>
      <c r="F84" s="13" t="str">
        <f t="shared" si="6"/>
        <v/>
      </c>
      <c r="G84" s="12" t="str">
        <f t="shared" si="7"/>
        <v>0</v>
      </c>
      <c r="H84" s="15">
        <f t="shared" si="8"/>
        <v>0</v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1</v>
      </c>
      <c r="E86" s="13" t="str">
        <f t="shared" si="5"/>
        <v/>
      </c>
      <c r="F86" s="13">
        <f t="shared" si="6"/>
        <v>8.4745762711864406E-3</v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2</v>
      </c>
      <c r="D88" s="8">
        <v>4</v>
      </c>
      <c r="E88" s="13">
        <f t="shared" si="5"/>
        <v>1.1494252873563218E-2</v>
      </c>
      <c r="F88" s="13">
        <f t="shared" si="6"/>
        <v>3.3898305084745763E-2</v>
      </c>
      <c r="G88" s="12">
        <f t="shared" si="7"/>
        <v>1</v>
      </c>
      <c r="H88" s="15">
        <f t="shared" si="8"/>
        <v>1.1494252873563218E-2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2</v>
      </c>
      <c r="E92" s="13" t="str">
        <f t="shared" si="5"/>
        <v/>
      </c>
      <c r="F92" s="13">
        <f t="shared" si="6"/>
        <v>1.6949152542372881E-2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564</v>
      </c>
      <c r="C93" s="8">
        <v>3</v>
      </c>
      <c r="D93" s="8">
        <v>4</v>
      </c>
      <c r="E93" s="13">
        <f t="shared" si="5"/>
        <v>1.7241379310344827E-2</v>
      </c>
      <c r="F93" s="13">
        <f t="shared" si="6"/>
        <v>3.3898305084745763E-2</v>
      </c>
      <c r="G93" s="12">
        <f t="shared" si="7"/>
        <v>0.33333333333333331</v>
      </c>
      <c r="H93" s="15">
        <f t="shared" si="8"/>
        <v>5.7471264367816091E-3</v>
      </c>
    </row>
    <row r="94" spans="2:8" ht="15" x14ac:dyDescent="0.2">
      <c r="B94" s="5" t="s">
        <v>25</v>
      </c>
      <c r="C94" s="8">
        <v>2</v>
      </c>
      <c r="D94" s="8">
        <v>0</v>
      </c>
      <c r="E94" s="13">
        <f t="shared" si="5"/>
        <v>1.1494252873563218E-2</v>
      </c>
      <c r="F94" s="13" t="str">
        <f t="shared" si="6"/>
        <v/>
      </c>
      <c r="G94" s="12" t="str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2</v>
      </c>
      <c r="E97" s="13" t="str">
        <f t="shared" si="5"/>
        <v/>
      </c>
      <c r="F97" s="13">
        <f t="shared" si="6"/>
        <v>1.6949152542372881E-2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</v>
      </c>
      <c r="D98" s="8">
        <v>0</v>
      </c>
      <c r="E98" s="13">
        <f t="shared" si="5"/>
        <v>5.7471264367816091E-3</v>
      </c>
      <c r="F98" s="13" t="str">
        <f t="shared" si="6"/>
        <v/>
      </c>
      <c r="G98" s="12" t="str">
        <f t="shared" si="7"/>
        <v>0</v>
      </c>
      <c r="H98" s="15">
        <f t="shared" si="8"/>
        <v>0</v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1</v>
      </c>
      <c r="D101" s="8">
        <v>4</v>
      </c>
      <c r="E101" s="13">
        <f t="shared" si="5"/>
        <v>5.7471264367816091E-3</v>
      </c>
      <c r="F101" s="13">
        <f t="shared" si="6"/>
        <v>3.3898305084745763E-2</v>
      </c>
      <c r="G101" s="12">
        <f t="shared" si="7"/>
        <v>3</v>
      </c>
      <c r="H101" s="15">
        <f t="shared" si="8"/>
        <v>1.7241379310344827E-2</v>
      </c>
    </row>
    <row r="102" spans="2:8" ht="15" x14ac:dyDescent="0.2">
      <c r="B102" s="5" t="s">
        <v>242</v>
      </c>
      <c r="C102" s="8">
        <v>1</v>
      </c>
      <c r="D102" s="8">
        <v>4</v>
      </c>
      <c r="E102" s="13">
        <f t="shared" si="5"/>
        <v>5.7471264367816091E-3</v>
      </c>
      <c r="F102" s="13">
        <f t="shared" si="6"/>
        <v>3.3898305084745763E-2</v>
      </c>
      <c r="G102" s="12">
        <f t="shared" si="7"/>
        <v>3</v>
      </c>
      <c r="H102" s="15">
        <f t="shared" si="8"/>
        <v>1.7241379310344827E-2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1</v>
      </c>
      <c r="D105" s="8">
        <v>1</v>
      </c>
      <c r="E105" s="13">
        <f t="shared" si="5"/>
        <v>5.7471264367816091E-3</v>
      </c>
      <c r="F105" s="13">
        <f t="shared" si="6"/>
        <v>8.4745762711864406E-3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</v>
      </c>
      <c r="D107" s="8">
        <v>1</v>
      </c>
      <c r="E107" s="13">
        <f t="shared" si="5"/>
        <v>1.1494252873563218E-2</v>
      </c>
      <c r="F107" s="13">
        <f t="shared" si="6"/>
        <v>8.4745762711864406E-3</v>
      </c>
      <c r="G107" s="12">
        <f t="shared" si="7"/>
        <v>-0.5</v>
      </c>
      <c r="H107" s="15">
        <f t="shared" si="8"/>
        <v>-5.7471264367816091E-3</v>
      </c>
    </row>
    <row r="108" spans="2:8" ht="15" x14ac:dyDescent="0.2">
      <c r="B108" s="5" t="s">
        <v>31</v>
      </c>
      <c r="C108" s="8">
        <v>2</v>
      </c>
      <c r="D108" s="8">
        <v>2</v>
      </c>
      <c r="E108" s="13">
        <f t="shared" si="5"/>
        <v>1.1494252873563218E-2</v>
      </c>
      <c r="F108" s="13">
        <f t="shared" si="6"/>
        <v>1.6949152542372881E-2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2</v>
      </c>
      <c r="D109" s="8">
        <v>0</v>
      </c>
      <c r="E109" s="13">
        <f t="shared" si="5"/>
        <v>1.1494252873563218E-2</v>
      </c>
      <c r="F109" s="13" t="str">
        <f t="shared" si="6"/>
        <v/>
      </c>
      <c r="G109" s="12" t="str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3</v>
      </c>
      <c r="D110" s="8">
        <v>1</v>
      </c>
      <c r="E110" s="13">
        <f t="shared" si="5"/>
        <v>1.7241379310344827E-2</v>
      </c>
      <c r="F110" s="13">
        <f t="shared" si="6"/>
        <v>8.4745762711864406E-3</v>
      </c>
      <c r="G110" s="12">
        <f t="shared" si="7"/>
        <v>-0.66666666666666663</v>
      </c>
      <c r="H110" s="15">
        <f t="shared" si="8"/>
        <v>-1.1494252873563218E-2</v>
      </c>
    </row>
    <row r="111" spans="2:8" ht="15" x14ac:dyDescent="0.2">
      <c r="B111" s="5" t="s">
        <v>30</v>
      </c>
      <c r="C111" s="8">
        <v>4</v>
      </c>
      <c r="D111" s="8">
        <v>0</v>
      </c>
      <c r="E111" s="13">
        <f t="shared" si="5"/>
        <v>2.2988505747126436E-2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3</v>
      </c>
      <c r="D112" s="8">
        <v>10</v>
      </c>
      <c r="E112" s="13">
        <f t="shared" si="5"/>
        <v>1.7241379310344827E-2</v>
      </c>
      <c r="F112" s="13">
        <f t="shared" si="6"/>
        <v>8.4745762711864403E-2</v>
      </c>
      <c r="G112" s="12">
        <f t="shared" si="7"/>
        <v>2.3333333333333335</v>
      </c>
      <c r="H112" s="15">
        <f t="shared" si="8"/>
        <v>4.0229885057471264E-2</v>
      </c>
    </row>
    <row r="113" spans="2:8" ht="15" x14ac:dyDescent="0.2">
      <c r="B113" s="5" t="s">
        <v>248</v>
      </c>
      <c r="C113" s="8">
        <v>4</v>
      </c>
      <c r="D113" s="8">
        <v>6</v>
      </c>
      <c r="E113" s="13">
        <f t="shared" si="5"/>
        <v>2.2988505747126436E-2</v>
      </c>
      <c r="F113" s="13">
        <f t="shared" si="6"/>
        <v>5.0847457627118647E-2</v>
      </c>
      <c r="G113" s="12">
        <f t="shared" si="7"/>
        <v>0.5</v>
      </c>
      <c r="H113" s="15">
        <f t="shared" si="8"/>
        <v>1.1494252873563218E-2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2</v>
      </c>
      <c r="D115" s="8">
        <v>5</v>
      </c>
      <c r="E115" s="13">
        <f t="shared" si="5"/>
        <v>1.1494252873563218E-2</v>
      </c>
      <c r="F115" s="13">
        <f t="shared" si="6"/>
        <v>4.2372881355932202E-2</v>
      </c>
      <c r="G115" s="12">
        <f t="shared" si="7"/>
        <v>1.5</v>
      </c>
      <c r="H115" s="15">
        <f t="shared" si="8"/>
        <v>1.7241379310344827E-2</v>
      </c>
    </row>
    <row r="116" spans="2:8" ht="15" x14ac:dyDescent="0.2">
      <c r="B116" s="5" t="s">
        <v>249</v>
      </c>
      <c r="C116" s="8">
        <v>1</v>
      </c>
      <c r="D116" s="8">
        <v>1</v>
      </c>
      <c r="E116" s="13">
        <f t="shared" si="5"/>
        <v>5.7471264367816091E-3</v>
      </c>
      <c r="F116" s="13">
        <f t="shared" si="6"/>
        <v>8.4745762711864406E-3</v>
      </c>
      <c r="G116" s="12">
        <f t="shared" si="7"/>
        <v>0</v>
      </c>
      <c r="H116" s="15">
        <f t="shared" si="8"/>
        <v>0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100</v>
      </c>
      <c r="D118" s="8">
        <v>37</v>
      </c>
      <c r="E118" s="13">
        <f t="shared" si="5"/>
        <v>0.57471264367816088</v>
      </c>
      <c r="F118" s="13">
        <f t="shared" si="6"/>
        <v>0.3135593220338983</v>
      </c>
      <c r="G118" s="12">
        <f t="shared" si="7"/>
        <v>-0.63</v>
      </c>
      <c r="H118" s="15">
        <f t="shared" si="8"/>
        <v>-0.36206896551724138</v>
      </c>
    </row>
    <row r="119" spans="2:8" ht="15" x14ac:dyDescent="0.2">
      <c r="B119" s="5" t="s">
        <v>252</v>
      </c>
      <c r="C119" s="8">
        <v>0</v>
      </c>
      <c r="D119" s="8">
        <v>1</v>
      </c>
      <c r="E119" s="13" t="str">
        <f t="shared" si="5"/>
        <v/>
      </c>
      <c r="F119" s="13">
        <f t="shared" si="6"/>
        <v>8.4745762711864406E-3</v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1</v>
      </c>
      <c r="D122" s="8">
        <v>0</v>
      </c>
      <c r="E122" s="13">
        <f t="shared" si="5"/>
        <v>5.7471264367816091E-3</v>
      </c>
      <c r="F122" s="13" t="str">
        <f t="shared" si="6"/>
        <v/>
      </c>
      <c r="G122" s="12" t="str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2</v>
      </c>
      <c r="D123" s="8">
        <v>4</v>
      </c>
      <c r="E123" s="13">
        <f t="shared" si="5"/>
        <v>1.1494252873563218E-2</v>
      </c>
      <c r="F123" s="13">
        <f t="shared" si="6"/>
        <v>3.3898305084745763E-2</v>
      </c>
      <c r="G123" s="12">
        <f t="shared" si="7"/>
        <v>1</v>
      </c>
      <c r="H123" s="15">
        <f t="shared" si="8"/>
        <v>1.1494252873563218E-2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8.4745762711864406E-3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2</v>
      </c>
      <c r="D127" s="8">
        <v>3</v>
      </c>
      <c r="E127" s="13">
        <f t="shared" si="5"/>
        <v>1.1494252873563218E-2</v>
      </c>
      <c r="F127" s="13">
        <f t="shared" si="6"/>
        <v>2.5423728813559324E-2</v>
      </c>
      <c r="G127" s="12">
        <f t="shared" si="7"/>
        <v>0.5</v>
      </c>
      <c r="H127" s="15">
        <f t="shared" si="8"/>
        <v>5.7471264367816091E-3</v>
      </c>
    </row>
    <row r="128" spans="2:8" ht="15" x14ac:dyDescent="0.2">
      <c r="B128" s="5" t="s">
        <v>257</v>
      </c>
      <c r="C128" s="8">
        <v>0</v>
      </c>
      <c r="D128" s="8">
        <v>2</v>
      </c>
      <c r="E128" s="13" t="str">
        <f t="shared" si="5"/>
        <v/>
      </c>
      <c r="F128" s="13">
        <f t="shared" si="6"/>
        <v>1.6949152542372881E-2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0</v>
      </c>
      <c r="E129" s="13" t="str">
        <f t="shared" si="5"/>
        <v/>
      </c>
      <c r="F129" s="13" t="str">
        <f t="shared" si="6"/>
        <v/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5.7471264367816091E-3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1</v>
      </c>
      <c r="D134" s="8">
        <v>0</v>
      </c>
      <c r="E134" s="13">
        <f t="shared" si="5"/>
        <v>5.7471264367816091E-3</v>
      </c>
      <c r="F134" s="13" t="str">
        <f t="shared" si="6"/>
        <v/>
      </c>
      <c r="G134" s="12" t="str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0</v>
      </c>
      <c r="E142" s="13">
        <f t="shared" si="9"/>
        <v>5.7471264367816091E-3</v>
      </c>
      <c r="F142" s="13" t="str">
        <f t="shared" si="10"/>
        <v/>
      </c>
      <c r="G142" s="12" t="str">
        <f t="shared" si="11"/>
        <v>0</v>
      </c>
      <c r="H142" s="15">
        <f t="shared" si="12"/>
        <v>0</v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140</v>
      </c>
      <c r="D151" s="33">
        <f>SUM(D152:D288)</f>
        <v>62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-0.55714285714285716</v>
      </c>
      <c r="H151" s="35">
        <f>+IF(OR(AND(E151=""),(G151="")),"",E151*G151)</f>
        <v>-0.55714285714285716</v>
      </c>
    </row>
    <row r="152" spans="2:8" ht="15" x14ac:dyDescent="0.2">
      <c r="B152" s="7" t="s">
        <v>54</v>
      </c>
      <c r="C152" s="8">
        <v>2</v>
      </c>
      <c r="D152" s="8">
        <v>0</v>
      </c>
      <c r="E152" s="13">
        <f>+IF(C152=0,"",C152/C$151)</f>
        <v>1.4285714285714285E-2</v>
      </c>
      <c r="F152" s="13" t="str">
        <f>+IF(D152=0,"",D152/D$151)</f>
        <v/>
      </c>
      <c r="G152" s="12" t="str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1</v>
      </c>
      <c r="D153" s="8">
        <v>0</v>
      </c>
      <c r="E153" s="13">
        <f t="shared" ref="E153:E216" si="13">+IF(C153=0,"",C153/C$151)</f>
        <v>7.1428571428571426E-3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0</v>
      </c>
      <c r="D154" s="8">
        <v>0</v>
      </c>
      <c r="E154" s="13" t="str">
        <f t="shared" si="13"/>
        <v/>
      </c>
      <c r="F154" s="13" t="str">
        <f t="shared" si="14"/>
        <v/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</v>
      </c>
      <c r="D156" s="8">
        <v>0</v>
      </c>
      <c r="E156" s="13">
        <f t="shared" si="13"/>
        <v>7.1428571428571426E-3</v>
      </c>
      <c r="F156" s="13" t="str">
        <f t="shared" si="14"/>
        <v/>
      </c>
      <c r="G156" s="12" t="str">
        <f t="shared" si="15"/>
        <v>0</v>
      </c>
      <c r="H156" s="15">
        <f t="shared" si="16"/>
        <v>0</v>
      </c>
    </row>
    <row r="157" spans="2:8" ht="15" x14ac:dyDescent="0.2">
      <c r="B157" s="7" t="s">
        <v>53</v>
      </c>
      <c r="C157" s="8">
        <v>14</v>
      </c>
      <c r="D157" s="8">
        <v>2</v>
      </c>
      <c r="E157" s="13">
        <f t="shared" si="13"/>
        <v>0.1</v>
      </c>
      <c r="F157" s="13">
        <f t="shared" si="14"/>
        <v>3.2258064516129031E-2</v>
      </c>
      <c r="G157" s="12">
        <f t="shared" si="15"/>
        <v>-0.8571428571428571</v>
      </c>
      <c r="H157" s="15">
        <f t="shared" si="16"/>
        <v>-8.5714285714285715E-2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0</v>
      </c>
      <c r="E165" s="13" t="str">
        <f t="shared" si="13"/>
        <v/>
      </c>
      <c r="F165" s="13" t="str">
        <f t="shared" si="14"/>
        <v/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1</v>
      </c>
      <c r="D166" s="8">
        <v>0</v>
      </c>
      <c r="E166" s="13">
        <f t="shared" si="13"/>
        <v>7.1428571428571426E-3</v>
      </c>
      <c r="F166" s="13" t="str">
        <f t="shared" si="14"/>
        <v/>
      </c>
      <c r="G166" s="12" t="str">
        <f t="shared" si="15"/>
        <v>0</v>
      </c>
      <c r="H166" s="15">
        <f t="shared" si="16"/>
        <v>0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1</v>
      </c>
      <c r="E169" s="13" t="str">
        <f t="shared" si="13"/>
        <v/>
      </c>
      <c r="F169" s="13">
        <f t="shared" si="14"/>
        <v>1.6129032258064516E-2</v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0</v>
      </c>
      <c r="E173" s="13">
        <f t="shared" si="13"/>
        <v>7.1428571428571426E-3</v>
      </c>
      <c r="F173" s="13" t="str">
        <f t="shared" si="14"/>
        <v/>
      </c>
      <c r="G173" s="12" t="str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3</v>
      </c>
      <c r="D174" s="8">
        <v>0</v>
      </c>
      <c r="E174" s="13">
        <f t="shared" si="13"/>
        <v>2.1428571428571429E-2</v>
      </c>
      <c r="F174" s="13" t="str">
        <f t="shared" si="14"/>
        <v/>
      </c>
      <c r="G174" s="12" t="str">
        <f t="shared" si="15"/>
        <v>0</v>
      </c>
      <c r="H174" s="15">
        <f t="shared" si="16"/>
        <v>0</v>
      </c>
    </row>
    <row r="175" spans="2:8" ht="15" x14ac:dyDescent="0.2">
      <c r="B175" s="7" t="s">
        <v>277</v>
      </c>
      <c r="C175" s="8">
        <v>1</v>
      </c>
      <c r="D175" s="8">
        <v>2</v>
      </c>
      <c r="E175" s="13">
        <f t="shared" si="13"/>
        <v>7.1428571428571426E-3</v>
      </c>
      <c r="F175" s="13">
        <f t="shared" si="14"/>
        <v>3.2258064516129031E-2</v>
      </c>
      <c r="G175" s="12">
        <f t="shared" si="15"/>
        <v>1</v>
      </c>
      <c r="H175" s="15">
        <f t="shared" si="16"/>
        <v>7.1428571428571426E-3</v>
      </c>
    </row>
    <row r="176" spans="2:8" ht="15" x14ac:dyDescent="0.2">
      <c r="B176" s="7" t="s">
        <v>278</v>
      </c>
      <c r="C176" s="8">
        <v>2</v>
      </c>
      <c r="D176" s="8">
        <v>2</v>
      </c>
      <c r="E176" s="13">
        <f t="shared" si="13"/>
        <v>1.4285714285714285E-2</v>
      </c>
      <c r="F176" s="13">
        <f t="shared" si="14"/>
        <v>3.2258064516129031E-2</v>
      </c>
      <c r="G176" s="12">
        <f t="shared" si="15"/>
        <v>0</v>
      </c>
      <c r="H176" s="15">
        <f t="shared" si="16"/>
        <v>0</v>
      </c>
    </row>
    <row r="177" spans="2:8" ht="15" x14ac:dyDescent="0.2">
      <c r="B177" s="7" t="s">
        <v>279</v>
      </c>
      <c r="C177" s="8">
        <v>1</v>
      </c>
      <c r="D177" s="8">
        <v>1</v>
      </c>
      <c r="E177" s="13">
        <f t="shared" si="13"/>
        <v>7.1428571428571426E-3</v>
      </c>
      <c r="F177" s="13">
        <f t="shared" si="14"/>
        <v>1.6129032258064516E-2</v>
      </c>
      <c r="G177" s="12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2</v>
      </c>
      <c r="D178" s="8">
        <v>1</v>
      </c>
      <c r="E178" s="13">
        <f t="shared" si="13"/>
        <v>1.4285714285714285E-2</v>
      </c>
      <c r="F178" s="13">
        <f t="shared" si="14"/>
        <v>1.6129032258064516E-2</v>
      </c>
      <c r="G178" s="12">
        <f t="shared" si="15"/>
        <v>-0.5</v>
      </c>
      <c r="H178" s="15">
        <f t="shared" si="16"/>
        <v>-7.1428571428571426E-3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1</v>
      </c>
      <c r="E183" s="13" t="str">
        <f t="shared" si="13"/>
        <v/>
      </c>
      <c r="F183" s="13">
        <f t="shared" si="14"/>
        <v>1.6129032258064516E-2</v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4</v>
      </c>
      <c r="D186" s="8">
        <v>11</v>
      </c>
      <c r="E186" s="13">
        <f t="shared" si="13"/>
        <v>2.8571428571428571E-2</v>
      </c>
      <c r="F186" s="13">
        <f t="shared" si="14"/>
        <v>0.17741935483870969</v>
      </c>
      <c r="G186" s="12">
        <f t="shared" si="15"/>
        <v>1.75</v>
      </c>
      <c r="H186" s="15">
        <f t="shared" si="16"/>
        <v>4.9999999999999996E-2</v>
      </c>
    </row>
    <row r="187" spans="2:8" ht="15" x14ac:dyDescent="0.2">
      <c r="B187" s="7" t="s">
        <v>287</v>
      </c>
      <c r="C187" s="8">
        <v>1</v>
      </c>
      <c r="D187" s="8">
        <v>0</v>
      </c>
      <c r="E187" s="13">
        <f t="shared" si="13"/>
        <v>7.1428571428571426E-3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6</v>
      </c>
      <c r="D196" s="8">
        <v>3</v>
      </c>
      <c r="E196" s="13">
        <f t="shared" si="13"/>
        <v>4.2857142857142858E-2</v>
      </c>
      <c r="F196" s="13">
        <f t="shared" si="14"/>
        <v>4.8387096774193547E-2</v>
      </c>
      <c r="G196" s="12">
        <f t="shared" si="15"/>
        <v>-0.5</v>
      </c>
      <c r="H196" s="15">
        <f t="shared" si="16"/>
        <v>-2.1428571428571429E-2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1</v>
      </c>
      <c r="D199" s="8">
        <v>0</v>
      </c>
      <c r="E199" s="13">
        <f t="shared" si="13"/>
        <v>7.1428571428571426E-3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2</v>
      </c>
      <c r="E200" s="13" t="str">
        <f t="shared" si="13"/>
        <v/>
      </c>
      <c r="F200" s="13">
        <f t="shared" si="14"/>
        <v>3.2258064516129031E-2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3</v>
      </c>
      <c r="E201" s="13" t="str">
        <f t="shared" si="13"/>
        <v/>
      </c>
      <c r="F201" s="13">
        <f t="shared" si="14"/>
        <v>4.8387096774193547E-2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0</v>
      </c>
      <c r="E203" s="13">
        <f t="shared" si="13"/>
        <v>7.1428571428571426E-3</v>
      </c>
      <c r="F203" s="13" t="str">
        <f t="shared" si="14"/>
        <v/>
      </c>
      <c r="G203" s="12" t="str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4</v>
      </c>
      <c r="D208" s="8">
        <v>1</v>
      </c>
      <c r="E208" s="13">
        <f t="shared" si="13"/>
        <v>2.8571428571428571E-2</v>
      </c>
      <c r="F208" s="13">
        <f t="shared" si="14"/>
        <v>1.6129032258064516E-2</v>
      </c>
      <c r="G208" s="12">
        <f t="shared" si="15"/>
        <v>-0.75</v>
      </c>
      <c r="H208" s="15">
        <f t="shared" si="16"/>
        <v>-2.1428571428571429E-2</v>
      </c>
    </row>
    <row r="209" spans="2:8" ht="15" x14ac:dyDescent="0.2">
      <c r="B209" s="7" t="s">
        <v>71</v>
      </c>
      <c r="C209" s="8">
        <v>2</v>
      </c>
      <c r="D209" s="8">
        <v>0</v>
      </c>
      <c r="E209" s="13">
        <f t="shared" si="13"/>
        <v>1.4285714285714285E-2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1</v>
      </c>
      <c r="E211" s="13" t="str">
        <f t="shared" si="13"/>
        <v/>
      </c>
      <c r="F211" s="13">
        <f t="shared" si="14"/>
        <v>1.6129032258064516E-2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1</v>
      </c>
      <c r="E214" s="13" t="str">
        <f t="shared" si="13"/>
        <v/>
      </c>
      <c r="F214" s="13">
        <f t="shared" si="14"/>
        <v>1.6129032258064516E-2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2</v>
      </c>
      <c r="E229" s="13" t="str">
        <f t="shared" si="17"/>
        <v/>
      </c>
      <c r="F229" s="13">
        <f t="shared" si="18"/>
        <v>3.2258064516129031E-2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0</v>
      </c>
      <c r="E231" s="13">
        <f t="shared" si="17"/>
        <v>7.1428571428571426E-3</v>
      </c>
      <c r="F231" s="13" t="str">
        <f t="shared" si="18"/>
        <v/>
      </c>
      <c r="G231" s="12" t="str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34</v>
      </c>
      <c r="D232" s="8">
        <v>1</v>
      </c>
      <c r="E232" s="13">
        <f t="shared" si="17"/>
        <v>0.24285714285714285</v>
      </c>
      <c r="F232" s="13">
        <f t="shared" si="18"/>
        <v>1.6129032258064516E-2</v>
      </c>
      <c r="G232" s="12">
        <f t="shared" si="19"/>
        <v>-0.97058823529411764</v>
      </c>
      <c r="H232" s="15">
        <f t="shared" si="20"/>
        <v>-0.23571428571428571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</v>
      </c>
      <c r="D235" s="8">
        <v>1</v>
      </c>
      <c r="E235" s="13">
        <f t="shared" si="17"/>
        <v>7.1428571428571426E-3</v>
      </c>
      <c r="F235" s="13">
        <f t="shared" si="18"/>
        <v>1.6129032258064516E-2</v>
      </c>
      <c r="G235" s="12">
        <f t="shared" si="19"/>
        <v>0</v>
      </c>
      <c r="H235" s="15">
        <f t="shared" si="20"/>
        <v>0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5</v>
      </c>
      <c r="D237" s="8">
        <v>2</v>
      </c>
      <c r="E237" s="13">
        <f t="shared" si="17"/>
        <v>3.5714285714285712E-2</v>
      </c>
      <c r="F237" s="13">
        <f t="shared" si="18"/>
        <v>3.2258064516129031E-2</v>
      </c>
      <c r="G237" s="12">
        <f t="shared" si="19"/>
        <v>-0.6</v>
      </c>
      <c r="H237" s="15">
        <f t="shared" si="20"/>
        <v>-2.1428571428571425E-2</v>
      </c>
    </row>
    <row r="238" spans="2:8" ht="15" x14ac:dyDescent="0.2">
      <c r="B238" s="7" t="s">
        <v>85</v>
      </c>
      <c r="C238" s="8">
        <v>4</v>
      </c>
      <c r="D238" s="8">
        <v>4</v>
      </c>
      <c r="E238" s="13">
        <f t="shared" si="17"/>
        <v>2.8571428571428571E-2</v>
      </c>
      <c r="F238" s="13">
        <f t="shared" si="18"/>
        <v>6.4516129032258063E-2</v>
      </c>
      <c r="G238" s="12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8</v>
      </c>
      <c r="D239" s="8">
        <v>1</v>
      </c>
      <c r="E239" s="13">
        <f t="shared" si="17"/>
        <v>5.7142857142857141E-2</v>
      </c>
      <c r="F239" s="13">
        <f t="shared" si="18"/>
        <v>1.6129032258064516E-2</v>
      </c>
      <c r="G239" s="12">
        <f t="shared" si="19"/>
        <v>-0.875</v>
      </c>
      <c r="H239" s="15">
        <f t="shared" si="20"/>
        <v>-4.9999999999999996E-2</v>
      </c>
    </row>
    <row r="240" spans="2:8" ht="15" x14ac:dyDescent="0.2">
      <c r="B240" s="7" t="s">
        <v>316</v>
      </c>
      <c r="C240" s="8">
        <v>1</v>
      </c>
      <c r="D240" s="8">
        <v>0</v>
      </c>
      <c r="E240" s="13">
        <f t="shared" si="17"/>
        <v>7.1428571428571426E-3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0</v>
      </c>
      <c r="E244" s="13">
        <f t="shared" si="17"/>
        <v>7.1428571428571426E-3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21</v>
      </c>
      <c r="D247" s="8">
        <v>0</v>
      </c>
      <c r="E247" s="13">
        <f t="shared" si="17"/>
        <v>0.15</v>
      </c>
      <c r="F247" s="13" t="str">
        <f t="shared" si="18"/>
        <v/>
      </c>
      <c r="G247" s="12" t="str">
        <f t="shared" si="19"/>
        <v>0</v>
      </c>
      <c r="H247" s="15">
        <f t="shared" si="20"/>
        <v>0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1.6129032258064516E-2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4</v>
      </c>
      <c r="D249" s="8">
        <v>4</v>
      </c>
      <c r="E249" s="13">
        <f t="shared" si="17"/>
        <v>2.8571428571428571E-2</v>
      </c>
      <c r="F249" s="13">
        <f t="shared" si="18"/>
        <v>6.4516129032258063E-2</v>
      </c>
      <c r="G249" s="12">
        <f t="shared" si="19"/>
        <v>0</v>
      </c>
      <c r="H249" s="15">
        <f t="shared" si="20"/>
        <v>0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1</v>
      </c>
      <c r="E253" s="13">
        <f t="shared" si="17"/>
        <v>7.1428571428571426E-3</v>
      </c>
      <c r="F253" s="13">
        <f t="shared" si="18"/>
        <v>1.6129032258064516E-2</v>
      </c>
      <c r="G253" s="12">
        <f t="shared" si="19"/>
        <v>0</v>
      </c>
      <c r="H253" s="15">
        <f t="shared" si="20"/>
        <v>0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4</v>
      </c>
      <c r="D256" s="8">
        <v>2</v>
      </c>
      <c r="E256" s="13">
        <f t="shared" si="17"/>
        <v>2.8571428571428571E-2</v>
      </c>
      <c r="F256" s="13">
        <f t="shared" si="18"/>
        <v>3.2258064516129031E-2</v>
      </c>
      <c r="G256" s="12">
        <f t="shared" si="19"/>
        <v>-0.5</v>
      </c>
      <c r="H256" s="15">
        <f t="shared" si="20"/>
        <v>-1.4285714285714285E-2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7.1428571428571426E-3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1.6129032258064516E-2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1</v>
      </c>
      <c r="D264" s="8">
        <v>0</v>
      </c>
      <c r="E264" s="13">
        <f t="shared" si="17"/>
        <v>7.1428571428571426E-3</v>
      </c>
      <c r="F264" s="13" t="str">
        <f t="shared" si="18"/>
        <v/>
      </c>
      <c r="G264" s="12" t="str">
        <f t="shared" si="19"/>
        <v>0</v>
      </c>
      <c r="H264" s="15">
        <f t="shared" si="20"/>
        <v>0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</v>
      </c>
      <c r="D266" s="8">
        <v>0</v>
      </c>
      <c r="E266" s="13">
        <f t="shared" si="17"/>
        <v>7.1428571428571426E-3</v>
      </c>
      <c r="F266" s="13" t="str">
        <f t="shared" si="18"/>
        <v/>
      </c>
      <c r="G266" s="12" t="str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</v>
      </c>
      <c r="D268" s="8">
        <v>1</v>
      </c>
      <c r="E268" s="13">
        <f t="shared" si="17"/>
        <v>2.1428571428571429E-2</v>
      </c>
      <c r="F268" s="13">
        <f t="shared" si="18"/>
        <v>1.6129032258064516E-2</v>
      </c>
      <c r="G268" s="12">
        <f t="shared" si="19"/>
        <v>-0.66666666666666663</v>
      </c>
      <c r="H268" s="15">
        <f t="shared" si="20"/>
        <v>-1.4285714285714285E-2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1</v>
      </c>
      <c r="D281" s="8">
        <v>0</v>
      </c>
      <c r="E281" s="13">
        <f t="shared" ref="E281:E288" si="21">+IF(C281=0,"",C281/C$151)</f>
        <v>7.1428571428571426E-3</v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9</v>
      </c>
      <c r="E286" s="13" t="str">
        <f t="shared" si="21"/>
        <v/>
      </c>
      <c r="F286" s="13">
        <f t="shared" si="22"/>
        <v>0.14516129032258066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437</v>
      </c>
      <c r="D294" s="33">
        <f>SUM(D295:D499)</f>
        <v>225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-0.48512585812356979</v>
      </c>
      <c r="H294" s="35">
        <f>+IF(OR(AND(E294=""),(G294="")),"",E294*G294)</f>
        <v>-0.48512585812356979</v>
      </c>
    </row>
    <row r="295" spans="2:8" ht="15" x14ac:dyDescent="0.2">
      <c r="B295" s="5" t="s">
        <v>100</v>
      </c>
      <c r="C295" s="8">
        <v>12</v>
      </c>
      <c r="D295" s="8">
        <v>11</v>
      </c>
      <c r="E295" s="13">
        <f>+IF(C295=0,"",C295/C$294)</f>
        <v>2.7459954233409609E-2</v>
      </c>
      <c r="F295" s="13">
        <f>+IF(D295=0,"",D295/D$294)</f>
        <v>4.8888888888888891E-2</v>
      </c>
      <c r="G295" s="12">
        <f>+IF(OR(AND(D295=0),(C295=0)),"0",((D295-C295)/C295))</f>
        <v>-8.3333333333333329E-2</v>
      </c>
      <c r="H295" s="15">
        <f>+IF(OR(AND(E295=""),(G295="")),"",E295*G295)</f>
        <v>-2.2883295194508005E-3</v>
      </c>
    </row>
    <row r="296" spans="2:8" ht="15" x14ac:dyDescent="0.2">
      <c r="B296" s="5" t="s">
        <v>113</v>
      </c>
      <c r="C296" s="8">
        <v>0</v>
      </c>
      <c r="D296" s="8">
        <v>1</v>
      </c>
      <c r="E296" s="13" t="str">
        <f t="shared" ref="E296:E359" si="25">+IF(C296=0,"",C296/C$294)</f>
        <v/>
      </c>
      <c r="F296" s="13">
        <f t="shared" ref="F296:F359" si="26">+IF(D296=0,"",D296/D$294)</f>
        <v>4.4444444444444444E-3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1</v>
      </c>
      <c r="D297" s="8">
        <v>3</v>
      </c>
      <c r="E297" s="13">
        <f t="shared" si="25"/>
        <v>2.2883295194508009E-3</v>
      </c>
      <c r="F297" s="13">
        <f t="shared" si="26"/>
        <v>1.3333333333333334E-2</v>
      </c>
      <c r="G297" s="12">
        <f t="shared" si="27"/>
        <v>2</v>
      </c>
      <c r="H297" s="15">
        <f t="shared" si="28"/>
        <v>4.5766590389016018E-3</v>
      </c>
    </row>
    <row r="298" spans="2:8" ht="15" x14ac:dyDescent="0.2">
      <c r="B298" s="5" t="s">
        <v>95</v>
      </c>
      <c r="C298" s="8">
        <v>1</v>
      </c>
      <c r="D298" s="8">
        <v>1</v>
      </c>
      <c r="E298" s="13">
        <f t="shared" si="25"/>
        <v>2.2883295194508009E-3</v>
      </c>
      <c r="F298" s="13">
        <f t="shared" si="26"/>
        <v>4.4444444444444444E-3</v>
      </c>
      <c r="G298" s="12">
        <f t="shared" si="27"/>
        <v>0</v>
      </c>
      <c r="H298" s="15">
        <f t="shared" si="28"/>
        <v>0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4.4444444444444444E-3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15</v>
      </c>
      <c r="D301" s="8">
        <v>15</v>
      </c>
      <c r="E301" s="13">
        <f t="shared" si="25"/>
        <v>3.4324942791762014E-2</v>
      </c>
      <c r="F301" s="13">
        <f t="shared" si="26"/>
        <v>6.6666666666666666E-2</v>
      </c>
      <c r="G301" s="12">
        <f t="shared" si="27"/>
        <v>0</v>
      </c>
      <c r="H301" s="15">
        <f t="shared" si="28"/>
        <v>0</v>
      </c>
    </row>
    <row r="302" spans="2:8" ht="15" x14ac:dyDescent="0.2">
      <c r="B302" s="5" t="s">
        <v>109</v>
      </c>
      <c r="C302" s="8">
        <v>0</v>
      </c>
      <c r="D302" s="8">
        <v>1</v>
      </c>
      <c r="E302" s="13" t="str">
        <f t="shared" si="25"/>
        <v/>
      </c>
      <c r="F302" s="13">
        <f t="shared" si="26"/>
        <v>4.4444444444444444E-3</v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5</v>
      </c>
      <c r="D303" s="8">
        <v>1</v>
      </c>
      <c r="E303" s="13">
        <f t="shared" si="25"/>
        <v>1.1441647597254004E-2</v>
      </c>
      <c r="F303" s="13">
        <f t="shared" si="26"/>
        <v>4.4444444444444444E-3</v>
      </c>
      <c r="G303" s="12">
        <f t="shared" si="27"/>
        <v>-0.8</v>
      </c>
      <c r="H303" s="15">
        <f t="shared" si="28"/>
        <v>-9.1533180778032037E-3</v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1</v>
      </c>
      <c r="E305" s="13" t="str">
        <f t="shared" si="25"/>
        <v/>
      </c>
      <c r="F305" s="13">
        <f t="shared" si="26"/>
        <v>4.4444444444444444E-3</v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</v>
      </c>
      <c r="D307" s="8">
        <v>2</v>
      </c>
      <c r="E307" s="13">
        <f t="shared" si="25"/>
        <v>6.8649885583524023E-3</v>
      </c>
      <c r="F307" s="13">
        <f t="shared" si="26"/>
        <v>8.8888888888888889E-3</v>
      </c>
      <c r="G307" s="12">
        <f t="shared" si="27"/>
        <v>-0.33333333333333331</v>
      </c>
      <c r="H307" s="15">
        <f t="shared" si="28"/>
        <v>-2.2883295194508005E-3</v>
      </c>
    </row>
    <row r="308" spans="2:8" ht="15" x14ac:dyDescent="0.2">
      <c r="B308" s="5" t="s">
        <v>99</v>
      </c>
      <c r="C308" s="8">
        <v>2</v>
      </c>
      <c r="D308" s="8">
        <v>1</v>
      </c>
      <c r="E308" s="13">
        <f t="shared" si="25"/>
        <v>4.5766590389016018E-3</v>
      </c>
      <c r="F308" s="13">
        <f t="shared" si="26"/>
        <v>4.4444444444444444E-3</v>
      </c>
      <c r="G308" s="12">
        <f t="shared" si="27"/>
        <v>-0.5</v>
      </c>
      <c r="H308" s="15">
        <f t="shared" si="28"/>
        <v>-2.2883295194508009E-3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6</v>
      </c>
      <c r="D310" s="8">
        <v>2</v>
      </c>
      <c r="E310" s="13">
        <f t="shared" si="25"/>
        <v>1.3729977116704805E-2</v>
      </c>
      <c r="F310" s="13">
        <f t="shared" si="26"/>
        <v>8.8888888888888889E-3</v>
      </c>
      <c r="G310" s="12">
        <f t="shared" si="27"/>
        <v>-0.66666666666666663</v>
      </c>
      <c r="H310" s="15">
        <f t="shared" si="28"/>
        <v>-9.1533180778032019E-3</v>
      </c>
    </row>
    <row r="311" spans="2:8" ht="15" x14ac:dyDescent="0.2">
      <c r="B311" s="5" t="s">
        <v>102</v>
      </c>
      <c r="C311" s="8">
        <v>0</v>
      </c>
      <c r="D311" s="8">
        <v>2</v>
      </c>
      <c r="E311" s="13" t="str">
        <f t="shared" si="25"/>
        <v/>
      </c>
      <c r="F311" s="13">
        <f t="shared" si="26"/>
        <v>8.8888888888888889E-3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50</v>
      </c>
      <c r="D314" s="8">
        <v>7</v>
      </c>
      <c r="E314" s="13">
        <f t="shared" si="25"/>
        <v>0.11441647597254005</v>
      </c>
      <c r="F314" s="13">
        <f t="shared" si="26"/>
        <v>3.111111111111111E-2</v>
      </c>
      <c r="G314" s="12">
        <f t="shared" si="27"/>
        <v>-0.86</v>
      </c>
      <c r="H314" s="15">
        <f t="shared" si="28"/>
        <v>-9.8398169336384442E-2</v>
      </c>
    </row>
    <row r="315" spans="2:8" ht="15" x14ac:dyDescent="0.2">
      <c r="B315" s="5" t="s">
        <v>354</v>
      </c>
      <c r="C315" s="8">
        <v>1</v>
      </c>
      <c r="D315" s="8">
        <v>0</v>
      </c>
      <c r="E315" s="13">
        <f t="shared" si="25"/>
        <v>2.2883295194508009E-3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5</v>
      </c>
      <c r="D317" s="8">
        <v>1</v>
      </c>
      <c r="E317" s="13">
        <f t="shared" si="25"/>
        <v>1.1441647597254004E-2</v>
      </c>
      <c r="F317" s="13">
        <f t="shared" si="26"/>
        <v>4.4444444444444444E-3</v>
      </c>
      <c r="G317" s="12">
        <f t="shared" si="27"/>
        <v>-0.8</v>
      </c>
      <c r="H317" s="15">
        <f t="shared" si="28"/>
        <v>-9.1533180778032037E-3</v>
      </c>
    </row>
    <row r="318" spans="2:8" ht="15" x14ac:dyDescent="0.2">
      <c r="B318" s="5" t="s">
        <v>355</v>
      </c>
      <c r="C318" s="8">
        <v>18</v>
      </c>
      <c r="D318" s="8">
        <v>10</v>
      </c>
      <c r="E318" s="13">
        <f t="shared" si="25"/>
        <v>4.1189931350114416E-2</v>
      </c>
      <c r="F318" s="13">
        <f t="shared" si="26"/>
        <v>4.4444444444444446E-2</v>
      </c>
      <c r="G318" s="12">
        <f t="shared" si="27"/>
        <v>-0.44444444444444442</v>
      </c>
      <c r="H318" s="15">
        <f t="shared" si="28"/>
        <v>-1.8306636155606407E-2</v>
      </c>
    </row>
    <row r="319" spans="2:8" ht="15" x14ac:dyDescent="0.2">
      <c r="B319" s="5" t="s">
        <v>115</v>
      </c>
      <c r="C319" s="8">
        <v>3</v>
      </c>
      <c r="D319" s="8">
        <v>3</v>
      </c>
      <c r="E319" s="13">
        <f t="shared" si="25"/>
        <v>6.8649885583524023E-3</v>
      </c>
      <c r="F319" s="13">
        <f t="shared" si="26"/>
        <v>1.3333333333333334E-2</v>
      </c>
      <c r="G319" s="12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1</v>
      </c>
      <c r="D322" s="8">
        <v>0</v>
      </c>
      <c r="E322" s="13">
        <f t="shared" si="25"/>
        <v>2.2883295194508009E-3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2</v>
      </c>
      <c r="D324" s="8">
        <v>0</v>
      </c>
      <c r="E324" s="13">
        <f t="shared" si="25"/>
        <v>4.5766590389016018E-3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10</v>
      </c>
      <c r="D326" s="8">
        <v>16</v>
      </c>
      <c r="E326" s="13">
        <f t="shared" si="25"/>
        <v>2.2883295194508008E-2</v>
      </c>
      <c r="F326" s="13">
        <f t="shared" si="26"/>
        <v>7.1111111111111111E-2</v>
      </c>
      <c r="G326" s="12">
        <f t="shared" si="27"/>
        <v>0.6</v>
      </c>
      <c r="H326" s="15">
        <f t="shared" si="28"/>
        <v>1.3729977116704805E-2</v>
      </c>
    </row>
    <row r="327" spans="2:8" ht="15" x14ac:dyDescent="0.2">
      <c r="B327" s="5" t="s">
        <v>358</v>
      </c>
      <c r="C327" s="8">
        <v>2</v>
      </c>
      <c r="D327" s="8">
        <v>0</v>
      </c>
      <c r="E327" s="13">
        <f t="shared" si="25"/>
        <v>4.5766590389016018E-3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2</v>
      </c>
      <c r="D329" s="8">
        <v>1</v>
      </c>
      <c r="E329" s="13">
        <f t="shared" si="25"/>
        <v>4.5766590389016018E-3</v>
      </c>
      <c r="F329" s="13">
        <f t="shared" si="26"/>
        <v>4.4444444444444444E-3</v>
      </c>
      <c r="G329" s="12">
        <f t="shared" si="27"/>
        <v>-0.5</v>
      </c>
      <c r="H329" s="15">
        <f t="shared" si="28"/>
        <v>-2.2883295194508009E-3</v>
      </c>
    </row>
    <row r="330" spans="2:8" ht="15" x14ac:dyDescent="0.2">
      <c r="B330" s="5" t="s">
        <v>360</v>
      </c>
      <c r="C330" s="8">
        <v>6</v>
      </c>
      <c r="D330" s="8">
        <v>1</v>
      </c>
      <c r="E330" s="13">
        <f t="shared" si="25"/>
        <v>1.3729977116704805E-2</v>
      </c>
      <c r="F330" s="13">
        <f t="shared" si="26"/>
        <v>4.4444444444444444E-3</v>
      </c>
      <c r="G330" s="12">
        <f t="shared" si="27"/>
        <v>-0.83333333333333337</v>
      </c>
      <c r="H330" s="15">
        <f t="shared" si="28"/>
        <v>-1.1441647597254004E-2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68</v>
      </c>
      <c r="D332" s="8">
        <v>44</v>
      </c>
      <c r="E332" s="13">
        <f t="shared" si="25"/>
        <v>0.15560640732265446</v>
      </c>
      <c r="F332" s="13">
        <f t="shared" si="26"/>
        <v>0.19555555555555557</v>
      </c>
      <c r="G332" s="12">
        <f t="shared" si="27"/>
        <v>-0.35294117647058826</v>
      </c>
      <c r="H332" s="15">
        <f t="shared" si="28"/>
        <v>-5.4919908466819226E-2</v>
      </c>
    </row>
    <row r="333" spans="2:8" ht="15" x14ac:dyDescent="0.2">
      <c r="B333" s="5" t="s">
        <v>130</v>
      </c>
      <c r="C333" s="8">
        <v>18</v>
      </c>
      <c r="D333" s="8">
        <v>26</v>
      </c>
      <c r="E333" s="13">
        <f t="shared" si="25"/>
        <v>4.1189931350114416E-2</v>
      </c>
      <c r="F333" s="13">
        <f t="shared" si="26"/>
        <v>0.11555555555555555</v>
      </c>
      <c r="G333" s="12">
        <f t="shared" si="27"/>
        <v>0.44444444444444442</v>
      </c>
      <c r="H333" s="15">
        <f t="shared" si="28"/>
        <v>1.8306636155606407E-2</v>
      </c>
    </row>
    <row r="334" spans="2:8" ht="15" x14ac:dyDescent="0.2">
      <c r="B334" s="5" t="s">
        <v>119</v>
      </c>
      <c r="C334" s="8">
        <v>25</v>
      </c>
      <c r="D334" s="8">
        <v>8</v>
      </c>
      <c r="E334" s="13">
        <f t="shared" si="25"/>
        <v>5.7208237986270026E-2</v>
      </c>
      <c r="F334" s="13">
        <f t="shared" si="26"/>
        <v>3.5555555555555556E-2</v>
      </c>
      <c r="G334" s="12">
        <f t="shared" si="27"/>
        <v>-0.68</v>
      </c>
      <c r="H334" s="15">
        <f t="shared" si="28"/>
        <v>-3.8901601830663622E-2</v>
      </c>
    </row>
    <row r="335" spans="2:8" ht="15" x14ac:dyDescent="0.2">
      <c r="B335" s="5" t="s">
        <v>128</v>
      </c>
      <c r="C335" s="8">
        <v>12</v>
      </c>
      <c r="D335" s="8">
        <v>2</v>
      </c>
      <c r="E335" s="13">
        <f t="shared" si="25"/>
        <v>2.7459954233409609E-2</v>
      </c>
      <c r="F335" s="13">
        <f t="shared" si="26"/>
        <v>8.8888888888888889E-3</v>
      </c>
      <c r="G335" s="12">
        <f t="shared" si="27"/>
        <v>-0.83333333333333337</v>
      </c>
      <c r="H335" s="15">
        <f t="shared" si="28"/>
        <v>-2.2883295194508008E-2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0</v>
      </c>
      <c r="E337" s="13">
        <f t="shared" si="25"/>
        <v>2.2883295194508009E-3</v>
      </c>
      <c r="F337" s="13" t="str">
        <f t="shared" si="26"/>
        <v/>
      </c>
      <c r="G337" s="12" t="str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0</v>
      </c>
      <c r="E339" s="13">
        <f t="shared" si="25"/>
        <v>2.2883295194508009E-3</v>
      </c>
      <c r="F339" s="13" t="str">
        <f t="shared" si="26"/>
        <v/>
      </c>
      <c r="G339" s="12" t="str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4</v>
      </c>
      <c r="D344" s="8">
        <v>1</v>
      </c>
      <c r="E344" s="13">
        <f t="shared" si="25"/>
        <v>9.1533180778032037E-3</v>
      </c>
      <c r="F344" s="13">
        <f t="shared" si="26"/>
        <v>4.4444444444444444E-3</v>
      </c>
      <c r="G344" s="12">
        <f t="shared" si="27"/>
        <v>-0.75</v>
      </c>
      <c r="H344" s="15">
        <f t="shared" si="28"/>
        <v>-6.8649885583524032E-3</v>
      </c>
    </row>
    <row r="345" spans="2:8" ht="15" x14ac:dyDescent="0.2">
      <c r="B345" s="5" t="s">
        <v>366</v>
      </c>
      <c r="C345" s="8">
        <v>20</v>
      </c>
      <c r="D345" s="8">
        <v>3</v>
      </c>
      <c r="E345" s="13">
        <f t="shared" si="25"/>
        <v>4.5766590389016017E-2</v>
      </c>
      <c r="F345" s="13">
        <f t="shared" si="26"/>
        <v>1.3333333333333334E-2</v>
      </c>
      <c r="G345" s="12">
        <f t="shared" si="27"/>
        <v>-0.85</v>
      </c>
      <c r="H345" s="15">
        <f t="shared" si="28"/>
        <v>-3.8901601830663615E-2</v>
      </c>
    </row>
    <row r="346" spans="2:8" ht="15" x14ac:dyDescent="0.2">
      <c r="B346" s="5" t="s">
        <v>122</v>
      </c>
      <c r="C346" s="8">
        <v>0</v>
      </c>
      <c r="D346" s="8">
        <v>3</v>
      </c>
      <c r="E346" s="13" t="str">
        <f t="shared" si="25"/>
        <v/>
      </c>
      <c r="F346" s="13">
        <f t="shared" si="26"/>
        <v>1.3333333333333334E-2</v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15</v>
      </c>
      <c r="D347" s="8">
        <v>2</v>
      </c>
      <c r="E347" s="13">
        <f t="shared" si="25"/>
        <v>3.4324942791762014E-2</v>
      </c>
      <c r="F347" s="13">
        <f t="shared" si="26"/>
        <v>8.8888888888888889E-3</v>
      </c>
      <c r="G347" s="12">
        <f t="shared" si="27"/>
        <v>-0.8666666666666667</v>
      </c>
      <c r="H347" s="15">
        <f t="shared" si="28"/>
        <v>-2.9748283752860413E-2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24</v>
      </c>
      <c r="D354" s="8">
        <v>1</v>
      </c>
      <c r="E354" s="13">
        <f t="shared" si="25"/>
        <v>5.4919908466819219E-2</v>
      </c>
      <c r="F354" s="13">
        <f t="shared" si="26"/>
        <v>4.4444444444444444E-3</v>
      </c>
      <c r="G354" s="12">
        <f t="shared" si="27"/>
        <v>-0.95833333333333337</v>
      </c>
      <c r="H354" s="15">
        <f t="shared" si="28"/>
        <v>-5.2631578947368418E-2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6</v>
      </c>
      <c r="D357" s="8">
        <v>0</v>
      </c>
      <c r="E357" s="13">
        <f t="shared" si="25"/>
        <v>1.3729977116704805E-2</v>
      </c>
      <c r="F357" s="13" t="str">
        <f t="shared" si="26"/>
        <v/>
      </c>
      <c r="G357" s="12" t="str">
        <f t="shared" si="27"/>
        <v>0</v>
      </c>
      <c r="H357" s="15">
        <f t="shared" si="28"/>
        <v>0</v>
      </c>
    </row>
    <row r="358" spans="2:8" ht="15" x14ac:dyDescent="0.2">
      <c r="B358" s="5" t="s">
        <v>127</v>
      </c>
      <c r="C358" s="8">
        <v>0</v>
      </c>
      <c r="D358" s="8">
        <v>0</v>
      </c>
      <c r="E358" s="13" t="str">
        <f t="shared" si="25"/>
        <v/>
      </c>
      <c r="F358" s="13" t="str">
        <f t="shared" si="26"/>
        <v/>
      </c>
      <c r="G358" s="12" t="str">
        <f t="shared" si="27"/>
        <v>0</v>
      </c>
      <c r="H358" s="15" t="str">
        <f t="shared" si="28"/>
        <v/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1</v>
      </c>
      <c r="E360" s="13" t="str">
        <f t="shared" ref="E360:E423" si="29">+IF(C360=0,"",C360/C$294)</f>
        <v/>
      </c>
      <c r="F360" s="13">
        <f t="shared" ref="F360:F423" si="30">+IF(D360=0,"",D360/D$294)</f>
        <v>4.4444444444444444E-3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1</v>
      </c>
      <c r="E363" s="13" t="str">
        <f t="shared" si="29"/>
        <v/>
      </c>
      <c r="F363" s="13">
        <f t="shared" si="30"/>
        <v>4.4444444444444444E-3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1</v>
      </c>
      <c r="D368" s="8">
        <v>0</v>
      </c>
      <c r="E368" s="13">
        <f t="shared" si="29"/>
        <v>2.2883295194508009E-3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0</v>
      </c>
      <c r="D369" s="8">
        <v>5</v>
      </c>
      <c r="E369" s="13" t="str">
        <f t="shared" si="29"/>
        <v/>
      </c>
      <c r="F369" s="13">
        <f t="shared" si="30"/>
        <v>2.2222222222222223E-2</v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3</v>
      </c>
      <c r="D370" s="8">
        <v>0</v>
      </c>
      <c r="E370" s="13">
        <f t="shared" si="29"/>
        <v>6.8649885583524023E-3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9</v>
      </c>
      <c r="D372" s="8">
        <v>1</v>
      </c>
      <c r="E372" s="13">
        <f t="shared" si="29"/>
        <v>2.0594965675057208E-2</v>
      </c>
      <c r="F372" s="13">
        <f t="shared" si="30"/>
        <v>4.4444444444444444E-3</v>
      </c>
      <c r="G372" s="12">
        <f t="shared" si="31"/>
        <v>-0.88888888888888884</v>
      </c>
      <c r="H372" s="15">
        <f t="shared" si="32"/>
        <v>-1.8306636155606407E-2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3</v>
      </c>
      <c r="D374" s="8">
        <v>0</v>
      </c>
      <c r="E374" s="13">
        <f t="shared" si="29"/>
        <v>6.8649885583524023E-3</v>
      </c>
      <c r="F374" s="13" t="str">
        <f t="shared" si="30"/>
        <v/>
      </c>
      <c r="G374" s="12" t="str">
        <f t="shared" si="31"/>
        <v>0</v>
      </c>
      <c r="H374" s="15">
        <f t="shared" si="32"/>
        <v>0</v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</v>
      </c>
      <c r="D377" s="8">
        <v>3</v>
      </c>
      <c r="E377" s="13">
        <f t="shared" si="29"/>
        <v>2.2883295194508009E-3</v>
      </c>
      <c r="F377" s="13">
        <f t="shared" si="30"/>
        <v>1.3333333333333334E-2</v>
      </c>
      <c r="G377" s="12">
        <f t="shared" si="31"/>
        <v>2</v>
      </c>
      <c r="H377" s="15">
        <f t="shared" si="32"/>
        <v>4.5766590389016018E-3</v>
      </c>
    </row>
    <row r="378" spans="2:8" ht="15" x14ac:dyDescent="0.2">
      <c r="B378" s="5" t="s">
        <v>149</v>
      </c>
      <c r="C378" s="8">
        <v>0</v>
      </c>
      <c r="D378" s="8">
        <v>6</v>
      </c>
      <c r="E378" s="13" t="str">
        <f t="shared" si="29"/>
        <v/>
      </c>
      <c r="F378" s="13">
        <f t="shared" si="30"/>
        <v>2.6666666666666668E-2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4.4444444444444444E-3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1</v>
      </c>
      <c r="E380" s="13" t="str">
        <f t="shared" si="29"/>
        <v/>
      </c>
      <c r="F380" s="13">
        <f t="shared" si="30"/>
        <v>4.4444444444444444E-3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4.4444444444444444E-3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1</v>
      </c>
      <c r="E383" s="13" t="str">
        <f t="shared" si="29"/>
        <v/>
      </c>
      <c r="F383" s="13">
        <f t="shared" si="30"/>
        <v>4.4444444444444444E-3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1</v>
      </c>
      <c r="D386" s="8">
        <v>0</v>
      </c>
      <c r="E386" s="13">
        <f t="shared" si="29"/>
        <v>2.2883295194508009E-3</v>
      </c>
      <c r="F386" s="13" t="str">
        <f t="shared" si="30"/>
        <v/>
      </c>
      <c r="G386" s="12" t="str">
        <f t="shared" si="31"/>
        <v>0</v>
      </c>
      <c r="H386" s="15">
        <f t="shared" si="32"/>
        <v>0</v>
      </c>
    </row>
    <row r="387" spans="2:8" ht="15" x14ac:dyDescent="0.2">
      <c r="B387" s="5" t="s">
        <v>144</v>
      </c>
      <c r="C387" s="8">
        <v>2</v>
      </c>
      <c r="D387" s="8">
        <v>0</v>
      </c>
      <c r="E387" s="13">
        <f t="shared" si="29"/>
        <v>4.5766590389016018E-3</v>
      </c>
      <c r="F387" s="13" t="str">
        <f t="shared" si="30"/>
        <v/>
      </c>
      <c r="G387" s="12" t="str">
        <f t="shared" si="31"/>
        <v>0</v>
      </c>
      <c r="H387" s="15">
        <f t="shared" si="32"/>
        <v>0</v>
      </c>
    </row>
    <row r="388" spans="2:8" ht="15" x14ac:dyDescent="0.2">
      <c r="B388" s="5" t="s">
        <v>389</v>
      </c>
      <c r="C388" s="8">
        <v>2</v>
      </c>
      <c r="D388" s="8">
        <v>0</v>
      </c>
      <c r="E388" s="13">
        <f t="shared" si="29"/>
        <v>4.5766590389016018E-3</v>
      </c>
      <c r="F388" s="13" t="str">
        <f t="shared" si="30"/>
        <v/>
      </c>
      <c r="G388" s="12" t="str">
        <f t="shared" si="31"/>
        <v>0</v>
      </c>
      <c r="H388" s="15">
        <f t="shared" si="32"/>
        <v>0</v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1</v>
      </c>
      <c r="E391" s="13" t="str">
        <f t="shared" si="29"/>
        <v/>
      </c>
      <c r="F391" s="13">
        <f t="shared" si="30"/>
        <v>4.4444444444444444E-3</v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1</v>
      </c>
      <c r="D392" s="8">
        <v>0</v>
      </c>
      <c r="E392" s="13">
        <f t="shared" si="29"/>
        <v>2.2883295194508009E-3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30</v>
      </c>
      <c r="D393" s="8">
        <v>4</v>
      </c>
      <c r="E393" s="13">
        <f t="shared" si="29"/>
        <v>6.8649885583524028E-2</v>
      </c>
      <c r="F393" s="13">
        <f t="shared" si="30"/>
        <v>1.7777777777777778E-2</v>
      </c>
      <c r="G393" s="12">
        <f t="shared" si="31"/>
        <v>-0.8666666666666667</v>
      </c>
      <c r="H393" s="15">
        <f t="shared" si="32"/>
        <v>-5.9496567505720827E-2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1</v>
      </c>
      <c r="D398" s="8">
        <v>1</v>
      </c>
      <c r="E398" s="13">
        <f t="shared" si="29"/>
        <v>2.2883295194508009E-3</v>
      </c>
      <c r="F398" s="13">
        <f t="shared" si="30"/>
        <v>4.4444444444444444E-3</v>
      </c>
      <c r="G398" s="12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4</v>
      </c>
      <c r="D401" s="8">
        <v>0</v>
      </c>
      <c r="E401" s="13">
        <f t="shared" si="29"/>
        <v>9.1533180778032037E-3</v>
      </c>
      <c r="F401" s="13" t="str">
        <f t="shared" si="30"/>
        <v/>
      </c>
      <c r="G401" s="12" t="str">
        <f t="shared" si="31"/>
        <v>0</v>
      </c>
      <c r="H401" s="15">
        <f t="shared" si="32"/>
        <v>0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2</v>
      </c>
      <c r="E405" s="13">
        <f t="shared" si="29"/>
        <v>4.5766590389016018E-3</v>
      </c>
      <c r="F405" s="13">
        <f t="shared" si="30"/>
        <v>8.8888888888888889E-3</v>
      </c>
      <c r="G405" s="12">
        <f t="shared" si="31"/>
        <v>0</v>
      </c>
      <c r="H405" s="15">
        <f t="shared" si="32"/>
        <v>0</v>
      </c>
    </row>
    <row r="406" spans="2:8" ht="15" x14ac:dyDescent="0.2">
      <c r="B406" s="5" t="s">
        <v>397</v>
      </c>
      <c r="C406" s="8">
        <v>1</v>
      </c>
      <c r="D406" s="8">
        <v>1</v>
      </c>
      <c r="E406" s="13">
        <f t="shared" si="29"/>
        <v>2.2883295194508009E-3</v>
      </c>
      <c r="F406" s="13">
        <f t="shared" si="30"/>
        <v>4.4444444444444444E-3</v>
      </c>
      <c r="G406" s="12">
        <f t="shared" si="31"/>
        <v>0</v>
      </c>
      <c r="H406" s="15">
        <f t="shared" si="32"/>
        <v>0</v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1</v>
      </c>
      <c r="D408" s="8">
        <v>0</v>
      </c>
      <c r="E408" s="13">
        <f t="shared" si="29"/>
        <v>2.2883295194508009E-3</v>
      </c>
      <c r="F408" s="13" t="str">
        <f t="shared" si="30"/>
        <v/>
      </c>
      <c r="G408" s="12" t="str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1</v>
      </c>
      <c r="E411" s="13" t="str">
        <f t="shared" si="29"/>
        <v/>
      </c>
      <c r="F411" s="13">
        <f t="shared" si="30"/>
        <v>4.4444444444444444E-3</v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2</v>
      </c>
      <c r="D412" s="8">
        <v>0</v>
      </c>
      <c r="E412" s="13">
        <f t="shared" si="29"/>
        <v>4.5766590389016018E-3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2</v>
      </c>
      <c r="E419" s="13" t="str">
        <f t="shared" si="29"/>
        <v/>
      </c>
      <c r="F419" s="13">
        <f t="shared" si="30"/>
        <v>8.8888888888888889E-3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1</v>
      </c>
      <c r="E420" s="13" t="str">
        <f t="shared" si="29"/>
        <v/>
      </c>
      <c r="F420" s="13">
        <f t="shared" si="30"/>
        <v>4.4444444444444444E-3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0</v>
      </c>
      <c r="E429" s="13">
        <f t="shared" si="33"/>
        <v>2.2883295194508009E-3</v>
      </c>
      <c r="F429" s="13" t="str">
        <f t="shared" si="34"/>
        <v/>
      </c>
      <c r="G429" s="12" t="str">
        <f t="shared" si="35"/>
        <v>0</v>
      </c>
      <c r="H429" s="15">
        <f t="shared" si="36"/>
        <v>0</v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4</v>
      </c>
      <c r="D433" s="8">
        <v>1</v>
      </c>
      <c r="E433" s="13">
        <f t="shared" si="33"/>
        <v>9.1533180778032037E-3</v>
      </c>
      <c r="F433" s="13">
        <f t="shared" si="34"/>
        <v>4.4444444444444444E-3</v>
      </c>
      <c r="G433" s="12">
        <f t="shared" si="35"/>
        <v>-0.75</v>
      </c>
      <c r="H433" s="15">
        <f t="shared" si="36"/>
        <v>-6.8649885583524032E-3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1</v>
      </c>
      <c r="E436" s="13" t="str">
        <f t="shared" si="33"/>
        <v/>
      </c>
      <c r="F436" s="13">
        <f t="shared" si="34"/>
        <v>4.4444444444444444E-3</v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3</v>
      </c>
      <c r="D437" s="8">
        <v>0</v>
      </c>
      <c r="E437" s="13">
        <f t="shared" si="33"/>
        <v>6.8649885583524023E-3</v>
      </c>
      <c r="F437" s="13" t="str">
        <f t="shared" si="34"/>
        <v/>
      </c>
      <c r="G437" s="12" t="str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0</v>
      </c>
      <c r="E452" s="13">
        <f t="shared" si="33"/>
        <v>2.2883295194508009E-3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0</v>
      </c>
      <c r="E454" s="13">
        <f t="shared" si="33"/>
        <v>2.2883295194508009E-3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1</v>
      </c>
      <c r="D455" s="8">
        <v>0</v>
      </c>
      <c r="E455" s="13">
        <f t="shared" si="33"/>
        <v>2.2883295194508009E-3</v>
      </c>
      <c r="F455" s="13" t="str">
        <f t="shared" si="34"/>
        <v/>
      </c>
      <c r="G455" s="12" t="str">
        <f t="shared" si="35"/>
        <v>0</v>
      </c>
      <c r="H455" s="15">
        <f t="shared" si="36"/>
        <v>0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0</v>
      </c>
      <c r="E460" s="13">
        <f t="shared" si="33"/>
        <v>2.2883295194508009E-3</v>
      </c>
      <c r="F460" s="13" t="str">
        <f t="shared" si="34"/>
        <v/>
      </c>
      <c r="G460" s="12" t="str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2.2883295194508009E-3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2</v>
      </c>
      <c r="E478" s="13" t="str">
        <f t="shared" si="33"/>
        <v/>
      </c>
      <c r="F478" s="13">
        <f t="shared" si="34"/>
        <v>8.8888888888888889E-3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3</v>
      </c>
      <c r="E480" s="13" t="str">
        <f t="shared" si="33"/>
        <v/>
      </c>
      <c r="F480" s="13">
        <f t="shared" si="34"/>
        <v>1.3333333333333334E-2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3</v>
      </c>
      <c r="D483" s="8">
        <v>7</v>
      </c>
      <c r="E483" s="13">
        <f t="shared" si="33"/>
        <v>6.8649885583524023E-3</v>
      </c>
      <c r="F483" s="13">
        <f t="shared" si="34"/>
        <v>3.111111111111111E-2</v>
      </c>
      <c r="G483" s="12">
        <f t="shared" si="35"/>
        <v>1.3333333333333333</v>
      </c>
      <c r="H483" s="15">
        <f t="shared" si="36"/>
        <v>9.1533180778032019E-3</v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3</v>
      </c>
      <c r="D485" s="8">
        <v>4</v>
      </c>
      <c r="E485" s="13">
        <f t="shared" si="33"/>
        <v>6.8649885583524023E-3</v>
      </c>
      <c r="F485" s="13">
        <f t="shared" si="34"/>
        <v>1.7777777777777778E-2</v>
      </c>
      <c r="G485" s="12">
        <f t="shared" si="35"/>
        <v>0.33333333333333331</v>
      </c>
      <c r="H485" s="15">
        <f t="shared" si="36"/>
        <v>2.2883295194508005E-3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15</v>
      </c>
      <c r="D491" s="8">
        <v>2</v>
      </c>
      <c r="E491" s="13">
        <f t="shared" si="37"/>
        <v>3.4324942791762014E-2</v>
      </c>
      <c r="F491" s="13">
        <f t="shared" si="38"/>
        <v>8.8888888888888889E-3</v>
      </c>
      <c r="G491" s="12">
        <f t="shared" si="39"/>
        <v>-0.8666666666666667</v>
      </c>
      <c r="H491" s="15">
        <f t="shared" si="40"/>
        <v>-2.9748283752860413E-2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165</v>
      </c>
      <c r="D505" s="33">
        <f>SUM(D506:D530)</f>
        <v>633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2.8363636363636364</v>
      </c>
      <c r="H505" s="35">
        <f>+IF(OR(AND(E505=""),(G505="")),"",E505*G505)</f>
        <v>2.8363636363636364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13</v>
      </c>
      <c r="D507" s="8">
        <v>2</v>
      </c>
      <c r="E507" s="13">
        <f t="shared" ref="E507:E530" si="41">+IF(C507=0,"",C507/C$505)</f>
        <v>7.8787878787878782E-2</v>
      </c>
      <c r="F507" s="13">
        <f t="shared" ref="F507:F530" si="42">+IF(D507=0,"",D507/D$505)</f>
        <v>3.1595576619273301E-3</v>
      </c>
      <c r="G507" s="12">
        <f t="shared" ref="G507:G530" si="43">+IF(OR(AND(D507=0),(C507=0)),"0",((D507-C507)/C507))</f>
        <v>-0.84615384615384615</v>
      </c>
      <c r="H507" s="15">
        <f t="shared" ref="H507:H530" si="44">+IF(OR(AND(E507=""),(G507="")),"",E507*G507)</f>
        <v>-6.6666666666666666E-2</v>
      </c>
    </row>
    <row r="508" spans="2:8" ht="15" x14ac:dyDescent="0.2">
      <c r="B508" s="5" t="s">
        <v>455</v>
      </c>
      <c r="C508" s="8">
        <v>10</v>
      </c>
      <c r="D508" s="8">
        <v>1</v>
      </c>
      <c r="E508" s="13">
        <f t="shared" si="41"/>
        <v>6.0606060606060608E-2</v>
      </c>
      <c r="F508" s="13">
        <f t="shared" si="42"/>
        <v>1.5797788309636651E-3</v>
      </c>
      <c r="G508" s="12">
        <f t="shared" si="43"/>
        <v>-0.9</v>
      </c>
      <c r="H508" s="15">
        <f t="shared" si="44"/>
        <v>-5.454545454545455E-2</v>
      </c>
    </row>
    <row r="509" spans="2:8" ht="15" x14ac:dyDescent="0.2">
      <c r="B509" s="5" t="s">
        <v>456</v>
      </c>
      <c r="C509" s="8">
        <v>13</v>
      </c>
      <c r="D509" s="8">
        <v>108</v>
      </c>
      <c r="E509" s="13">
        <f t="shared" si="41"/>
        <v>7.8787878787878782E-2</v>
      </c>
      <c r="F509" s="13">
        <f t="shared" si="42"/>
        <v>0.17061611374407584</v>
      </c>
      <c r="G509" s="12">
        <f t="shared" si="43"/>
        <v>7.3076923076923075</v>
      </c>
      <c r="H509" s="15">
        <f t="shared" si="44"/>
        <v>0.57575757575757569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1</v>
      </c>
      <c r="D512" s="8">
        <v>0</v>
      </c>
      <c r="E512" s="13">
        <f t="shared" si="41"/>
        <v>6.0606060606060606E-3</v>
      </c>
      <c r="F512" s="13" t="str">
        <f t="shared" si="42"/>
        <v/>
      </c>
      <c r="G512" s="12" t="str">
        <f t="shared" si="43"/>
        <v>0</v>
      </c>
      <c r="H512" s="15">
        <f t="shared" si="44"/>
        <v>0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57</v>
      </c>
      <c r="D515" s="8">
        <v>0</v>
      </c>
      <c r="E515" s="13">
        <f t="shared" si="41"/>
        <v>0.34545454545454546</v>
      </c>
      <c r="F515" s="13" t="str">
        <f t="shared" si="42"/>
        <v/>
      </c>
      <c r="G515" s="12" t="str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4</v>
      </c>
      <c r="D518" s="8">
        <v>0</v>
      </c>
      <c r="E518" s="13">
        <f t="shared" si="41"/>
        <v>2.4242424242424242E-2</v>
      </c>
      <c r="F518" s="13" t="str">
        <f t="shared" si="42"/>
        <v/>
      </c>
      <c r="G518" s="12" t="str">
        <f t="shared" si="43"/>
        <v>0</v>
      </c>
      <c r="H518" s="15">
        <f t="shared" si="44"/>
        <v>0</v>
      </c>
    </row>
    <row r="519" spans="2:8" ht="15" x14ac:dyDescent="0.2">
      <c r="B519" s="5" t="s">
        <v>192</v>
      </c>
      <c r="C519" s="8">
        <v>1</v>
      </c>
      <c r="D519" s="8">
        <v>0</v>
      </c>
      <c r="E519" s="13">
        <f t="shared" si="41"/>
        <v>6.0606060606060606E-3</v>
      </c>
      <c r="F519" s="13" t="str">
        <f t="shared" si="42"/>
        <v/>
      </c>
      <c r="G519" s="12" t="str">
        <f t="shared" si="43"/>
        <v>0</v>
      </c>
      <c r="H519" s="15">
        <f t="shared" si="44"/>
        <v>0</v>
      </c>
    </row>
    <row r="520" spans="2:8" ht="13.5" customHeight="1" x14ac:dyDescent="0.2">
      <c r="B520" s="5" t="s">
        <v>191</v>
      </c>
      <c r="C520" s="8">
        <v>1</v>
      </c>
      <c r="D520" s="8">
        <v>0</v>
      </c>
      <c r="E520" s="13">
        <f t="shared" si="41"/>
        <v>6.0606060606060606E-3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35</v>
      </c>
      <c r="D521" s="8">
        <v>42</v>
      </c>
      <c r="E521" s="13">
        <f t="shared" si="41"/>
        <v>0.21212121212121213</v>
      </c>
      <c r="F521" s="13">
        <f t="shared" si="42"/>
        <v>6.6350710900473939E-2</v>
      </c>
      <c r="G521" s="12">
        <f t="shared" si="43"/>
        <v>0.2</v>
      </c>
      <c r="H521" s="15">
        <f t="shared" si="44"/>
        <v>4.2424242424242427E-2</v>
      </c>
    </row>
    <row r="522" spans="2:8" ht="25.5" customHeight="1" x14ac:dyDescent="0.2">
      <c r="B522" s="5" t="s">
        <v>193</v>
      </c>
      <c r="C522" s="8">
        <v>16</v>
      </c>
      <c r="D522" s="8">
        <v>56</v>
      </c>
      <c r="E522" s="13">
        <f t="shared" si="41"/>
        <v>9.696969696969697E-2</v>
      </c>
      <c r="F522" s="13">
        <f t="shared" si="42"/>
        <v>8.8467614533965247E-2</v>
      </c>
      <c r="G522" s="12">
        <f t="shared" si="43"/>
        <v>2.5</v>
      </c>
      <c r="H522" s="15">
        <f t="shared" si="44"/>
        <v>0.24242424242424243</v>
      </c>
    </row>
    <row r="523" spans="2:8" ht="13.5" customHeight="1" x14ac:dyDescent="0.2">
      <c r="B523" s="5" t="s">
        <v>462</v>
      </c>
      <c r="C523" s="8">
        <v>0</v>
      </c>
      <c r="D523" s="8">
        <v>423</v>
      </c>
      <c r="E523" s="13" t="str">
        <f t="shared" si="41"/>
        <v/>
      </c>
      <c r="F523" s="13">
        <f t="shared" si="42"/>
        <v>0.66824644549763035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7</v>
      </c>
      <c r="D524" s="8">
        <v>1</v>
      </c>
      <c r="E524" s="13">
        <f t="shared" si="41"/>
        <v>4.2424242424242427E-2</v>
      </c>
      <c r="F524" s="13">
        <f t="shared" si="42"/>
        <v>1.5797788309636651E-3</v>
      </c>
      <c r="G524" s="12">
        <f t="shared" si="43"/>
        <v>-0.8571428571428571</v>
      </c>
      <c r="H524" s="15">
        <f t="shared" si="44"/>
        <v>-3.6363636363636362E-2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7</v>
      </c>
      <c r="D529" s="8">
        <v>0</v>
      </c>
      <c r="E529" s="13">
        <f t="shared" si="41"/>
        <v>4.2424242424242427E-2</v>
      </c>
      <c r="F529" s="13" t="str">
        <f t="shared" si="42"/>
        <v/>
      </c>
      <c r="G529" s="12" t="str">
        <f t="shared" si="43"/>
        <v>0</v>
      </c>
      <c r="H529" s="15">
        <f t="shared" si="44"/>
        <v>0</v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560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487</v>
      </c>
      <c r="C8" s="33">
        <f>+C18+C70+C151+C294+C505</f>
        <v>5125</v>
      </c>
      <c r="D8" s="33">
        <f>+D18+D70+D151+D294+D505</f>
        <v>5038</v>
      </c>
      <c r="E8" s="34">
        <f>+C8/C$8</f>
        <v>1</v>
      </c>
      <c r="F8" s="34">
        <f>+D8/D$8</f>
        <v>1</v>
      </c>
      <c r="G8" s="34">
        <f>+(D8-C8)/C8</f>
        <v>-1.6975609756097562E-2</v>
      </c>
      <c r="H8" s="35">
        <f>+E8*G8</f>
        <v>-1.6975609756097562E-2</v>
      </c>
    </row>
    <row r="9" spans="2:8" x14ac:dyDescent="0.2">
      <c r="B9" s="30" t="str">
        <f>+B18</f>
        <v>Total Vacantes en ocupaciones de nivel Directivo</v>
      </c>
      <c r="C9" s="26">
        <f>+C18</f>
        <v>98</v>
      </c>
      <c r="D9" s="26">
        <f>+D18</f>
        <v>105</v>
      </c>
      <c r="E9" s="27">
        <f t="shared" ref="E9:E13" si="0">C9/$C$8</f>
        <v>1.9121951219512195E-2</v>
      </c>
      <c r="F9" s="27">
        <f>D9/$D$8</f>
        <v>2.0841603811036124E-2</v>
      </c>
      <c r="G9" s="12">
        <f>+IF(OR(AND(D9=0),(C9=0)),"0",((D9-C9)/C9))</f>
        <v>7.1428571428571425E-2</v>
      </c>
      <c r="H9" s="15">
        <f>+IF(OR(AND(E9=""),(G9="")),"",E9*G9)</f>
        <v>1.3658536585365853E-3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566</v>
      </c>
      <c r="D10" s="26">
        <f>+D70</f>
        <v>486</v>
      </c>
      <c r="E10" s="27">
        <f t="shared" si="0"/>
        <v>0.1104390243902439</v>
      </c>
      <c r="F10" s="27">
        <f>D10/$D$8</f>
        <v>9.6466851925367206E-2</v>
      </c>
      <c r="G10" s="12">
        <f>+IF(OR(AND(D10=0),(C10=0)),"0",((D10-C10)/C10))</f>
        <v>-0.14134275618374559</v>
      </c>
      <c r="H10" s="15">
        <f>+IF(OR(AND(E10=""),(G10="")),"",E10*G10)</f>
        <v>-1.5609756097560976E-2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604</v>
      </c>
      <c r="D11" s="26">
        <f>+D151</f>
        <v>615</v>
      </c>
      <c r="E11" s="27">
        <f t="shared" si="0"/>
        <v>0.11785365853658536</v>
      </c>
      <c r="F11" s="27">
        <f>D11/$D$8</f>
        <v>0.1220722508932116</v>
      </c>
      <c r="G11" s="12">
        <f>+IF(OR(AND(D11=0),(C11=0)),"0",((D11-C11)/C11))</f>
        <v>1.8211920529801324E-2</v>
      </c>
      <c r="H11" s="15">
        <f>+IF(OR(AND(E11=""),(G11="")),"",E11*G11)</f>
        <v>2.1463414634146339E-3</v>
      </c>
    </row>
    <row r="12" spans="2:8" x14ac:dyDescent="0.2">
      <c r="B12" s="30" t="str">
        <f>+B294</f>
        <v>Total Vacantes  en ocupaciones de nivel Calificados</v>
      </c>
      <c r="C12" s="26">
        <f>+C294</f>
        <v>2820</v>
      </c>
      <c r="D12" s="26">
        <f>+D294</f>
        <v>3236</v>
      </c>
      <c r="E12" s="27">
        <f t="shared" si="0"/>
        <v>0.55024390243902443</v>
      </c>
      <c r="F12" s="27">
        <f>D12/$D$8</f>
        <v>0.64231838030964672</v>
      </c>
      <c r="G12" s="12">
        <f>+IF(OR(AND(D12=0),(C12=0)),"0",((D12-C12)/C12))</f>
        <v>0.14751773049645389</v>
      </c>
      <c r="H12" s="15">
        <f>+IF(OR(AND(E12=""),(G12="")),"",E12*G12)</f>
        <v>8.1170731707317076E-2</v>
      </c>
    </row>
    <row r="13" spans="2:8" x14ac:dyDescent="0.2">
      <c r="B13" s="30" t="str">
        <f>+B505</f>
        <v>Total Vacantes en ocupaciones de nivel Elemental</v>
      </c>
      <c r="C13" s="26">
        <f>+C505</f>
        <v>1037</v>
      </c>
      <c r="D13" s="26">
        <f>+D505</f>
        <v>596</v>
      </c>
      <c r="E13" s="27">
        <f t="shared" si="0"/>
        <v>0.20234146341463416</v>
      </c>
      <c r="F13" s="27">
        <f>D13/$D$8</f>
        <v>0.11830091306073839</v>
      </c>
      <c r="G13" s="12">
        <f>+IF(OR(AND(D13=0),(C13=0)),"0",((D13-C13)/C13))</f>
        <v>-0.42526518804243008</v>
      </c>
      <c r="H13" s="15">
        <f>+IF(OR(AND(E13=""),(G13="")),"",E13*G13)</f>
        <v>-8.6048780487804885E-2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98</v>
      </c>
      <c r="D18" s="33">
        <f>SUM(D19:D64)</f>
        <v>105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7.1428571428571425E-2</v>
      </c>
      <c r="H18" s="35">
        <f>+IF(OR(AND(E18=""),(G18="")),"",E18*G18)</f>
        <v>7.1428571428571425E-2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1</v>
      </c>
      <c r="D23" s="8">
        <v>0</v>
      </c>
      <c r="E23" s="11">
        <f t="shared" si="1"/>
        <v>1.020408163265306E-2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4</v>
      </c>
      <c r="D25" s="8">
        <v>6</v>
      </c>
      <c r="E25" s="11">
        <f t="shared" si="1"/>
        <v>4.0816326530612242E-2</v>
      </c>
      <c r="F25" s="11">
        <f t="shared" si="2"/>
        <v>5.7142857142857141E-2</v>
      </c>
      <c r="G25" s="12">
        <f t="shared" si="3"/>
        <v>0.5</v>
      </c>
      <c r="H25" s="15">
        <f t="shared" si="4"/>
        <v>2.0408163265306121E-2</v>
      </c>
    </row>
    <row r="26" spans="2:8" ht="20.100000000000001" customHeight="1" x14ac:dyDescent="0.2">
      <c r="B26" s="5" t="s">
        <v>6</v>
      </c>
      <c r="C26" s="8">
        <v>6</v>
      </c>
      <c r="D26" s="8">
        <v>5</v>
      </c>
      <c r="E26" s="11">
        <f t="shared" si="1"/>
        <v>6.1224489795918366E-2</v>
      </c>
      <c r="F26" s="11">
        <f t="shared" si="2"/>
        <v>4.7619047619047616E-2</v>
      </c>
      <c r="G26" s="12">
        <f t="shared" si="3"/>
        <v>-0.16666666666666666</v>
      </c>
      <c r="H26" s="15">
        <f t="shared" si="4"/>
        <v>-1.020408163265306E-2</v>
      </c>
    </row>
    <row r="27" spans="2:8" ht="20.100000000000001" customHeight="1" x14ac:dyDescent="0.2">
      <c r="B27" s="5" t="s">
        <v>3</v>
      </c>
      <c r="C27" s="8">
        <v>1</v>
      </c>
      <c r="D27" s="8">
        <v>2</v>
      </c>
      <c r="E27" s="11">
        <f t="shared" si="1"/>
        <v>1.020408163265306E-2</v>
      </c>
      <c r="F27" s="11">
        <f t="shared" si="2"/>
        <v>1.9047619047619049E-2</v>
      </c>
      <c r="G27" s="12">
        <f t="shared" si="3"/>
        <v>1</v>
      </c>
      <c r="H27" s="15">
        <f t="shared" si="4"/>
        <v>1.020408163265306E-2</v>
      </c>
    </row>
    <row r="28" spans="2:8" ht="20.100000000000001" customHeight="1" x14ac:dyDescent="0.2">
      <c r="B28" s="5" t="s">
        <v>5</v>
      </c>
      <c r="C28" s="8">
        <v>6</v>
      </c>
      <c r="D28" s="8">
        <v>15</v>
      </c>
      <c r="E28" s="11">
        <f t="shared" si="1"/>
        <v>6.1224489795918366E-2</v>
      </c>
      <c r="F28" s="11">
        <f t="shared" si="2"/>
        <v>0.14285714285714285</v>
      </c>
      <c r="G28" s="12">
        <f t="shared" si="3"/>
        <v>1.5</v>
      </c>
      <c r="H28" s="15">
        <f t="shared" si="4"/>
        <v>9.1836734693877542E-2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1.020408163265306E-2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1.020408163265306E-2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1</v>
      </c>
      <c r="E32" s="11" t="str">
        <f t="shared" si="1"/>
        <v/>
      </c>
      <c r="F32" s="11">
        <f t="shared" si="2"/>
        <v>9.5238095238095247E-3</v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4</v>
      </c>
      <c r="D34" s="8">
        <v>2</v>
      </c>
      <c r="E34" s="11">
        <f t="shared" si="1"/>
        <v>4.0816326530612242E-2</v>
      </c>
      <c r="F34" s="11">
        <f t="shared" si="2"/>
        <v>1.9047619047619049E-2</v>
      </c>
      <c r="G34" s="12">
        <f t="shared" si="3"/>
        <v>-0.5</v>
      </c>
      <c r="H34" s="15">
        <f t="shared" si="4"/>
        <v>-2.0408163265306121E-2</v>
      </c>
    </row>
    <row r="35" spans="2:8" ht="20.100000000000001" customHeight="1" x14ac:dyDescent="0.2">
      <c r="B35" s="5" t="s">
        <v>204</v>
      </c>
      <c r="C35" s="8">
        <v>1</v>
      </c>
      <c r="D35" s="8">
        <v>0</v>
      </c>
      <c r="E35" s="11">
        <f t="shared" si="1"/>
        <v>1.020408163265306E-2</v>
      </c>
      <c r="F35" s="11" t="str">
        <f t="shared" si="2"/>
        <v/>
      </c>
      <c r="G35" s="12" t="str">
        <f t="shared" si="3"/>
        <v>0</v>
      </c>
      <c r="H35" s="15">
        <f t="shared" si="4"/>
        <v>0</v>
      </c>
    </row>
    <row r="36" spans="2:8" ht="20.100000000000001" customHeight="1" x14ac:dyDescent="0.2">
      <c r="B36" s="5" t="s">
        <v>205</v>
      </c>
      <c r="C36" s="8">
        <v>0</v>
      </c>
      <c r="D36" s="8">
        <v>3</v>
      </c>
      <c r="E36" s="11" t="str">
        <f t="shared" si="1"/>
        <v/>
      </c>
      <c r="F36" s="11">
        <f t="shared" si="2"/>
        <v>2.8571428571428571E-2</v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2</v>
      </c>
      <c r="D37" s="8">
        <v>2</v>
      </c>
      <c r="E37" s="11">
        <f t="shared" si="1"/>
        <v>2.0408163265306121E-2</v>
      </c>
      <c r="F37" s="11">
        <f t="shared" si="2"/>
        <v>1.9047619047619049E-2</v>
      </c>
      <c r="G37" s="12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1</v>
      </c>
      <c r="E39" s="11" t="str">
        <f t="shared" si="1"/>
        <v/>
      </c>
      <c r="F39" s="11">
        <f t="shared" si="2"/>
        <v>9.5238095238095247E-3</v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0</v>
      </c>
      <c r="E40" s="11">
        <f t="shared" si="1"/>
        <v>1.020408163265306E-2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4</v>
      </c>
      <c r="D43" s="8">
        <v>2</v>
      </c>
      <c r="E43" s="11">
        <f t="shared" si="1"/>
        <v>4.0816326530612242E-2</v>
      </c>
      <c r="F43" s="11">
        <f t="shared" si="2"/>
        <v>1.9047619047619049E-2</v>
      </c>
      <c r="G43" s="12">
        <f t="shared" si="3"/>
        <v>-0.5</v>
      </c>
      <c r="H43" s="15">
        <f t="shared" si="4"/>
        <v>-2.0408163265306121E-2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1.020408163265306E-2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46</v>
      </c>
      <c r="D48" s="8">
        <v>21</v>
      </c>
      <c r="E48" s="11">
        <f t="shared" si="1"/>
        <v>0.46938775510204084</v>
      </c>
      <c r="F48" s="11">
        <f t="shared" si="2"/>
        <v>0.2</v>
      </c>
      <c r="G48" s="12">
        <f t="shared" si="3"/>
        <v>-0.54347826086956519</v>
      </c>
      <c r="H48" s="15">
        <f t="shared" si="4"/>
        <v>-0.25510204081632654</v>
      </c>
    </row>
    <row r="49" spans="2:8" ht="20.100000000000001" customHeight="1" x14ac:dyDescent="0.2">
      <c r="B49" s="5" t="s">
        <v>16</v>
      </c>
      <c r="C49" s="8">
        <v>1</v>
      </c>
      <c r="D49" s="8">
        <v>1</v>
      </c>
      <c r="E49" s="11">
        <f t="shared" si="1"/>
        <v>1.020408163265306E-2</v>
      </c>
      <c r="F49" s="11">
        <f t="shared" si="2"/>
        <v>9.5238095238095247E-3</v>
      </c>
      <c r="G49" s="12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0</v>
      </c>
      <c r="D50" s="8">
        <v>1</v>
      </c>
      <c r="E50" s="11" t="str">
        <f t="shared" si="1"/>
        <v/>
      </c>
      <c r="F50" s="11">
        <f t="shared" si="2"/>
        <v>9.5238095238095247E-3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1</v>
      </c>
      <c r="D51" s="8">
        <v>1</v>
      </c>
      <c r="E51" s="11">
        <f t="shared" si="1"/>
        <v>1.020408163265306E-2</v>
      </c>
      <c r="F51" s="11">
        <f t="shared" si="2"/>
        <v>9.5238095238095247E-3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2</v>
      </c>
      <c r="D52" s="8">
        <v>5</v>
      </c>
      <c r="E52" s="11">
        <f t="shared" si="1"/>
        <v>2.0408163265306121E-2</v>
      </c>
      <c r="F52" s="11">
        <f t="shared" si="2"/>
        <v>4.7619047619047616E-2</v>
      </c>
      <c r="G52" s="12">
        <f t="shared" si="3"/>
        <v>1.5</v>
      </c>
      <c r="H52" s="15">
        <f t="shared" si="4"/>
        <v>3.0612244897959183E-2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1</v>
      </c>
      <c r="E56" s="11" t="str">
        <f t="shared" si="1"/>
        <v/>
      </c>
      <c r="F56" s="11">
        <f t="shared" si="2"/>
        <v>9.5238095238095247E-3</v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9</v>
      </c>
      <c r="D60" s="8">
        <v>26</v>
      </c>
      <c r="E60" s="11">
        <f t="shared" si="1"/>
        <v>9.1836734693877556E-2</v>
      </c>
      <c r="F60" s="11">
        <f t="shared" si="2"/>
        <v>0.24761904761904763</v>
      </c>
      <c r="G60" s="12">
        <f t="shared" si="3"/>
        <v>1.8888888888888888</v>
      </c>
      <c r="H60" s="15">
        <f t="shared" si="4"/>
        <v>0.17346938775510204</v>
      </c>
    </row>
    <row r="61" spans="2:8" ht="20.100000000000001" customHeight="1" x14ac:dyDescent="0.2">
      <c r="B61" s="5" t="s">
        <v>219</v>
      </c>
      <c r="C61" s="8">
        <v>1</v>
      </c>
      <c r="D61" s="8">
        <v>1</v>
      </c>
      <c r="E61" s="11">
        <f t="shared" si="1"/>
        <v>1.020408163265306E-2</v>
      </c>
      <c r="F61" s="11">
        <f t="shared" si="2"/>
        <v>9.5238095238095247E-3</v>
      </c>
      <c r="G61" s="12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1</v>
      </c>
      <c r="D62" s="8">
        <v>3</v>
      </c>
      <c r="E62" s="11">
        <f t="shared" si="1"/>
        <v>1.020408163265306E-2</v>
      </c>
      <c r="F62" s="11">
        <f t="shared" si="2"/>
        <v>2.8571428571428571E-2</v>
      </c>
      <c r="G62" s="12">
        <f t="shared" si="3"/>
        <v>2</v>
      </c>
      <c r="H62" s="15">
        <f t="shared" si="4"/>
        <v>2.0408163265306121E-2</v>
      </c>
    </row>
    <row r="63" spans="2:8" ht="20.100000000000001" customHeight="1" x14ac:dyDescent="0.2">
      <c r="B63" s="5" t="s">
        <v>220</v>
      </c>
      <c r="C63" s="8">
        <v>2</v>
      </c>
      <c r="D63" s="8">
        <v>5</v>
      </c>
      <c r="E63" s="11">
        <f t="shared" si="1"/>
        <v>2.0408163265306121E-2</v>
      </c>
      <c r="F63" s="11">
        <f t="shared" si="2"/>
        <v>4.7619047619047616E-2</v>
      </c>
      <c r="G63" s="12">
        <f t="shared" si="3"/>
        <v>1.5</v>
      </c>
      <c r="H63" s="15">
        <f t="shared" si="4"/>
        <v>3.0612244897959183E-2</v>
      </c>
    </row>
    <row r="64" spans="2:8" ht="20.100000000000001" customHeight="1" x14ac:dyDescent="0.2">
      <c r="B64" s="5" t="s">
        <v>221</v>
      </c>
      <c r="C64" s="8">
        <v>2</v>
      </c>
      <c r="D64" s="8">
        <v>1</v>
      </c>
      <c r="E64" s="11">
        <f t="shared" si="1"/>
        <v>2.0408163265306121E-2</v>
      </c>
      <c r="F64" s="11">
        <f t="shared" si="2"/>
        <v>9.5238095238095247E-3</v>
      </c>
      <c r="G64" s="12">
        <f t="shared" si="3"/>
        <v>-0.5</v>
      </c>
      <c r="H64" s="15">
        <f t="shared" si="4"/>
        <v>-1.020408163265306E-2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566</v>
      </c>
      <c r="D70" s="33">
        <f>SUM(D71:D145)</f>
        <v>486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-0.14134275618374559</v>
      </c>
      <c r="H70" s="35">
        <f>+IF(OR(AND(E70=""),(G70="")),"",E70*G70)</f>
        <v>-0.14134275618374559</v>
      </c>
    </row>
    <row r="71" spans="2:8" ht="15" x14ac:dyDescent="0.2">
      <c r="B71" s="5" t="s">
        <v>20</v>
      </c>
      <c r="C71" s="8">
        <v>17</v>
      </c>
      <c r="D71" s="8">
        <v>38</v>
      </c>
      <c r="E71" s="13">
        <f>+IF(C71=0,"",C71/C$70)</f>
        <v>3.0035335689045935E-2</v>
      </c>
      <c r="F71" s="13">
        <f>+IF(D71=0,"",D71/D$70)</f>
        <v>7.8189300411522639E-2</v>
      </c>
      <c r="G71" s="12">
        <f>+IF(OR(AND(D71=0),(C71=0)),"0",((D71-C71)/C71))</f>
        <v>1.2352941176470589</v>
      </c>
      <c r="H71" s="15">
        <f>+IF(OR(AND(E71=""),(G71="")),"",E71*G71)</f>
        <v>3.7102473498233215E-2</v>
      </c>
    </row>
    <row r="72" spans="2:8" ht="15" x14ac:dyDescent="0.2">
      <c r="B72" s="5" t="s">
        <v>21</v>
      </c>
      <c r="C72" s="8">
        <v>1</v>
      </c>
      <c r="D72" s="8">
        <v>2</v>
      </c>
      <c r="E72" s="13">
        <f t="shared" ref="E72:E135" si="5">+IF(C72=0,"",C72/C$70)</f>
        <v>1.7667844522968198E-3</v>
      </c>
      <c r="F72" s="13">
        <f t="shared" ref="F72:F135" si="6">+IF(D72=0,"",D72/D$70)</f>
        <v>4.11522633744856E-3</v>
      </c>
      <c r="G72" s="12">
        <f t="shared" ref="G72:G135" si="7">+IF(OR(AND(D72=0),(C72=0)),"0",((D72-C72)/C72))</f>
        <v>1</v>
      </c>
      <c r="H72" s="15">
        <f t="shared" ref="H72:H135" si="8">+IF(OR(AND(E72=""),(G72="")),"",E72*G72)</f>
        <v>1.7667844522968198E-3</v>
      </c>
    </row>
    <row r="73" spans="2:8" ht="15" x14ac:dyDescent="0.2">
      <c r="B73" s="5" t="s">
        <v>22</v>
      </c>
      <c r="C73" s="8">
        <v>15</v>
      </c>
      <c r="D73" s="8">
        <v>17</v>
      </c>
      <c r="E73" s="13">
        <f t="shared" si="5"/>
        <v>2.6501766784452298E-2</v>
      </c>
      <c r="F73" s="13">
        <f t="shared" si="6"/>
        <v>3.4979423868312758E-2</v>
      </c>
      <c r="G73" s="12">
        <f t="shared" si="7"/>
        <v>0.13333333333333333</v>
      </c>
      <c r="H73" s="15">
        <f t="shared" si="8"/>
        <v>3.5335689045936395E-3</v>
      </c>
    </row>
    <row r="74" spans="2:8" ht="15" x14ac:dyDescent="0.2">
      <c r="B74" s="5" t="s">
        <v>222</v>
      </c>
      <c r="C74" s="8">
        <v>11</v>
      </c>
      <c r="D74" s="8">
        <v>14</v>
      </c>
      <c r="E74" s="13">
        <f t="shared" si="5"/>
        <v>1.9434628975265017E-2</v>
      </c>
      <c r="F74" s="13">
        <f t="shared" si="6"/>
        <v>2.8806584362139918E-2</v>
      </c>
      <c r="G74" s="12">
        <f t="shared" si="7"/>
        <v>0.27272727272727271</v>
      </c>
      <c r="H74" s="15">
        <f t="shared" si="8"/>
        <v>5.3003533568904589E-3</v>
      </c>
    </row>
    <row r="75" spans="2:8" ht="15" x14ac:dyDescent="0.2">
      <c r="B75" s="5" t="s">
        <v>23</v>
      </c>
      <c r="C75" s="8">
        <v>2</v>
      </c>
      <c r="D75" s="8">
        <v>0</v>
      </c>
      <c r="E75" s="13">
        <f t="shared" si="5"/>
        <v>3.5335689045936395E-3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2</v>
      </c>
      <c r="E77" s="13">
        <f t="shared" si="5"/>
        <v>5.3003533568904597E-3</v>
      </c>
      <c r="F77" s="13">
        <f t="shared" si="6"/>
        <v>4.11522633744856E-3</v>
      </c>
      <c r="G77" s="12">
        <f t="shared" si="7"/>
        <v>-0.33333333333333331</v>
      </c>
      <c r="H77" s="15">
        <f t="shared" si="8"/>
        <v>-1.7667844522968198E-3</v>
      </c>
    </row>
    <row r="78" spans="2:8" ht="15" x14ac:dyDescent="0.2">
      <c r="B78" s="5" t="s">
        <v>225</v>
      </c>
      <c r="C78" s="8">
        <v>2</v>
      </c>
      <c r="D78" s="8">
        <v>1</v>
      </c>
      <c r="E78" s="13">
        <f t="shared" si="5"/>
        <v>3.5335689045936395E-3</v>
      </c>
      <c r="F78" s="13">
        <f t="shared" si="6"/>
        <v>2.05761316872428E-3</v>
      </c>
      <c r="G78" s="12">
        <f t="shared" si="7"/>
        <v>-0.5</v>
      </c>
      <c r="H78" s="15">
        <f t="shared" si="8"/>
        <v>-1.7667844522968198E-3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7</v>
      </c>
      <c r="E80" s="13">
        <f t="shared" si="5"/>
        <v>5.3003533568904597E-3</v>
      </c>
      <c r="F80" s="13">
        <f t="shared" si="6"/>
        <v>1.4403292181069959E-2</v>
      </c>
      <c r="G80" s="12">
        <f t="shared" si="7"/>
        <v>1.3333333333333333</v>
      </c>
      <c r="H80" s="15">
        <f t="shared" si="8"/>
        <v>7.0671378091872791E-3</v>
      </c>
    </row>
    <row r="81" spans="2:8" ht="15" x14ac:dyDescent="0.2">
      <c r="B81" s="5" t="s">
        <v>24</v>
      </c>
      <c r="C81" s="8">
        <v>2</v>
      </c>
      <c r="D81" s="8">
        <v>1</v>
      </c>
      <c r="E81" s="13">
        <f t="shared" si="5"/>
        <v>3.5335689045936395E-3</v>
      </c>
      <c r="F81" s="13">
        <f t="shared" si="6"/>
        <v>2.05761316872428E-3</v>
      </c>
      <c r="G81" s="12">
        <f t="shared" si="7"/>
        <v>-0.5</v>
      </c>
      <c r="H81" s="15">
        <f t="shared" si="8"/>
        <v>-1.7667844522968198E-3</v>
      </c>
    </row>
    <row r="82" spans="2:8" ht="15" x14ac:dyDescent="0.2">
      <c r="B82" s="5" t="s">
        <v>228</v>
      </c>
      <c r="C82" s="8">
        <v>6</v>
      </c>
      <c r="D82" s="8">
        <v>10</v>
      </c>
      <c r="E82" s="13">
        <f t="shared" si="5"/>
        <v>1.0600706713780919E-2</v>
      </c>
      <c r="F82" s="13">
        <f t="shared" si="6"/>
        <v>2.0576131687242798E-2</v>
      </c>
      <c r="G82" s="12">
        <f t="shared" si="7"/>
        <v>0.66666666666666663</v>
      </c>
      <c r="H82" s="15">
        <f t="shared" si="8"/>
        <v>7.0671378091872791E-3</v>
      </c>
    </row>
    <row r="83" spans="2:8" ht="15" x14ac:dyDescent="0.2">
      <c r="B83" s="5" t="s">
        <v>229</v>
      </c>
      <c r="C83" s="8">
        <v>30</v>
      </c>
      <c r="D83" s="8">
        <v>24</v>
      </c>
      <c r="E83" s="13">
        <f t="shared" si="5"/>
        <v>5.3003533568904596E-2</v>
      </c>
      <c r="F83" s="13">
        <f t="shared" si="6"/>
        <v>4.9382716049382713E-2</v>
      </c>
      <c r="G83" s="12">
        <f t="shared" si="7"/>
        <v>-0.2</v>
      </c>
      <c r="H83" s="15">
        <f t="shared" si="8"/>
        <v>-1.0600706713780919E-2</v>
      </c>
    </row>
    <row r="84" spans="2:8" ht="15" x14ac:dyDescent="0.2">
      <c r="B84" s="5" t="s">
        <v>230</v>
      </c>
      <c r="C84" s="8">
        <v>7</v>
      </c>
      <c r="D84" s="8">
        <v>9</v>
      </c>
      <c r="E84" s="13">
        <f t="shared" si="5"/>
        <v>1.2367491166077738E-2</v>
      </c>
      <c r="F84" s="13">
        <f t="shared" si="6"/>
        <v>1.8518518518518517E-2</v>
      </c>
      <c r="G84" s="12">
        <f t="shared" si="7"/>
        <v>0.2857142857142857</v>
      </c>
      <c r="H84" s="15">
        <f t="shared" si="8"/>
        <v>3.5335689045936391E-3</v>
      </c>
    </row>
    <row r="85" spans="2:8" ht="15" x14ac:dyDescent="0.2">
      <c r="B85" s="5" t="s">
        <v>28</v>
      </c>
      <c r="C85" s="8">
        <v>3</v>
      </c>
      <c r="D85" s="8">
        <v>3</v>
      </c>
      <c r="E85" s="13">
        <f t="shared" si="5"/>
        <v>5.3003533568904597E-3</v>
      </c>
      <c r="F85" s="13">
        <f t="shared" si="6"/>
        <v>6.1728395061728392E-3</v>
      </c>
      <c r="G85" s="12">
        <f t="shared" si="7"/>
        <v>0</v>
      </c>
      <c r="H85" s="15">
        <f t="shared" si="8"/>
        <v>0</v>
      </c>
    </row>
    <row r="86" spans="2:8" ht="15" x14ac:dyDescent="0.2">
      <c r="B86" s="5" t="s">
        <v>231</v>
      </c>
      <c r="C86" s="8">
        <v>3</v>
      </c>
      <c r="D86" s="8">
        <v>1</v>
      </c>
      <c r="E86" s="13">
        <f t="shared" si="5"/>
        <v>5.3003533568904597E-3</v>
      </c>
      <c r="F86" s="13">
        <f t="shared" si="6"/>
        <v>2.05761316872428E-3</v>
      </c>
      <c r="G86" s="12">
        <f t="shared" si="7"/>
        <v>-0.66666666666666663</v>
      </c>
      <c r="H86" s="15">
        <f t="shared" si="8"/>
        <v>-3.5335689045936395E-3</v>
      </c>
    </row>
    <row r="87" spans="2:8" ht="15" x14ac:dyDescent="0.2">
      <c r="B87" s="5" t="s">
        <v>232</v>
      </c>
      <c r="C87" s="8">
        <v>4</v>
      </c>
      <c r="D87" s="8">
        <v>1</v>
      </c>
      <c r="E87" s="13">
        <f t="shared" si="5"/>
        <v>7.0671378091872791E-3</v>
      </c>
      <c r="F87" s="13">
        <f t="shared" si="6"/>
        <v>2.05761316872428E-3</v>
      </c>
      <c r="G87" s="12">
        <f t="shared" si="7"/>
        <v>-0.75</v>
      </c>
      <c r="H87" s="15">
        <f t="shared" si="8"/>
        <v>-5.3003533568904589E-3</v>
      </c>
    </row>
    <row r="88" spans="2:8" ht="15" x14ac:dyDescent="0.2">
      <c r="B88" s="5" t="s">
        <v>233</v>
      </c>
      <c r="C88" s="8">
        <v>10</v>
      </c>
      <c r="D88" s="8">
        <v>9</v>
      </c>
      <c r="E88" s="13">
        <f t="shared" si="5"/>
        <v>1.7667844522968199E-2</v>
      </c>
      <c r="F88" s="13">
        <f t="shared" si="6"/>
        <v>1.8518518518518517E-2</v>
      </c>
      <c r="G88" s="12">
        <f t="shared" si="7"/>
        <v>-0.1</v>
      </c>
      <c r="H88" s="15">
        <f t="shared" si="8"/>
        <v>-1.76678445229682E-3</v>
      </c>
    </row>
    <row r="89" spans="2:8" ht="15" x14ac:dyDescent="0.2">
      <c r="B89" s="5" t="s">
        <v>26</v>
      </c>
      <c r="C89" s="8">
        <v>1</v>
      </c>
      <c r="D89" s="8">
        <v>1</v>
      </c>
      <c r="E89" s="13">
        <f t="shared" si="5"/>
        <v>1.7667844522968198E-3</v>
      </c>
      <c r="F89" s="13">
        <f t="shared" si="6"/>
        <v>2.05761316872428E-3</v>
      </c>
      <c r="G89" s="12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2</v>
      </c>
      <c r="D90" s="8">
        <v>1</v>
      </c>
      <c r="E90" s="13">
        <f t="shared" si="5"/>
        <v>3.5335689045936395E-3</v>
      </c>
      <c r="F90" s="13">
        <f t="shared" si="6"/>
        <v>2.05761316872428E-3</v>
      </c>
      <c r="G90" s="12">
        <f t="shared" si="7"/>
        <v>-0.5</v>
      </c>
      <c r="H90" s="15">
        <f t="shared" si="8"/>
        <v>-1.7667844522968198E-3</v>
      </c>
    </row>
    <row r="91" spans="2:8" ht="15" x14ac:dyDescent="0.2">
      <c r="B91" s="5" t="s">
        <v>234</v>
      </c>
      <c r="C91" s="8">
        <v>1</v>
      </c>
      <c r="D91" s="8">
        <v>1</v>
      </c>
      <c r="E91" s="13">
        <f t="shared" si="5"/>
        <v>1.7667844522968198E-3</v>
      </c>
      <c r="F91" s="13">
        <f t="shared" si="6"/>
        <v>2.05761316872428E-3</v>
      </c>
      <c r="G91" s="12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6</v>
      </c>
      <c r="D92" s="8">
        <v>9</v>
      </c>
      <c r="E92" s="13">
        <f t="shared" si="5"/>
        <v>1.0600706713780919E-2</v>
      </c>
      <c r="F92" s="13">
        <f t="shared" si="6"/>
        <v>1.8518518518518517E-2</v>
      </c>
      <c r="G92" s="12">
        <f t="shared" si="7"/>
        <v>0.5</v>
      </c>
      <c r="H92" s="15">
        <f t="shared" si="8"/>
        <v>5.3003533568904597E-3</v>
      </c>
    </row>
    <row r="93" spans="2:8" ht="15" x14ac:dyDescent="0.2">
      <c r="B93" s="5" t="s">
        <v>564</v>
      </c>
      <c r="C93" s="8">
        <v>18</v>
      </c>
      <c r="D93" s="8">
        <v>13</v>
      </c>
      <c r="E93" s="13">
        <f t="shared" si="5"/>
        <v>3.1802120141342753E-2</v>
      </c>
      <c r="F93" s="13">
        <f t="shared" si="6"/>
        <v>2.6748971193415638E-2</v>
      </c>
      <c r="G93" s="12">
        <f t="shared" si="7"/>
        <v>-0.27777777777777779</v>
      </c>
      <c r="H93" s="15">
        <f t="shared" si="8"/>
        <v>-8.8339222614840993E-3</v>
      </c>
    </row>
    <row r="94" spans="2:8" ht="15" x14ac:dyDescent="0.2">
      <c r="B94" s="5" t="s">
        <v>25</v>
      </c>
      <c r="C94" s="8">
        <v>3</v>
      </c>
      <c r="D94" s="8">
        <v>11</v>
      </c>
      <c r="E94" s="13">
        <f t="shared" si="5"/>
        <v>5.3003533568904597E-3</v>
      </c>
      <c r="F94" s="13">
        <f t="shared" si="6"/>
        <v>2.2633744855967079E-2</v>
      </c>
      <c r="G94" s="12">
        <f t="shared" si="7"/>
        <v>2.6666666666666665</v>
      </c>
      <c r="H94" s="15">
        <f t="shared" si="8"/>
        <v>1.4134275618374558E-2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1.7667844522968198E-3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9</v>
      </c>
      <c r="E98" s="13" t="str">
        <f t="shared" si="5"/>
        <v/>
      </c>
      <c r="F98" s="13">
        <f t="shared" si="6"/>
        <v>1.8518518518518517E-2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12</v>
      </c>
      <c r="D100" s="8">
        <v>10</v>
      </c>
      <c r="E100" s="13">
        <f t="shared" si="5"/>
        <v>2.1201413427561839E-2</v>
      </c>
      <c r="F100" s="13">
        <f t="shared" si="6"/>
        <v>2.0576131687242798E-2</v>
      </c>
      <c r="G100" s="12">
        <f t="shared" si="7"/>
        <v>-0.16666666666666666</v>
      </c>
      <c r="H100" s="15">
        <f t="shared" si="8"/>
        <v>-3.5335689045936395E-3</v>
      </c>
    </row>
    <row r="101" spans="2:8" ht="15" x14ac:dyDescent="0.2">
      <c r="B101" s="5" t="s">
        <v>241</v>
      </c>
      <c r="C101" s="8">
        <v>3</v>
      </c>
      <c r="D101" s="8">
        <v>1</v>
      </c>
      <c r="E101" s="13">
        <f t="shared" si="5"/>
        <v>5.3003533568904597E-3</v>
      </c>
      <c r="F101" s="13">
        <f t="shared" si="6"/>
        <v>2.05761316872428E-3</v>
      </c>
      <c r="G101" s="12">
        <f t="shared" si="7"/>
        <v>-0.66666666666666663</v>
      </c>
      <c r="H101" s="15">
        <f t="shared" si="8"/>
        <v>-3.5335689045936395E-3</v>
      </c>
    </row>
    <row r="102" spans="2:8" ht="15" x14ac:dyDescent="0.2">
      <c r="B102" s="5" t="s">
        <v>242</v>
      </c>
      <c r="C102" s="8">
        <v>12</v>
      </c>
      <c r="D102" s="8">
        <v>16</v>
      </c>
      <c r="E102" s="13">
        <f t="shared" si="5"/>
        <v>2.1201413427561839E-2</v>
      </c>
      <c r="F102" s="13">
        <f t="shared" si="6"/>
        <v>3.292181069958848E-2</v>
      </c>
      <c r="G102" s="12">
        <f t="shared" si="7"/>
        <v>0.33333333333333331</v>
      </c>
      <c r="H102" s="15">
        <f t="shared" si="8"/>
        <v>7.0671378091872791E-3</v>
      </c>
    </row>
    <row r="103" spans="2:8" ht="15" x14ac:dyDescent="0.2">
      <c r="B103" s="5" t="s">
        <v>243</v>
      </c>
      <c r="C103" s="8">
        <v>3</v>
      </c>
      <c r="D103" s="8">
        <v>1</v>
      </c>
      <c r="E103" s="13">
        <f t="shared" si="5"/>
        <v>5.3003533568904597E-3</v>
      </c>
      <c r="F103" s="13">
        <f t="shared" si="6"/>
        <v>2.05761316872428E-3</v>
      </c>
      <c r="G103" s="12">
        <f t="shared" si="7"/>
        <v>-0.66666666666666663</v>
      </c>
      <c r="H103" s="15">
        <f t="shared" si="8"/>
        <v>-3.5335689045936395E-3</v>
      </c>
    </row>
    <row r="104" spans="2:8" ht="15" x14ac:dyDescent="0.2">
      <c r="B104" s="5" t="s">
        <v>34</v>
      </c>
      <c r="C104" s="8">
        <v>6</v>
      </c>
      <c r="D104" s="8">
        <v>3</v>
      </c>
      <c r="E104" s="13">
        <f t="shared" si="5"/>
        <v>1.0600706713780919E-2</v>
      </c>
      <c r="F104" s="13">
        <f t="shared" si="6"/>
        <v>6.1728395061728392E-3</v>
      </c>
      <c r="G104" s="12">
        <f t="shared" si="7"/>
        <v>-0.5</v>
      </c>
      <c r="H104" s="15">
        <f t="shared" si="8"/>
        <v>-5.3003533568904597E-3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7</v>
      </c>
      <c r="D107" s="8">
        <v>25</v>
      </c>
      <c r="E107" s="13">
        <f t="shared" si="5"/>
        <v>1.2367491166077738E-2</v>
      </c>
      <c r="F107" s="13">
        <f t="shared" si="6"/>
        <v>5.1440329218106998E-2</v>
      </c>
      <c r="G107" s="12">
        <f t="shared" si="7"/>
        <v>2.5714285714285716</v>
      </c>
      <c r="H107" s="15">
        <f t="shared" si="8"/>
        <v>3.180212014134276E-2</v>
      </c>
    </row>
    <row r="108" spans="2:8" ht="15" x14ac:dyDescent="0.2">
      <c r="B108" s="5" t="s">
        <v>31</v>
      </c>
      <c r="C108" s="8">
        <v>6</v>
      </c>
      <c r="D108" s="8">
        <v>6</v>
      </c>
      <c r="E108" s="13">
        <f t="shared" si="5"/>
        <v>1.0600706713780919E-2</v>
      </c>
      <c r="F108" s="13">
        <f t="shared" si="6"/>
        <v>1.2345679012345678E-2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4</v>
      </c>
      <c r="D109" s="8">
        <v>4</v>
      </c>
      <c r="E109" s="13">
        <f t="shared" si="5"/>
        <v>7.0671378091872791E-3</v>
      </c>
      <c r="F109" s="13">
        <f t="shared" si="6"/>
        <v>8.23045267489712E-3</v>
      </c>
      <c r="G109" s="12">
        <f t="shared" si="7"/>
        <v>0</v>
      </c>
      <c r="H109" s="15">
        <f t="shared" si="8"/>
        <v>0</v>
      </c>
    </row>
    <row r="110" spans="2:8" ht="15" x14ac:dyDescent="0.2">
      <c r="B110" s="5" t="s">
        <v>32</v>
      </c>
      <c r="C110" s="8">
        <v>4</v>
      </c>
      <c r="D110" s="8">
        <v>5</v>
      </c>
      <c r="E110" s="13">
        <f t="shared" si="5"/>
        <v>7.0671378091872791E-3</v>
      </c>
      <c r="F110" s="13">
        <f t="shared" si="6"/>
        <v>1.0288065843621399E-2</v>
      </c>
      <c r="G110" s="12">
        <f t="shared" si="7"/>
        <v>0.25</v>
      </c>
      <c r="H110" s="15">
        <f t="shared" si="8"/>
        <v>1.7667844522968198E-3</v>
      </c>
    </row>
    <row r="111" spans="2:8" ht="15" x14ac:dyDescent="0.2">
      <c r="B111" s="5" t="s">
        <v>30</v>
      </c>
      <c r="C111" s="8">
        <v>4</v>
      </c>
      <c r="D111" s="8">
        <v>6</v>
      </c>
      <c r="E111" s="13">
        <f t="shared" si="5"/>
        <v>7.0671378091872791E-3</v>
      </c>
      <c r="F111" s="13">
        <f t="shared" si="6"/>
        <v>1.2345679012345678E-2</v>
      </c>
      <c r="G111" s="12">
        <f t="shared" si="7"/>
        <v>0.5</v>
      </c>
      <c r="H111" s="15">
        <f t="shared" si="8"/>
        <v>3.5335689045936395E-3</v>
      </c>
    </row>
    <row r="112" spans="2:8" ht="15" x14ac:dyDescent="0.2">
      <c r="B112" s="5" t="s">
        <v>33</v>
      </c>
      <c r="C112" s="8">
        <v>13</v>
      </c>
      <c r="D112" s="8">
        <v>22</v>
      </c>
      <c r="E112" s="13">
        <f t="shared" si="5"/>
        <v>2.2968197879858657E-2</v>
      </c>
      <c r="F112" s="13">
        <f t="shared" si="6"/>
        <v>4.5267489711934158E-2</v>
      </c>
      <c r="G112" s="12">
        <f t="shared" si="7"/>
        <v>0.69230769230769229</v>
      </c>
      <c r="H112" s="15">
        <f t="shared" si="8"/>
        <v>1.5901060070671377E-2</v>
      </c>
    </row>
    <row r="113" spans="2:8" ht="15" x14ac:dyDescent="0.2">
      <c r="B113" s="5" t="s">
        <v>248</v>
      </c>
      <c r="C113" s="8">
        <v>20</v>
      </c>
      <c r="D113" s="8">
        <v>15</v>
      </c>
      <c r="E113" s="13">
        <f t="shared" si="5"/>
        <v>3.5335689045936397E-2</v>
      </c>
      <c r="F113" s="13">
        <f t="shared" si="6"/>
        <v>3.0864197530864196E-2</v>
      </c>
      <c r="G113" s="12">
        <f t="shared" si="7"/>
        <v>-0.25</v>
      </c>
      <c r="H113" s="15">
        <f t="shared" si="8"/>
        <v>-8.8339222614840993E-3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8</v>
      </c>
      <c r="E115" s="13">
        <f t="shared" si="5"/>
        <v>5.3003533568904597E-3</v>
      </c>
      <c r="F115" s="13">
        <f t="shared" si="6"/>
        <v>1.646090534979424E-2</v>
      </c>
      <c r="G115" s="12">
        <f t="shared" si="7"/>
        <v>1.6666666666666667</v>
      </c>
      <c r="H115" s="15">
        <f t="shared" si="8"/>
        <v>8.8339222614840993E-3</v>
      </c>
    </row>
    <row r="116" spans="2:8" ht="15" x14ac:dyDescent="0.2">
      <c r="B116" s="5" t="s">
        <v>249</v>
      </c>
      <c r="C116" s="8">
        <v>9</v>
      </c>
      <c r="D116" s="8">
        <v>17</v>
      </c>
      <c r="E116" s="13">
        <f t="shared" si="5"/>
        <v>1.5901060070671377E-2</v>
      </c>
      <c r="F116" s="13">
        <f t="shared" si="6"/>
        <v>3.4979423868312758E-2</v>
      </c>
      <c r="G116" s="12">
        <f t="shared" si="7"/>
        <v>0.88888888888888884</v>
      </c>
      <c r="H116" s="15">
        <f t="shared" si="8"/>
        <v>1.4134275618374556E-2</v>
      </c>
    </row>
    <row r="117" spans="2:8" ht="15" x14ac:dyDescent="0.2">
      <c r="B117" s="5" t="s">
        <v>250</v>
      </c>
      <c r="C117" s="8">
        <v>2</v>
      </c>
      <c r="D117" s="8">
        <v>2</v>
      </c>
      <c r="E117" s="13">
        <f t="shared" si="5"/>
        <v>3.5335689045936395E-3</v>
      </c>
      <c r="F117" s="13">
        <f t="shared" si="6"/>
        <v>4.11522633744856E-3</v>
      </c>
      <c r="G117" s="12">
        <f t="shared" si="7"/>
        <v>0</v>
      </c>
      <c r="H117" s="15">
        <f t="shared" si="8"/>
        <v>0</v>
      </c>
    </row>
    <row r="118" spans="2:8" ht="15" x14ac:dyDescent="0.2">
      <c r="B118" s="5" t="s">
        <v>251</v>
      </c>
      <c r="C118" s="8">
        <v>246</v>
      </c>
      <c r="D118" s="8">
        <v>110</v>
      </c>
      <c r="E118" s="13">
        <f t="shared" si="5"/>
        <v>0.43462897526501765</v>
      </c>
      <c r="F118" s="13">
        <f t="shared" si="6"/>
        <v>0.22633744855967078</v>
      </c>
      <c r="G118" s="12">
        <f t="shared" si="7"/>
        <v>-0.55284552845528456</v>
      </c>
      <c r="H118" s="15">
        <f t="shared" si="8"/>
        <v>-0.24028268551236748</v>
      </c>
    </row>
    <row r="119" spans="2:8" ht="15" x14ac:dyDescent="0.2">
      <c r="B119" s="5" t="s">
        <v>252</v>
      </c>
      <c r="C119" s="8">
        <v>7</v>
      </c>
      <c r="D119" s="8">
        <v>22</v>
      </c>
      <c r="E119" s="13">
        <f t="shared" si="5"/>
        <v>1.2367491166077738E-2</v>
      </c>
      <c r="F119" s="13">
        <f t="shared" si="6"/>
        <v>4.5267489711934158E-2</v>
      </c>
      <c r="G119" s="12">
        <f t="shared" si="7"/>
        <v>2.1428571428571428</v>
      </c>
      <c r="H119" s="15">
        <f t="shared" si="8"/>
        <v>2.6501766784452294E-2</v>
      </c>
    </row>
    <row r="120" spans="2:8" ht="15" x14ac:dyDescent="0.2">
      <c r="B120" s="5" t="s">
        <v>253</v>
      </c>
      <c r="C120" s="8">
        <v>6</v>
      </c>
      <c r="D120" s="8">
        <v>1</v>
      </c>
      <c r="E120" s="13">
        <f t="shared" si="5"/>
        <v>1.0600706713780919E-2</v>
      </c>
      <c r="F120" s="13">
        <f t="shared" si="6"/>
        <v>2.05761316872428E-3</v>
      </c>
      <c r="G120" s="12">
        <f t="shared" si="7"/>
        <v>-0.83333333333333337</v>
      </c>
      <c r="H120" s="15">
        <f t="shared" si="8"/>
        <v>-8.8339222614840993E-3</v>
      </c>
    </row>
    <row r="121" spans="2:8" ht="15" x14ac:dyDescent="0.2">
      <c r="B121" s="5" t="s">
        <v>35</v>
      </c>
      <c r="C121" s="8">
        <v>4</v>
      </c>
      <c r="D121" s="8">
        <v>5</v>
      </c>
      <c r="E121" s="13">
        <f t="shared" si="5"/>
        <v>7.0671378091872791E-3</v>
      </c>
      <c r="F121" s="13">
        <f t="shared" si="6"/>
        <v>1.0288065843621399E-2</v>
      </c>
      <c r="G121" s="12">
        <f t="shared" si="7"/>
        <v>0.25</v>
      </c>
      <c r="H121" s="15">
        <f t="shared" si="8"/>
        <v>1.7667844522968198E-3</v>
      </c>
    </row>
    <row r="122" spans="2:8" ht="15" x14ac:dyDescent="0.2">
      <c r="B122" s="5" t="s">
        <v>39</v>
      </c>
      <c r="C122" s="8">
        <v>5</v>
      </c>
      <c r="D122" s="8">
        <v>1</v>
      </c>
      <c r="E122" s="13">
        <f t="shared" si="5"/>
        <v>8.8339222614840993E-3</v>
      </c>
      <c r="F122" s="13">
        <f t="shared" si="6"/>
        <v>2.05761316872428E-3</v>
      </c>
      <c r="G122" s="12">
        <f t="shared" si="7"/>
        <v>-0.8</v>
      </c>
      <c r="H122" s="15">
        <f t="shared" si="8"/>
        <v>-7.0671378091872799E-3</v>
      </c>
    </row>
    <row r="123" spans="2:8" ht="15" x14ac:dyDescent="0.2">
      <c r="B123" s="5" t="s">
        <v>37</v>
      </c>
      <c r="C123" s="8">
        <v>15</v>
      </c>
      <c r="D123" s="8">
        <v>7</v>
      </c>
      <c r="E123" s="13">
        <f t="shared" si="5"/>
        <v>2.6501766784452298E-2</v>
      </c>
      <c r="F123" s="13">
        <f t="shared" si="6"/>
        <v>1.4403292181069959E-2</v>
      </c>
      <c r="G123" s="12">
        <f t="shared" si="7"/>
        <v>-0.53333333333333333</v>
      </c>
      <c r="H123" s="15">
        <f t="shared" si="8"/>
        <v>-1.4134275618374558E-2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1</v>
      </c>
      <c r="E125" s="13">
        <f t="shared" si="5"/>
        <v>1.7667844522968198E-3</v>
      </c>
      <c r="F125" s="13">
        <f t="shared" si="6"/>
        <v>2.05761316872428E-3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2.05761316872428E-3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2</v>
      </c>
      <c r="E128" s="13" t="str">
        <f t="shared" si="5"/>
        <v/>
      </c>
      <c r="F128" s="13">
        <f t="shared" si="6"/>
        <v>4.11522633744856E-3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7</v>
      </c>
      <c r="D129" s="8">
        <v>2</v>
      </c>
      <c r="E129" s="13">
        <f t="shared" si="5"/>
        <v>1.2367491166077738E-2</v>
      </c>
      <c r="F129" s="13">
        <f t="shared" si="6"/>
        <v>4.11522633744856E-3</v>
      </c>
      <c r="G129" s="12">
        <f t="shared" si="7"/>
        <v>-0.7142857142857143</v>
      </c>
      <c r="H129" s="15">
        <f t="shared" si="8"/>
        <v>-8.8339222614840993E-3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7</v>
      </c>
      <c r="D134" s="8">
        <v>3</v>
      </c>
      <c r="E134" s="13">
        <f t="shared" si="5"/>
        <v>1.2367491166077738E-2</v>
      </c>
      <c r="F134" s="13">
        <f t="shared" si="6"/>
        <v>6.1728395061728392E-3</v>
      </c>
      <c r="G134" s="12">
        <f t="shared" si="7"/>
        <v>-0.5714285714285714</v>
      </c>
      <c r="H134" s="15">
        <f t="shared" si="8"/>
        <v>-7.0671378091872782E-3</v>
      </c>
    </row>
    <row r="135" spans="2:8" ht="15" x14ac:dyDescent="0.2">
      <c r="B135" s="5" t="s">
        <v>43</v>
      </c>
      <c r="C135" s="8">
        <v>1</v>
      </c>
      <c r="D135" s="8">
        <v>1</v>
      </c>
      <c r="E135" s="13">
        <f t="shared" si="5"/>
        <v>1.7667844522968198E-3</v>
      </c>
      <c r="F135" s="13">
        <f t="shared" si="6"/>
        <v>2.05761316872428E-3</v>
      </c>
      <c r="G135" s="12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4</v>
      </c>
      <c r="E137" s="13">
        <f t="shared" si="9"/>
        <v>1.7667844522968198E-3</v>
      </c>
      <c r="F137" s="13">
        <f t="shared" si="10"/>
        <v>8.23045267489712E-3</v>
      </c>
      <c r="G137" s="12">
        <f t="shared" si="11"/>
        <v>3</v>
      </c>
      <c r="H137" s="15">
        <f t="shared" si="12"/>
        <v>5.3003533568904589E-3</v>
      </c>
    </row>
    <row r="138" spans="2:8" ht="15" x14ac:dyDescent="0.2">
      <c r="B138" s="5" t="s">
        <v>261</v>
      </c>
      <c r="C138" s="8">
        <v>2</v>
      </c>
      <c r="D138" s="8">
        <v>0</v>
      </c>
      <c r="E138" s="13">
        <f t="shared" si="9"/>
        <v>3.5335689045936395E-3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2</v>
      </c>
      <c r="D139" s="8">
        <v>1</v>
      </c>
      <c r="E139" s="13">
        <f t="shared" si="9"/>
        <v>3.5335689045936395E-3</v>
      </c>
      <c r="F139" s="13">
        <f t="shared" si="10"/>
        <v>2.05761316872428E-3</v>
      </c>
      <c r="G139" s="12">
        <f t="shared" si="11"/>
        <v>-0.5</v>
      </c>
      <c r="H139" s="15">
        <f t="shared" si="12"/>
        <v>-1.7667844522968198E-3</v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2</v>
      </c>
      <c r="D143" s="8">
        <v>0</v>
      </c>
      <c r="E143" s="13">
        <f t="shared" si="9"/>
        <v>3.5335689045936395E-3</v>
      </c>
      <c r="F143" s="13" t="str">
        <f t="shared" si="10"/>
        <v/>
      </c>
      <c r="G143" s="12" t="str">
        <f t="shared" si="11"/>
        <v>0</v>
      </c>
      <c r="H143" s="15">
        <f t="shared" si="12"/>
        <v>0</v>
      </c>
    </row>
    <row r="144" spans="2:8" ht="15" x14ac:dyDescent="0.2">
      <c r="B144" s="5" t="s">
        <v>46</v>
      </c>
      <c r="C144" s="8">
        <v>1</v>
      </c>
      <c r="D144" s="8">
        <v>0</v>
      </c>
      <c r="E144" s="13">
        <f t="shared" si="9"/>
        <v>1.7667844522968198E-3</v>
      </c>
      <c r="F144" s="13" t="str">
        <f t="shared" si="10"/>
        <v/>
      </c>
      <c r="G144" s="12" t="str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604</v>
      </c>
      <c r="D151" s="33">
        <f>SUM(D152:D288)</f>
        <v>615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1.8211920529801324E-2</v>
      </c>
      <c r="H151" s="35">
        <f>+IF(OR(AND(E151=""),(G151="")),"",E151*G151)</f>
        <v>1.8211920529801324E-2</v>
      </c>
    </row>
    <row r="152" spans="2:8" ht="15" x14ac:dyDescent="0.2">
      <c r="B152" s="7" t="s">
        <v>54</v>
      </c>
      <c r="C152" s="8">
        <v>7</v>
      </c>
      <c r="D152" s="8">
        <v>7</v>
      </c>
      <c r="E152" s="13">
        <f>+IF(C152=0,"",C152/C$151)</f>
        <v>1.1589403973509934E-2</v>
      </c>
      <c r="F152" s="13">
        <f>+IF(D152=0,"",D152/D$151)</f>
        <v>1.1382113821138212E-2</v>
      </c>
      <c r="G152" s="12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2</v>
      </c>
      <c r="D153" s="8">
        <v>5</v>
      </c>
      <c r="E153" s="13">
        <f t="shared" ref="E153:E216" si="13">+IF(C153=0,"",C153/C$151)</f>
        <v>3.3112582781456954E-3</v>
      </c>
      <c r="F153" s="13">
        <f t="shared" ref="F153:F216" si="14">+IF(D153=0,"",D153/D$151)</f>
        <v>8.130081300813009E-3</v>
      </c>
      <c r="G153" s="12">
        <f t="shared" ref="G153:G216" si="15">+IF(OR(AND(D153=0),(C153=0)),"0",((D153-C153)/C153))</f>
        <v>1.5</v>
      </c>
      <c r="H153" s="15">
        <f t="shared" ref="H153:H216" si="16">+IF(OR(AND(E153=""),(G153="")),"",E153*G153)</f>
        <v>4.9668874172185433E-3</v>
      </c>
    </row>
    <row r="154" spans="2:8" ht="15" x14ac:dyDescent="0.2">
      <c r="B154" s="7" t="s">
        <v>265</v>
      </c>
      <c r="C154" s="8">
        <v>2</v>
      </c>
      <c r="D154" s="8">
        <v>4</v>
      </c>
      <c r="E154" s="13">
        <f t="shared" si="13"/>
        <v>3.3112582781456954E-3</v>
      </c>
      <c r="F154" s="13">
        <f t="shared" si="14"/>
        <v>6.5040650406504065E-3</v>
      </c>
      <c r="G154" s="12">
        <f t="shared" si="15"/>
        <v>1</v>
      </c>
      <c r="H154" s="15">
        <f t="shared" si="16"/>
        <v>3.3112582781456954E-3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10</v>
      </c>
      <c r="D156" s="8">
        <v>6</v>
      </c>
      <c r="E156" s="13">
        <f t="shared" si="13"/>
        <v>1.6556291390728478E-2</v>
      </c>
      <c r="F156" s="13">
        <f t="shared" si="14"/>
        <v>9.7560975609756097E-3</v>
      </c>
      <c r="G156" s="12">
        <f t="shared" si="15"/>
        <v>-0.4</v>
      </c>
      <c r="H156" s="15">
        <f t="shared" si="16"/>
        <v>-6.6225165562913916E-3</v>
      </c>
    </row>
    <row r="157" spans="2:8" ht="15" x14ac:dyDescent="0.2">
      <c r="B157" s="7" t="s">
        <v>53</v>
      </c>
      <c r="C157" s="8">
        <v>30</v>
      </c>
      <c r="D157" s="8">
        <v>21</v>
      </c>
      <c r="E157" s="13">
        <f t="shared" si="13"/>
        <v>4.9668874172185427E-2</v>
      </c>
      <c r="F157" s="13">
        <f t="shared" si="14"/>
        <v>3.4146341463414637E-2</v>
      </c>
      <c r="G157" s="12">
        <f t="shared" si="15"/>
        <v>-0.3</v>
      </c>
      <c r="H157" s="15">
        <f t="shared" si="16"/>
        <v>-1.4900662251655627E-2</v>
      </c>
    </row>
    <row r="158" spans="2:8" ht="15" x14ac:dyDescent="0.2">
      <c r="B158" s="7" t="s">
        <v>59</v>
      </c>
      <c r="C158" s="8">
        <v>3</v>
      </c>
      <c r="D158" s="8">
        <v>9</v>
      </c>
      <c r="E158" s="13">
        <f t="shared" si="13"/>
        <v>4.9668874172185433E-3</v>
      </c>
      <c r="F158" s="13">
        <f t="shared" si="14"/>
        <v>1.4634146341463415E-2</v>
      </c>
      <c r="G158" s="12">
        <f t="shared" si="15"/>
        <v>2</v>
      </c>
      <c r="H158" s="15">
        <f t="shared" si="16"/>
        <v>9.9337748344370865E-3</v>
      </c>
    </row>
    <row r="159" spans="2:8" ht="15" x14ac:dyDescent="0.2">
      <c r="B159" s="7" t="s">
        <v>268</v>
      </c>
      <c r="C159" s="8">
        <v>6</v>
      </c>
      <c r="D159" s="8">
        <v>2</v>
      </c>
      <c r="E159" s="13">
        <f t="shared" si="13"/>
        <v>9.9337748344370865E-3</v>
      </c>
      <c r="F159" s="13">
        <f t="shared" si="14"/>
        <v>3.2520325203252032E-3</v>
      </c>
      <c r="G159" s="12">
        <f t="shared" si="15"/>
        <v>-0.66666666666666663</v>
      </c>
      <c r="H159" s="15">
        <f t="shared" si="16"/>
        <v>-6.6225165562913907E-3</v>
      </c>
    </row>
    <row r="160" spans="2:8" ht="15" x14ac:dyDescent="0.2">
      <c r="B160" s="7" t="s">
        <v>55</v>
      </c>
      <c r="C160" s="8">
        <v>0</v>
      </c>
      <c r="D160" s="8">
        <v>2</v>
      </c>
      <c r="E160" s="13" t="str">
        <f t="shared" si="13"/>
        <v/>
      </c>
      <c r="F160" s="13">
        <f t="shared" si="14"/>
        <v>3.2520325203252032E-3</v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2</v>
      </c>
      <c r="E163" s="13" t="str">
        <f t="shared" si="13"/>
        <v/>
      </c>
      <c r="F163" s="13">
        <f t="shared" si="14"/>
        <v>3.2520325203252032E-3</v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2</v>
      </c>
      <c r="D164" s="8">
        <v>1</v>
      </c>
      <c r="E164" s="13">
        <f t="shared" si="13"/>
        <v>3.3112582781456954E-3</v>
      </c>
      <c r="F164" s="13">
        <f t="shared" si="14"/>
        <v>1.6260162601626016E-3</v>
      </c>
      <c r="G164" s="12">
        <f t="shared" si="15"/>
        <v>-0.5</v>
      </c>
      <c r="H164" s="15">
        <f t="shared" si="16"/>
        <v>-1.6556291390728477E-3</v>
      </c>
    </row>
    <row r="165" spans="2:8" ht="15" x14ac:dyDescent="0.2">
      <c r="B165" s="7" t="s">
        <v>57</v>
      </c>
      <c r="C165" s="8">
        <v>9</v>
      </c>
      <c r="D165" s="8">
        <v>13</v>
      </c>
      <c r="E165" s="13">
        <f t="shared" si="13"/>
        <v>1.4900662251655629E-2</v>
      </c>
      <c r="F165" s="13">
        <f t="shared" si="14"/>
        <v>2.113821138211382E-2</v>
      </c>
      <c r="G165" s="12">
        <f t="shared" si="15"/>
        <v>0.44444444444444442</v>
      </c>
      <c r="H165" s="15">
        <f t="shared" si="16"/>
        <v>6.6225165562913899E-3</v>
      </c>
    </row>
    <row r="166" spans="2:8" ht="15" x14ac:dyDescent="0.2">
      <c r="B166" s="7" t="s">
        <v>270</v>
      </c>
      <c r="C166" s="8">
        <v>11</v>
      </c>
      <c r="D166" s="8">
        <v>4</v>
      </c>
      <c r="E166" s="13">
        <f t="shared" si="13"/>
        <v>1.8211920529801324E-2</v>
      </c>
      <c r="F166" s="13">
        <f t="shared" si="14"/>
        <v>6.5040650406504065E-3</v>
      </c>
      <c r="G166" s="12">
        <f t="shared" si="15"/>
        <v>-0.63636363636363635</v>
      </c>
      <c r="H166" s="15">
        <f t="shared" si="16"/>
        <v>-1.1589403973509934E-2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18</v>
      </c>
      <c r="D169" s="8">
        <v>16</v>
      </c>
      <c r="E169" s="13">
        <f t="shared" si="13"/>
        <v>2.9801324503311258E-2</v>
      </c>
      <c r="F169" s="13">
        <f t="shared" si="14"/>
        <v>2.6016260162601626E-2</v>
      </c>
      <c r="G169" s="12">
        <f t="shared" si="15"/>
        <v>-0.1111111111111111</v>
      </c>
      <c r="H169" s="15">
        <f t="shared" si="16"/>
        <v>-3.3112582781456949E-3</v>
      </c>
    </row>
    <row r="170" spans="2:8" ht="15" x14ac:dyDescent="0.2">
      <c r="B170" s="7" t="s">
        <v>272</v>
      </c>
      <c r="C170" s="8">
        <v>2</v>
      </c>
      <c r="D170" s="8">
        <v>17</v>
      </c>
      <c r="E170" s="13">
        <f t="shared" si="13"/>
        <v>3.3112582781456954E-3</v>
      </c>
      <c r="F170" s="13">
        <f t="shared" si="14"/>
        <v>2.7642276422764227E-2</v>
      </c>
      <c r="G170" s="12">
        <f t="shared" si="15"/>
        <v>7.5</v>
      </c>
      <c r="H170" s="15">
        <f t="shared" si="16"/>
        <v>2.4834437086092714E-2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2</v>
      </c>
      <c r="E172" s="13" t="str">
        <f t="shared" si="13"/>
        <v/>
      </c>
      <c r="F172" s="13">
        <f t="shared" si="14"/>
        <v>3.2520325203252032E-3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9</v>
      </c>
      <c r="D173" s="8">
        <v>13</v>
      </c>
      <c r="E173" s="13">
        <f t="shared" si="13"/>
        <v>1.4900662251655629E-2</v>
      </c>
      <c r="F173" s="13">
        <f t="shared" si="14"/>
        <v>2.113821138211382E-2</v>
      </c>
      <c r="G173" s="12">
        <f t="shared" si="15"/>
        <v>0.44444444444444442</v>
      </c>
      <c r="H173" s="15">
        <f t="shared" si="16"/>
        <v>6.6225165562913899E-3</v>
      </c>
    </row>
    <row r="174" spans="2:8" ht="15" x14ac:dyDescent="0.2">
      <c r="B174" s="7" t="s">
        <v>276</v>
      </c>
      <c r="C174" s="8">
        <v>30</v>
      </c>
      <c r="D174" s="8">
        <v>11</v>
      </c>
      <c r="E174" s="13">
        <f t="shared" si="13"/>
        <v>4.9668874172185427E-2</v>
      </c>
      <c r="F174" s="13">
        <f t="shared" si="14"/>
        <v>1.7886178861788619E-2</v>
      </c>
      <c r="G174" s="12">
        <f t="shared" si="15"/>
        <v>-0.6333333333333333</v>
      </c>
      <c r="H174" s="15">
        <f t="shared" si="16"/>
        <v>-3.14569536423841E-2</v>
      </c>
    </row>
    <row r="175" spans="2:8" ht="15" x14ac:dyDescent="0.2">
      <c r="B175" s="7" t="s">
        <v>277</v>
      </c>
      <c r="C175" s="8">
        <v>4</v>
      </c>
      <c r="D175" s="8">
        <v>6</v>
      </c>
      <c r="E175" s="13">
        <f t="shared" si="13"/>
        <v>6.6225165562913907E-3</v>
      </c>
      <c r="F175" s="13">
        <f t="shared" si="14"/>
        <v>9.7560975609756097E-3</v>
      </c>
      <c r="G175" s="12">
        <f t="shared" si="15"/>
        <v>0.5</v>
      </c>
      <c r="H175" s="15">
        <f t="shared" si="16"/>
        <v>3.3112582781456954E-3</v>
      </c>
    </row>
    <row r="176" spans="2:8" ht="15" x14ac:dyDescent="0.2">
      <c r="B176" s="7" t="s">
        <v>278</v>
      </c>
      <c r="C176" s="8">
        <v>14</v>
      </c>
      <c r="D176" s="8">
        <v>18</v>
      </c>
      <c r="E176" s="13">
        <f t="shared" si="13"/>
        <v>2.3178807947019868E-2</v>
      </c>
      <c r="F176" s="13">
        <f t="shared" si="14"/>
        <v>2.9268292682926831E-2</v>
      </c>
      <c r="G176" s="12">
        <f t="shared" si="15"/>
        <v>0.2857142857142857</v>
      </c>
      <c r="H176" s="15">
        <f t="shared" si="16"/>
        <v>6.6225165562913907E-3</v>
      </c>
    </row>
    <row r="177" spans="2:8" ht="15" x14ac:dyDescent="0.2">
      <c r="B177" s="7" t="s">
        <v>279</v>
      </c>
      <c r="C177" s="8">
        <v>22</v>
      </c>
      <c r="D177" s="8">
        <v>23</v>
      </c>
      <c r="E177" s="13">
        <f t="shared" si="13"/>
        <v>3.6423841059602648E-2</v>
      </c>
      <c r="F177" s="13">
        <f t="shared" si="14"/>
        <v>3.7398373983739838E-2</v>
      </c>
      <c r="G177" s="12">
        <f t="shared" si="15"/>
        <v>4.5454545454545456E-2</v>
      </c>
      <c r="H177" s="15">
        <f t="shared" si="16"/>
        <v>1.6556291390728477E-3</v>
      </c>
    </row>
    <row r="178" spans="2:8" ht="15" x14ac:dyDescent="0.2">
      <c r="B178" s="7" t="s">
        <v>280</v>
      </c>
      <c r="C178" s="8">
        <v>29</v>
      </c>
      <c r="D178" s="8">
        <v>39</v>
      </c>
      <c r="E178" s="13">
        <f t="shared" si="13"/>
        <v>4.8013245033112585E-2</v>
      </c>
      <c r="F178" s="13">
        <f t="shared" si="14"/>
        <v>6.3414634146341464E-2</v>
      </c>
      <c r="G178" s="12">
        <f t="shared" si="15"/>
        <v>0.34482758620689657</v>
      </c>
      <c r="H178" s="15">
        <f t="shared" si="16"/>
        <v>1.6556291390728478E-2</v>
      </c>
    </row>
    <row r="179" spans="2:8" ht="15" x14ac:dyDescent="0.2">
      <c r="B179" s="7" t="s">
        <v>281</v>
      </c>
      <c r="C179" s="8">
        <v>2</v>
      </c>
      <c r="D179" s="8">
        <v>6</v>
      </c>
      <c r="E179" s="13">
        <f t="shared" si="13"/>
        <v>3.3112582781456954E-3</v>
      </c>
      <c r="F179" s="13">
        <f t="shared" si="14"/>
        <v>9.7560975609756097E-3</v>
      </c>
      <c r="G179" s="12">
        <f t="shared" si="15"/>
        <v>2</v>
      </c>
      <c r="H179" s="15">
        <f t="shared" si="16"/>
        <v>6.6225165562913907E-3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1</v>
      </c>
      <c r="E181" s="13" t="str">
        <f t="shared" si="13"/>
        <v/>
      </c>
      <c r="F181" s="13">
        <f t="shared" si="14"/>
        <v>1.6260162601626016E-3</v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5</v>
      </c>
      <c r="D182" s="8">
        <v>6</v>
      </c>
      <c r="E182" s="13">
        <f t="shared" si="13"/>
        <v>8.2781456953642391E-3</v>
      </c>
      <c r="F182" s="13">
        <f t="shared" si="14"/>
        <v>9.7560975609756097E-3</v>
      </c>
      <c r="G182" s="12">
        <f t="shared" si="15"/>
        <v>0.2</v>
      </c>
      <c r="H182" s="15">
        <f t="shared" si="16"/>
        <v>1.6556291390728479E-3</v>
      </c>
    </row>
    <row r="183" spans="2:8" ht="15" x14ac:dyDescent="0.2">
      <c r="B183" s="7" t="s">
        <v>285</v>
      </c>
      <c r="C183" s="8">
        <v>19</v>
      </c>
      <c r="D183" s="8">
        <v>8</v>
      </c>
      <c r="E183" s="13">
        <f t="shared" si="13"/>
        <v>3.1456953642384107E-2</v>
      </c>
      <c r="F183" s="13">
        <f t="shared" si="14"/>
        <v>1.3008130081300813E-2</v>
      </c>
      <c r="G183" s="12">
        <f t="shared" si="15"/>
        <v>-0.57894736842105265</v>
      </c>
      <c r="H183" s="15">
        <f t="shared" si="16"/>
        <v>-1.8211920529801327E-2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50</v>
      </c>
      <c r="D186" s="8">
        <v>44</v>
      </c>
      <c r="E186" s="13">
        <f t="shared" si="13"/>
        <v>8.2781456953642391E-2</v>
      </c>
      <c r="F186" s="13">
        <f t="shared" si="14"/>
        <v>7.1544715447154475E-2</v>
      </c>
      <c r="G186" s="12">
        <f t="shared" si="15"/>
        <v>-0.12</v>
      </c>
      <c r="H186" s="15">
        <f t="shared" si="16"/>
        <v>-9.9337748344370865E-3</v>
      </c>
    </row>
    <row r="187" spans="2:8" ht="15" x14ac:dyDescent="0.2">
      <c r="B187" s="7" t="s">
        <v>287</v>
      </c>
      <c r="C187" s="8">
        <v>10</v>
      </c>
      <c r="D187" s="8">
        <v>4</v>
      </c>
      <c r="E187" s="13">
        <f t="shared" si="13"/>
        <v>1.6556291390728478E-2</v>
      </c>
      <c r="F187" s="13">
        <f t="shared" si="14"/>
        <v>6.5040650406504065E-3</v>
      </c>
      <c r="G187" s="12">
        <f t="shared" si="15"/>
        <v>-0.6</v>
      </c>
      <c r="H187" s="15">
        <f t="shared" si="16"/>
        <v>-9.9337748344370865E-3</v>
      </c>
    </row>
    <row r="188" spans="2:8" ht="30" x14ac:dyDescent="0.2">
      <c r="B188" s="7" t="s">
        <v>288</v>
      </c>
      <c r="C188" s="8">
        <v>2</v>
      </c>
      <c r="D188" s="8">
        <v>0</v>
      </c>
      <c r="E188" s="13">
        <f t="shared" si="13"/>
        <v>3.3112582781456954E-3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1</v>
      </c>
      <c r="E193" s="13" t="str">
        <f t="shared" si="13"/>
        <v/>
      </c>
      <c r="F193" s="13">
        <f t="shared" si="14"/>
        <v>1.6260162601626016E-3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0</v>
      </c>
      <c r="E195" s="13">
        <f t="shared" si="13"/>
        <v>1.6556291390728477E-3</v>
      </c>
      <c r="F195" s="13" t="str">
        <f t="shared" si="14"/>
        <v/>
      </c>
      <c r="G195" s="12" t="str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31</v>
      </c>
      <c r="D196" s="8">
        <v>24</v>
      </c>
      <c r="E196" s="13">
        <f t="shared" si="13"/>
        <v>5.1324503311258277E-2</v>
      </c>
      <c r="F196" s="13">
        <f t="shared" si="14"/>
        <v>3.9024390243902439E-2</v>
      </c>
      <c r="G196" s="12">
        <f t="shared" si="15"/>
        <v>-0.22580645161290322</v>
      </c>
      <c r="H196" s="15">
        <f t="shared" si="16"/>
        <v>-1.1589403973509932E-2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1</v>
      </c>
      <c r="D198" s="8">
        <v>2</v>
      </c>
      <c r="E198" s="13">
        <f t="shared" si="13"/>
        <v>1.6556291390728477E-3</v>
      </c>
      <c r="F198" s="13">
        <f t="shared" si="14"/>
        <v>3.2520325203252032E-3</v>
      </c>
      <c r="G198" s="12">
        <f t="shared" si="15"/>
        <v>1</v>
      </c>
      <c r="H198" s="15">
        <f t="shared" si="16"/>
        <v>1.6556291390728477E-3</v>
      </c>
    </row>
    <row r="199" spans="2:8" ht="15" x14ac:dyDescent="0.2">
      <c r="B199" s="7" t="s">
        <v>296</v>
      </c>
      <c r="C199" s="8">
        <v>1</v>
      </c>
      <c r="D199" s="8">
        <v>0</v>
      </c>
      <c r="E199" s="13">
        <f t="shared" si="13"/>
        <v>1.6556291390728477E-3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1</v>
      </c>
      <c r="D200" s="8">
        <v>1</v>
      </c>
      <c r="E200" s="13">
        <f t="shared" si="13"/>
        <v>1.6556291390728477E-3</v>
      </c>
      <c r="F200" s="13">
        <f t="shared" si="14"/>
        <v>1.6260162601626016E-3</v>
      </c>
      <c r="G200" s="12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1</v>
      </c>
      <c r="D201" s="8">
        <v>1</v>
      </c>
      <c r="E201" s="13">
        <f t="shared" si="13"/>
        <v>1.6556291390728477E-3</v>
      </c>
      <c r="F201" s="13">
        <f t="shared" si="14"/>
        <v>1.6260162601626016E-3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1.6260162601626016E-3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20</v>
      </c>
      <c r="E206" s="13" t="str">
        <f t="shared" si="13"/>
        <v/>
      </c>
      <c r="F206" s="13">
        <f t="shared" si="14"/>
        <v>3.2520325203252036E-2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2</v>
      </c>
      <c r="D208" s="8">
        <v>3</v>
      </c>
      <c r="E208" s="13">
        <f t="shared" si="13"/>
        <v>3.3112582781456954E-3</v>
      </c>
      <c r="F208" s="13">
        <f t="shared" si="14"/>
        <v>4.8780487804878049E-3</v>
      </c>
      <c r="G208" s="12">
        <f t="shared" si="15"/>
        <v>0.5</v>
      </c>
      <c r="H208" s="15">
        <f t="shared" si="16"/>
        <v>1.6556291390728477E-3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6</v>
      </c>
      <c r="D211" s="8">
        <v>4</v>
      </c>
      <c r="E211" s="13">
        <f t="shared" si="13"/>
        <v>9.9337748344370865E-3</v>
      </c>
      <c r="F211" s="13">
        <f t="shared" si="14"/>
        <v>6.5040650406504065E-3</v>
      </c>
      <c r="G211" s="12">
        <f t="shared" si="15"/>
        <v>-0.33333333333333331</v>
      </c>
      <c r="H211" s="15">
        <f t="shared" si="16"/>
        <v>-3.3112582781456954E-3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3</v>
      </c>
      <c r="D214" s="8">
        <v>1</v>
      </c>
      <c r="E214" s="13">
        <f t="shared" si="13"/>
        <v>4.9668874172185433E-3</v>
      </c>
      <c r="F214" s="13">
        <f t="shared" si="14"/>
        <v>1.6260162601626016E-3</v>
      </c>
      <c r="G214" s="12">
        <f t="shared" si="15"/>
        <v>-0.66666666666666663</v>
      </c>
      <c r="H214" s="15">
        <f t="shared" si="16"/>
        <v>-3.3112582781456954E-3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1</v>
      </c>
      <c r="E216" s="13">
        <f t="shared" si="13"/>
        <v>3.3112582781456954E-3</v>
      </c>
      <c r="F216" s="13">
        <f t="shared" si="14"/>
        <v>1.6260162601626016E-3</v>
      </c>
      <c r="G216" s="12">
        <f t="shared" si="15"/>
        <v>-0.5</v>
      </c>
      <c r="H216" s="15">
        <f t="shared" si="16"/>
        <v>-1.6556291390728477E-3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1.6556291390728477E-3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1.6260162601626016E-3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3</v>
      </c>
      <c r="E226" s="13" t="str">
        <f t="shared" si="17"/>
        <v/>
      </c>
      <c r="F226" s="13">
        <f t="shared" si="18"/>
        <v>4.8780487804878049E-3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13</v>
      </c>
      <c r="D229" s="8">
        <v>9</v>
      </c>
      <c r="E229" s="13">
        <f t="shared" si="17"/>
        <v>2.1523178807947019E-2</v>
      </c>
      <c r="F229" s="13">
        <f t="shared" si="18"/>
        <v>1.4634146341463415E-2</v>
      </c>
      <c r="G229" s="12">
        <f t="shared" si="19"/>
        <v>-0.30769230769230771</v>
      </c>
      <c r="H229" s="15">
        <f t="shared" si="20"/>
        <v>-6.6225165562913907E-3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4</v>
      </c>
      <c r="E231" s="13" t="str">
        <f t="shared" si="17"/>
        <v/>
      </c>
      <c r="F231" s="13">
        <f t="shared" si="18"/>
        <v>6.5040650406504065E-3</v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0</v>
      </c>
      <c r="E232" s="13">
        <f t="shared" si="17"/>
        <v>1.6556291390728477E-3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3</v>
      </c>
      <c r="D233" s="8">
        <v>3</v>
      </c>
      <c r="E233" s="13">
        <f t="shared" si="17"/>
        <v>4.9668874172185433E-3</v>
      </c>
      <c r="F233" s="13">
        <f t="shared" si="18"/>
        <v>4.8780487804878049E-3</v>
      </c>
      <c r="G233" s="12">
        <f t="shared" si="19"/>
        <v>0</v>
      </c>
      <c r="H233" s="15">
        <f t="shared" si="20"/>
        <v>0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10</v>
      </c>
      <c r="D235" s="8">
        <v>39</v>
      </c>
      <c r="E235" s="13">
        <f t="shared" si="17"/>
        <v>1.6556291390728478E-2</v>
      </c>
      <c r="F235" s="13">
        <f t="shared" si="18"/>
        <v>6.3414634146341464E-2</v>
      </c>
      <c r="G235" s="12">
        <f t="shared" si="19"/>
        <v>2.9</v>
      </c>
      <c r="H235" s="15">
        <f t="shared" si="20"/>
        <v>4.8013245033112585E-2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16</v>
      </c>
      <c r="D237" s="8">
        <v>27</v>
      </c>
      <c r="E237" s="13">
        <f t="shared" si="17"/>
        <v>2.6490066225165563E-2</v>
      </c>
      <c r="F237" s="13">
        <f t="shared" si="18"/>
        <v>4.3902439024390241E-2</v>
      </c>
      <c r="G237" s="12">
        <f t="shared" si="19"/>
        <v>0.6875</v>
      </c>
      <c r="H237" s="15">
        <f t="shared" si="20"/>
        <v>1.8211920529801324E-2</v>
      </c>
    </row>
    <row r="238" spans="2:8" ht="15" x14ac:dyDescent="0.2">
      <c r="B238" s="7" t="s">
        <v>85</v>
      </c>
      <c r="C238" s="8">
        <v>68</v>
      </c>
      <c r="D238" s="8">
        <v>71</v>
      </c>
      <c r="E238" s="13">
        <f t="shared" si="17"/>
        <v>0.11258278145695365</v>
      </c>
      <c r="F238" s="13">
        <f t="shared" si="18"/>
        <v>0.11544715447154472</v>
      </c>
      <c r="G238" s="12">
        <f t="shared" si="19"/>
        <v>4.4117647058823532E-2</v>
      </c>
      <c r="H238" s="15">
        <f t="shared" si="20"/>
        <v>4.9668874172185433E-3</v>
      </c>
    </row>
    <row r="239" spans="2:8" ht="15" x14ac:dyDescent="0.2">
      <c r="B239" s="7" t="s">
        <v>81</v>
      </c>
      <c r="C239" s="8">
        <v>4</v>
      </c>
      <c r="D239" s="8">
        <v>10</v>
      </c>
      <c r="E239" s="13">
        <f t="shared" si="17"/>
        <v>6.6225165562913907E-3</v>
      </c>
      <c r="F239" s="13">
        <f t="shared" si="18"/>
        <v>1.6260162601626018E-2</v>
      </c>
      <c r="G239" s="12">
        <f t="shared" si="19"/>
        <v>1.5</v>
      </c>
      <c r="H239" s="15">
        <f t="shared" si="20"/>
        <v>9.9337748344370865E-3</v>
      </c>
    </row>
    <row r="240" spans="2:8" ht="15" x14ac:dyDescent="0.2">
      <c r="B240" s="7" t="s">
        <v>316</v>
      </c>
      <c r="C240" s="8">
        <v>1</v>
      </c>
      <c r="D240" s="8">
        <v>2</v>
      </c>
      <c r="E240" s="13">
        <f t="shared" si="17"/>
        <v>1.6556291390728477E-3</v>
      </c>
      <c r="F240" s="13">
        <f t="shared" si="18"/>
        <v>3.2520325203252032E-3</v>
      </c>
      <c r="G240" s="12">
        <f t="shared" si="19"/>
        <v>1</v>
      </c>
      <c r="H240" s="15">
        <f t="shared" si="20"/>
        <v>1.6556291390728477E-3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10</v>
      </c>
      <c r="D244" s="8">
        <v>0</v>
      </c>
      <c r="E244" s="13">
        <f t="shared" si="17"/>
        <v>1.6556291390728478E-2</v>
      </c>
      <c r="F244" s="13" t="str">
        <f t="shared" si="18"/>
        <v/>
      </c>
      <c r="G244" s="12" t="str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4</v>
      </c>
      <c r="D245" s="8">
        <v>0</v>
      </c>
      <c r="E245" s="13">
        <f t="shared" si="17"/>
        <v>6.6225165562913907E-3</v>
      </c>
      <c r="F245" s="13" t="str">
        <f t="shared" si="18"/>
        <v/>
      </c>
      <c r="G245" s="12" t="str">
        <f t="shared" si="19"/>
        <v>0</v>
      </c>
      <c r="H245" s="15">
        <f t="shared" si="20"/>
        <v>0</v>
      </c>
    </row>
    <row r="246" spans="2:8" ht="15" x14ac:dyDescent="0.2">
      <c r="B246" s="7" t="s">
        <v>318</v>
      </c>
      <c r="C246" s="8">
        <v>1</v>
      </c>
      <c r="D246" s="8">
        <v>2</v>
      </c>
      <c r="E246" s="13">
        <f t="shared" si="17"/>
        <v>1.6556291390728477E-3</v>
      </c>
      <c r="F246" s="13">
        <f t="shared" si="18"/>
        <v>3.2520325203252032E-3</v>
      </c>
      <c r="G246" s="12">
        <f t="shared" si="19"/>
        <v>1</v>
      </c>
      <c r="H246" s="15">
        <f t="shared" si="20"/>
        <v>1.6556291390728477E-3</v>
      </c>
    </row>
    <row r="247" spans="2:8" ht="15" x14ac:dyDescent="0.2">
      <c r="B247" s="7" t="s">
        <v>319</v>
      </c>
      <c r="C247" s="8">
        <v>10</v>
      </c>
      <c r="D247" s="8">
        <v>17</v>
      </c>
      <c r="E247" s="13">
        <f t="shared" si="17"/>
        <v>1.6556291390728478E-2</v>
      </c>
      <c r="F247" s="13">
        <f t="shared" si="18"/>
        <v>2.7642276422764227E-2</v>
      </c>
      <c r="G247" s="12">
        <f t="shared" si="19"/>
        <v>0.7</v>
      </c>
      <c r="H247" s="15">
        <f t="shared" si="20"/>
        <v>1.1589403973509934E-2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1.6260162601626016E-3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23</v>
      </c>
      <c r="D249" s="8">
        <v>24</v>
      </c>
      <c r="E249" s="13">
        <f t="shared" si="17"/>
        <v>3.8079470198675497E-2</v>
      </c>
      <c r="F249" s="13">
        <f t="shared" si="18"/>
        <v>3.9024390243902439E-2</v>
      </c>
      <c r="G249" s="12">
        <f t="shared" si="19"/>
        <v>4.3478260869565216E-2</v>
      </c>
      <c r="H249" s="15">
        <f t="shared" si="20"/>
        <v>1.6556291390728477E-3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1</v>
      </c>
      <c r="E251" s="13" t="str">
        <f t="shared" si="17"/>
        <v/>
      </c>
      <c r="F251" s="13">
        <f t="shared" si="18"/>
        <v>1.6260162601626016E-3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2</v>
      </c>
      <c r="E252" s="13" t="str">
        <f t="shared" si="17"/>
        <v/>
      </c>
      <c r="F252" s="13">
        <f t="shared" si="18"/>
        <v>3.2520325203252032E-3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5</v>
      </c>
      <c r="D253" s="8">
        <v>2</v>
      </c>
      <c r="E253" s="13">
        <f t="shared" si="17"/>
        <v>8.2781456953642391E-3</v>
      </c>
      <c r="F253" s="13">
        <f t="shared" si="18"/>
        <v>3.2520325203252032E-3</v>
      </c>
      <c r="G253" s="12">
        <f t="shared" si="19"/>
        <v>-0.6</v>
      </c>
      <c r="H253" s="15">
        <f t="shared" si="20"/>
        <v>-4.9668874172185433E-3</v>
      </c>
    </row>
    <row r="254" spans="2:8" ht="15" x14ac:dyDescent="0.2">
      <c r="B254" s="7" t="s">
        <v>323</v>
      </c>
      <c r="C254" s="8">
        <v>1</v>
      </c>
      <c r="D254" s="8">
        <v>1</v>
      </c>
      <c r="E254" s="13">
        <f t="shared" si="17"/>
        <v>1.6556291390728477E-3</v>
      </c>
      <c r="F254" s="13">
        <f t="shared" si="18"/>
        <v>1.6260162601626016E-3</v>
      </c>
      <c r="G254" s="12">
        <f t="shared" si="19"/>
        <v>0</v>
      </c>
      <c r="H254" s="15">
        <f t="shared" si="20"/>
        <v>0</v>
      </c>
    </row>
    <row r="255" spans="2:8" ht="15" x14ac:dyDescent="0.2">
      <c r="B255" s="7" t="s">
        <v>324</v>
      </c>
      <c r="C255" s="8">
        <v>0</v>
      </c>
      <c r="D255" s="8">
        <v>1</v>
      </c>
      <c r="E255" s="13" t="str">
        <f t="shared" si="17"/>
        <v/>
      </c>
      <c r="F255" s="13">
        <f t="shared" si="18"/>
        <v>1.6260162601626016E-3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3</v>
      </c>
      <c r="D256" s="8">
        <v>19</v>
      </c>
      <c r="E256" s="13">
        <f t="shared" si="17"/>
        <v>4.9668874172185433E-3</v>
      </c>
      <c r="F256" s="13">
        <f t="shared" si="18"/>
        <v>3.0894308943089432E-2</v>
      </c>
      <c r="G256" s="12">
        <f t="shared" si="19"/>
        <v>5.333333333333333</v>
      </c>
      <c r="H256" s="15">
        <f t="shared" si="20"/>
        <v>2.6490066225165563E-2</v>
      </c>
    </row>
    <row r="257" spans="2:8" ht="15" x14ac:dyDescent="0.2">
      <c r="B257" s="7" t="s">
        <v>325</v>
      </c>
      <c r="C257" s="8">
        <v>1</v>
      </c>
      <c r="D257" s="8">
        <v>0</v>
      </c>
      <c r="E257" s="13">
        <f t="shared" si="17"/>
        <v>1.6556291390728477E-3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14</v>
      </c>
      <c r="D262" s="8">
        <v>1</v>
      </c>
      <c r="E262" s="13">
        <f t="shared" si="17"/>
        <v>2.3178807947019868E-2</v>
      </c>
      <c r="F262" s="13">
        <f t="shared" si="18"/>
        <v>1.6260162601626016E-3</v>
      </c>
      <c r="G262" s="12">
        <f t="shared" si="19"/>
        <v>-0.9285714285714286</v>
      </c>
      <c r="H262" s="15">
        <f t="shared" si="20"/>
        <v>-2.1523178807947022E-2</v>
      </c>
    </row>
    <row r="263" spans="2:8" ht="15" x14ac:dyDescent="0.2">
      <c r="B263" s="7" t="s">
        <v>329</v>
      </c>
      <c r="C263" s="8">
        <v>1</v>
      </c>
      <c r="D263" s="8">
        <v>1</v>
      </c>
      <c r="E263" s="13">
        <f t="shared" si="17"/>
        <v>1.6556291390728477E-3</v>
      </c>
      <c r="F263" s="13">
        <f t="shared" si="18"/>
        <v>1.6260162601626016E-3</v>
      </c>
      <c r="G263" s="12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4</v>
      </c>
      <c r="D266" s="8">
        <v>2</v>
      </c>
      <c r="E266" s="13">
        <f t="shared" si="17"/>
        <v>6.6225165562913907E-3</v>
      </c>
      <c r="F266" s="13">
        <f t="shared" si="18"/>
        <v>3.2520325203252032E-3</v>
      </c>
      <c r="G266" s="12">
        <f t="shared" si="19"/>
        <v>-0.5</v>
      </c>
      <c r="H266" s="15">
        <f t="shared" si="20"/>
        <v>-3.3112582781456954E-3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58</v>
      </c>
      <c r="D268" s="8">
        <v>18</v>
      </c>
      <c r="E268" s="13">
        <f t="shared" si="17"/>
        <v>9.602649006622517E-2</v>
      </c>
      <c r="F268" s="13">
        <f t="shared" si="18"/>
        <v>2.9268292682926831E-2</v>
      </c>
      <c r="G268" s="12">
        <f t="shared" si="19"/>
        <v>-0.68965517241379315</v>
      </c>
      <c r="H268" s="15">
        <f t="shared" si="20"/>
        <v>-6.6225165562913912E-2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1</v>
      </c>
      <c r="D272" s="8">
        <v>1</v>
      </c>
      <c r="E272" s="13">
        <f t="shared" si="17"/>
        <v>1.6556291390728477E-3</v>
      </c>
      <c r="F272" s="13">
        <f t="shared" si="18"/>
        <v>1.6260162601626016E-3</v>
      </c>
      <c r="G272" s="12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3</v>
      </c>
      <c r="D273" s="8">
        <v>0</v>
      </c>
      <c r="E273" s="13">
        <f t="shared" si="17"/>
        <v>4.9668874172185433E-3</v>
      </c>
      <c r="F273" s="13" t="str">
        <f t="shared" si="18"/>
        <v/>
      </c>
      <c r="G273" s="12" t="str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2</v>
      </c>
      <c r="E281" s="13" t="str">
        <f t="shared" ref="E281:E288" si="21">+IF(C281=0,"",C281/C$151)</f>
        <v/>
      </c>
      <c r="F281" s="13">
        <f t="shared" ref="F281:F288" si="22">+IF(D281=0,"",D281/D$151)</f>
        <v>3.2520325203252032E-3</v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1</v>
      </c>
      <c r="D282" s="8">
        <v>0</v>
      </c>
      <c r="E282" s="13">
        <f t="shared" si="21"/>
        <v>1.6556291390728477E-3</v>
      </c>
      <c r="F282" s="13" t="str">
        <f t="shared" si="22"/>
        <v/>
      </c>
      <c r="G282" s="12" t="str">
        <f t="shared" si="23"/>
        <v>0</v>
      </c>
      <c r="H282" s="15">
        <f t="shared" si="24"/>
        <v>0</v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2</v>
      </c>
      <c r="E286" s="13" t="str">
        <f t="shared" si="21"/>
        <v/>
      </c>
      <c r="F286" s="13">
        <f t="shared" si="22"/>
        <v>3.2520325203252032E-3</v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2820</v>
      </c>
      <c r="D294" s="33">
        <f>SUM(D295:D499)</f>
        <v>3236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0.14751773049645389</v>
      </c>
      <c r="H294" s="35">
        <f>+IF(OR(AND(E294=""),(G294="")),"",E294*G294)</f>
        <v>0.14751773049645389</v>
      </c>
    </row>
    <row r="295" spans="2:8" ht="15" x14ac:dyDescent="0.2">
      <c r="B295" s="5" t="s">
        <v>100</v>
      </c>
      <c r="C295" s="8">
        <v>126</v>
      </c>
      <c r="D295" s="8">
        <v>177</v>
      </c>
      <c r="E295" s="13">
        <f>+IF(C295=0,"",C295/C$294)</f>
        <v>4.4680851063829789E-2</v>
      </c>
      <c r="F295" s="13">
        <f>+IF(D295=0,"",D295/D$294)</f>
        <v>5.4697156983930781E-2</v>
      </c>
      <c r="G295" s="12">
        <f>+IF(OR(AND(D295=0),(C295=0)),"0",((D295-C295)/C295))</f>
        <v>0.40476190476190477</v>
      </c>
      <c r="H295" s="15">
        <f>+IF(OR(AND(E295=""),(G295="")),"",E295*G295)</f>
        <v>1.8085106382978725E-2</v>
      </c>
    </row>
    <row r="296" spans="2:8" ht="15" x14ac:dyDescent="0.2">
      <c r="B296" s="5" t="s">
        <v>113</v>
      </c>
      <c r="C296" s="8">
        <v>6</v>
      </c>
      <c r="D296" s="8">
        <v>3</v>
      </c>
      <c r="E296" s="13">
        <f t="shared" ref="E296:E359" si="25">+IF(C296=0,"",C296/C$294)</f>
        <v>2.1276595744680851E-3</v>
      </c>
      <c r="F296" s="13">
        <f t="shared" ref="F296:F359" si="26">+IF(D296=0,"",D296/D$294)</f>
        <v>9.2707045735475899E-4</v>
      </c>
      <c r="G296" s="12">
        <f t="shared" ref="G296:G359" si="27">+IF(OR(AND(D296=0),(C296=0)),"0",((D296-C296)/C296))</f>
        <v>-0.5</v>
      </c>
      <c r="H296" s="15">
        <f t="shared" ref="H296:H359" si="28">+IF(OR(AND(E296=""),(G296="")),"",E296*G296)</f>
        <v>-1.0638297872340426E-3</v>
      </c>
    </row>
    <row r="297" spans="2:8" ht="15" x14ac:dyDescent="0.2">
      <c r="B297" s="5" t="s">
        <v>104</v>
      </c>
      <c r="C297" s="8">
        <v>7</v>
      </c>
      <c r="D297" s="8">
        <v>11</v>
      </c>
      <c r="E297" s="13">
        <f t="shared" si="25"/>
        <v>2.4822695035460994E-3</v>
      </c>
      <c r="F297" s="13">
        <f t="shared" si="26"/>
        <v>3.399258343634116E-3</v>
      </c>
      <c r="G297" s="12">
        <f t="shared" si="27"/>
        <v>0.5714285714285714</v>
      </c>
      <c r="H297" s="15">
        <f t="shared" si="28"/>
        <v>1.4184397163120566E-3</v>
      </c>
    </row>
    <row r="298" spans="2:8" ht="15" x14ac:dyDescent="0.2">
      <c r="B298" s="5" t="s">
        <v>95</v>
      </c>
      <c r="C298" s="8">
        <v>17</v>
      </c>
      <c r="D298" s="8">
        <v>6</v>
      </c>
      <c r="E298" s="13">
        <f t="shared" si="25"/>
        <v>6.0283687943262412E-3</v>
      </c>
      <c r="F298" s="13">
        <f t="shared" si="26"/>
        <v>1.854140914709518E-3</v>
      </c>
      <c r="G298" s="12">
        <f t="shared" si="27"/>
        <v>-0.6470588235294118</v>
      </c>
      <c r="H298" s="15">
        <f t="shared" si="28"/>
        <v>-3.9007092198581565E-3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3.0902348578491963E-4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146</v>
      </c>
      <c r="D301" s="8">
        <v>183</v>
      </c>
      <c r="E301" s="13">
        <f t="shared" si="25"/>
        <v>5.1773049645390069E-2</v>
      </c>
      <c r="F301" s="13">
        <f t="shared" si="26"/>
        <v>5.6551297898640294E-2</v>
      </c>
      <c r="G301" s="12">
        <f t="shared" si="27"/>
        <v>0.25342465753424659</v>
      </c>
      <c r="H301" s="15">
        <f t="shared" si="28"/>
        <v>1.3120567375886525E-2</v>
      </c>
    </row>
    <row r="302" spans="2:8" ht="15" x14ac:dyDescent="0.2">
      <c r="B302" s="5" t="s">
        <v>109</v>
      </c>
      <c r="C302" s="8">
        <v>3</v>
      </c>
      <c r="D302" s="8">
        <v>7</v>
      </c>
      <c r="E302" s="13">
        <f t="shared" si="25"/>
        <v>1.0638297872340426E-3</v>
      </c>
      <c r="F302" s="13">
        <f t="shared" si="26"/>
        <v>2.1631644004944375E-3</v>
      </c>
      <c r="G302" s="12">
        <f t="shared" si="27"/>
        <v>1.3333333333333333</v>
      </c>
      <c r="H302" s="15">
        <f t="shared" si="28"/>
        <v>1.4184397163120566E-3</v>
      </c>
    </row>
    <row r="303" spans="2:8" ht="15" x14ac:dyDescent="0.2">
      <c r="B303" s="5" t="s">
        <v>108</v>
      </c>
      <c r="C303" s="8">
        <v>0</v>
      </c>
      <c r="D303" s="8">
        <v>3</v>
      </c>
      <c r="E303" s="13" t="str">
        <f t="shared" si="25"/>
        <v/>
      </c>
      <c r="F303" s="13">
        <f t="shared" si="26"/>
        <v>9.2707045735475899E-4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22</v>
      </c>
      <c r="D304" s="8">
        <v>50</v>
      </c>
      <c r="E304" s="13">
        <f t="shared" si="25"/>
        <v>7.801418439716312E-3</v>
      </c>
      <c r="F304" s="13">
        <f t="shared" si="26"/>
        <v>1.5451174289245983E-2</v>
      </c>
      <c r="G304" s="12">
        <f t="shared" si="27"/>
        <v>1.2727272727272727</v>
      </c>
      <c r="H304" s="15">
        <f t="shared" si="28"/>
        <v>9.9290780141843976E-3</v>
      </c>
    </row>
    <row r="305" spans="2:8" ht="15" x14ac:dyDescent="0.2">
      <c r="B305" s="5" t="s">
        <v>351</v>
      </c>
      <c r="C305" s="8">
        <v>8</v>
      </c>
      <c r="D305" s="8">
        <v>5</v>
      </c>
      <c r="E305" s="13">
        <f t="shared" si="25"/>
        <v>2.8368794326241137E-3</v>
      </c>
      <c r="F305" s="13">
        <f t="shared" si="26"/>
        <v>1.5451174289245982E-3</v>
      </c>
      <c r="G305" s="12">
        <f t="shared" si="27"/>
        <v>-0.375</v>
      </c>
      <c r="H305" s="15">
        <f t="shared" si="28"/>
        <v>-1.0638297872340426E-3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60</v>
      </c>
      <c r="D307" s="8">
        <v>79</v>
      </c>
      <c r="E307" s="13">
        <f t="shared" si="25"/>
        <v>2.1276595744680851E-2</v>
      </c>
      <c r="F307" s="13">
        <f t="shared" si="26"/>
        <v>2.4412855377008654E-2</v>
      </c>
      <c r="G307" s="12">
        <f t="shared" si="27"/>
        <v>0.31666666666666665</v>
      </c>
      <c r="H307" s="15">
        <f t="shared" si="28"/>
        <v>6.7375886524822688E-3</v>
      </c>
    </row>
    <row r="308" spans="2:8" ht="15" x14ac:dyDescent="0.2">
      <c r="B308" s="5" t="s">
        <v>99</v>
      </c>
      <c r="C308" s="8">
        <v>9</v>
      </c>
      <c r="D308" s="8">
        <v>16</v>
      </c>
      <c r="E308" s="13">
        <f t="shared" si="25"/>
        <v>3.1914893617021275E-3</v>
      </c>
      <c r="F308" s="13">
        <f t="shared" si="26"/>
        <v>4.944375772558714E-3</v>
      </c>
      <c r="G308" s="12">
        <f t="shared" si="27"/>
        <v>0.77777777777777779</v>
      </c>
      <c r="H308" s="15">
        <f t="shared" si="28"/>
        <v>2.4822695035460994E-3</v>
      </c>
    </row>
    <row r="309" spans="2:8" ht="15" x14ac:dyDescent="0.2">
      <c r="B309" s="5" t="s">
        <v>96</v>
      </c>
      <c r="C309" s="8">
        <v>0</v>
      </c>
      <c r="D309" s="8">
        <v>1</v>
      </c>
      <c r="E309" s="13" t="str">
        <f t="shared" si="25"/>
        <v/>
      </c>
      <c r="F309" s="13">
        <f t="shared" si="26"/>
        <v>3.0902348578491963E-4</v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12</v>
      </c>
      <c r="D310" s="8">
        <v>30</v>
      </c>
      <c r="E310" s="13">
        <f t="shared" si="25"/>
        <v>4.2553191489361703E-3</v>
      </c>
      <c r="F310" s="13">
        <f t="shared" si="26"/>
        <v>9.270704573547589E-3</v>
      </c>
      <c r="G310" s="12">
        <f t="shared" si="27"/>
        <v>1.5</v>
      </c>
      <c r="H310" s="15">
        <f t="shared" si="28"/>
        <v>6.3829787234042559E-3</v>
      </c>
    </row>
    <row r="311" spans="2:8" ht="15" x14ac:dyDescent="0.2">
      <c r="B311" s="5" t="s">
        <v>102</v>
      </c>
      <c r="C311" s="8">
        <v>8</v>
      </c>
      <c r="D311" s="8">
        <v>7</v>
      </c>
      <c r="E311" s="13">
        <f t="shared" si="25"/>
        <v>2.8368794326241137E-3</v>
      </c>
      <c r="F311" s="13">
        <f t="shared" si="26"/>
        <v>2.1631644004944375E-3</v>
      </c>
      <c r="G311" s="12">
        <f t="shared" si="27"/>
        <v>-0.125</v>
      </c>
      <c r="H311" s="15">
        <f t="shared" si="28"/>
        <v>-3.5460992907801421E-4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121</v>
      </c>
      <c r="D314" s="8">
        <v>186</v>
      </c>
      <c r="E314" s="13">
        <f t="shared" si="25"/>
        <v>4.2907801418439716E-2</v>
      </c>
      <c r="F314" s="13">
        <f t="shared" si="26"/>
        <v>5.7478368355995055E-2</v>
      </c>
      <c r="G314" s="12">
        <f t="shared" si="27"/>
        <v>0.53719008264462809</v>
      </c>
      <c r="H314" s="15">
        <f t="shared" si="28"/>
        <v>2.3049645390070921E-2</v>
      </c>
    </row>
    <row r="315" spans="2:8" ht="15" x14ac:dyDescent="0.2">
      <c r="B315" s="5" t="s">
        <v>354</v>
      </c>
      <c r="C315" s="8">
        <v>4</v>
      </c>
      <c r="D315" s="8">
        <v>4</v>
      </c>
      <c r="E315" s="13">
        <f t="shared" si="25"/>
        <v>1.4184397163120568E-3</v>
      </c>
      <c r="F315" s="13">
        <f t="shared" si="26"/>
        <v>1.2360939431396785E-3</v>
      </c>
      <c r="G315" s="12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20</v>
      </c>
      <c r="D317" s="8">
        <v>30</v>
      </c>
      <c r="E317" s="13">
        <f t="shared" si="25"/>
        <v>7.0921985815602835E-3</v>
      </c>
      <c r="F317" s="13">
        <f t="shared" si="26"/>
        <v>9.270704573547589E-3</v>
      </c>
      <c r="G317" s="12">
        <f t="shared" si="27"/>
        <v>0.5</v>
      </c>
      <c r="H317" s="15">
        <f t="shared" si="28"/>
        <v>3.5460992907801418E-3</v>
      </c>
    </row>
    <row r="318" spans="2:8" ht="15" x14ac:dyDescent="0.2">
      <c r="B318" s="5" t="s">
        <v>355</v>
      </c>
      <c r="C318" s="8">
        <v>85</v>
      </c>
      <c r="D318" s="8">
        <v>92</v>
      </c>
      <c r="E318" s="13">
        <f t="shared" si="25"/>
        <v>3.0141843971631204E-2</v>
      </c>
      <c r="F318" s="13">
        <f t="shared" si="26"/>
        <v>2.843016069221261E-2</v>
      </c>
      <c r="G318" s="12">
        <f t="shared" si="27"/>
        <v>8.2352941176470587E-2</v>
      </c>
      <c r="H318" s="15">
        <f t="shared" si="28"/>
        <v>2.482269503546099E-3</v>
      </c>
    </row>
    <row r="319" spans="2:8" ht="15" x14ac:dyDescent="0.2">
      <c r="B319" s="5" t="s">
        <v>115</v>
      </c>
      <c r="C319" s="8">
        <v>7</v>
      </c>
      <c r="D319" s="8">
        <v>16</v>
      </c>
      <c r="E319" s="13">
        <f t="shared" si="25"/>
        <v>2.4822695035460994E-3</v>
      </c>
      <c r="F319" s="13">
        <f t="shared" si="26"/>
        <v>4.944375772558714E-3</v>
      </c>
      <c r="G319" s="12">
        <f t="shared" si="27"/>
        <v>1.2857142857142858</v>
      </c>
      <c r="H319" s="15">
        <f t="shared" si="28"/>
        <v>3.1914893617021279E-3</v>
      </c>
    </row>
    <row r="320" spans="2:8" ht="15" x14ac:dyDescent="0.2">
      <c r="B320" s="5" t="s">
        <v>114</v>
      </c>
      <c r="C320" s="8">
        <v>3</v>
      </c>
      <c r="D320" s="8">
        <v>7</v>
      </c>
      <c r="E320" s="13">
        <f t="shared" si="25"/>
        <v>1.0638297872340426E-3</v>
      </c>
      <c r="F320" s="13">
        <f t="shared" si="26"/>
        <v>2.1631644004944375E-3</v>
      </c>
      <c r="G320" s="12">
        <f t="shared" si="27"/>
        <v>1.3333333333333333</v>
      </c>
      <c r="H320" s="15">
        <f t="shared" si="28"/>
        <v>1.4184397163120566E-3</v>
      </c>
    </row>
    <row r="321" spans="2:8" ht="15" x14ac:dyDescent="0.2">
      <c r="B321" s="5" t="s">
        <v>98</v>
      </c>
      <c r="C321" s="8">
        <v>1</v>
      </c>
      <c r="D321" s="8">
        <v>5</v>
      </c>
      <c r="E321" s="13">
        <f t="shared" si="25"/>
        <v>3.5460992907801421E-4</v>
      </c>
      <c r="F321" s="13">
        <f t="shared" si="26"/>
        <v>1.5451174289245982E-3</v>
      </c>
      <c r="G321" s="12">
        <f t="shared" si="27"/>
        <v>4</v>
      </c>
      <c r="H321" s="15">
        <f t="shared" si="28"/>
        <v>1.4184397163120568E-3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7</v>
      </c>
      <c r="D324" s="8">
        <v>3</v>
      </c>
      <c r="E324" s="13">
        <f t="shared" si="25"/>
        <v>2.4822695035460994E-3</v>
      </c>
      <c r="F324" s="13">
        <f t="shared" si="26"/>
        <v>9.2707045735475899E-4</v>
      </c>
      <c r="G324" s="12">
        <f t="shared" si="27"/>
        <v>-0.5714285714285714</v>
      </c>
      <c r="H324" s="15">
        <f t="shared" si="28"/>
        <v>-1.4184397163120566E-3</v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3.0902348578491963E-4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36</v>
      </c>
      <c r="D326" s="8">
        <v>146</v>
      </c>
      <c r="E326" s="13">
        <f t="shared" si="25"/>
        <v>1.276595744680851E-2</v>
      </c>
      <c r="F326" s="13">
        <f t="shared" si="26"/>
        <v>4.5117428924598267E-2</v>
      </c>
      <c r="G326" s="12">
        <f t="shared" si="27"/>
        <v>3.0555555555555554</v>
      </c>
      <c r="H326" s="15">
        <f t="shared" si="28"/>
        <v>3.9007092198581554E-2</v>
      </c>
    </row>
    <row r="327" spans="2:8" ht="15" x14ac:dyDescent="0.2">
      <c r="B327" s="5" t="s">
        <v>358</v>
      </c>
      <c r="C327" s="8">
        <v>2</v>
      </c>
      <c r="D327" s="8">
        <v>4</v>
      </c>
      <c r="E327" s="13">
        <f t="shared" si="25"/>
        <v>7.0921985815602842E-4</v>
      </c>
      <c r="F327" s="13">
        <f t="shared" si="26"/>
        <v>1.2360939431396785E-3</v>
      </c>
      <c r="G327" s="12">
        <f t="shared" si="27"/>
        <v>1</v>
      </c>
      <c r="H327" s="15">
        <f t="shared" si="28"/>
        <v>7.0921985815602842E-4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3</v>
      </c>
      <c r="E329" s="13">
        <f t="shared" si="25"/>
        <v>3.5460992907801421E-4</v>
      </c>
      <c r="F329" s="13">
        <f t="shared" si="26"/>
        <v>9.2707045735475899E-4</v>
      </c>
      <c r="G329" s="12">
        <f t="shared" si="27"/>
        <v>2</v>
      </c>
      <c r="H329" s="15">
        <f t="shared" si="28"/>
        <v>7.0921985815602842E-4</v>
      </c>
    </row>
    <row r="330" spans="2:8" ht="15" x14ac:dyDescent="0.2">
      <c r="B330" s="5" t="s">
        <v>360</v>
      </c>
      <c r="C330" s="8">
        <v>16</v>
      </c>
      <c r="D330" s="8">
        <v>32</v>
      </c>
      <c r="E330" s="13">
        <f t="shared" si="25"/>
        <v>5.6737588652482273E-3</v>
      </c>
      <c r="F330" s="13">
        <f t="shared" si="26"/>
        <v>9.8887515451174281E-3</v>
      </c>
      <c r="G330" s="12">
        <f t="shared" si="27"/>
        <v>1</v>
      </c>
      <c r="H330" s="15">
        <f t="shared" si="28"/>
        <v>5.6737588652482273E-3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395</v>
      </c>
      <c r="D332" s="8">
        <v>310</v>
      </c>
      <c r="E332" s="13">
        <f t="shared" si="25"/>
        <v>0.14007092198581561</v>
      </c>
      <c r="F332" s="13">
        <f t="shared" si="26"/>
        <v>9.5797280593325096E-2</v>
      </c>
      <c r="G332" s="12">
        <f t="shared" si="27"/>
        <v>-0.21518987341772153</v>
      </c>
      <c r="H332" s="15">
        <f t="shared" si="28"/>
        <v>-3.0141843971631208E-2</v>
      </c>
    </row>
    <row r="333" spans="2:8" ht="15" x14ac:dyDescent="0.2">
      <c r="B333" s="5" t="s">
        <v>130</v>
      </c>
      <c r="C333" s="8">
        <v>81</v>
      </c>
      <c r="D333" s="8">
        <v>114</v>
      </c>
      <c r="E333" s="13">
        <f t="shared" si="25"/>
        <v>2.8723404255319149E-2</v>
      </c>
      <c r="F333" s="13">
        <f t="shared" si="26"/>
        <v>3.5228677379480842E-2</v>
      </c>
      <c r="G333" s="12">
        <f t="shared" si="27"/>
        <v>0.40740740740740738</v>
      </c>
      <c r="H333" s="15">
        <f t="shared" si="28"/>
        <v>1.1702127659574468E-2</v>
      </c>
    </row>
    <row r="334" spans="2:8" ht="15" x14ac:dyDescent="0.2">
      <c r="B334" s="5" t="s">
        <v>119</v>
      </c>
      <c r="C334" s="8">
        <v>24</v>
      </c>
      <c r="D334" s="8">
        <v>51</v>
      </c>
      <c r="E334" s="13">
        <f t="shared" si="25"/>
        <v>8.5106382978723406E-3</v>
      </c>
      <c r="F334" s="13">
        <f t="shared" si="26"/>
        <v>1.5760197775030901E-2</v>
      </c>
      <c r="G334" s="12">
        <f t="shared" si="27"/>
        <v>1.125</v>
      </c>
      <c r="H334" s="15">
        <f t="shared" si="28"/>
        <v>9.5744680851063829E-3</v>
      </c>
    </row>
    <row r="335" spans="2:8" ht="15" x14ac:dyDescent="0.2">
      <c r="B335" s="5" t="s">
        <v>128</v>
      </c>
      <c r="C335" s="8">
        <v>26</v>
      </c>
      <c r="D335" s="8">
        <v>42</v>
      </c>
      <c r="E335" s="13">
        <f t="shared" si="25"/>
        <v>9.2198581560283682E-3</v>
      </c>
      <c r="F335" s="13">
        <f t="shared" si="26"/>
        <v>1.2978986402966625E-2</v>
      </c>
      <c r="G335" s="12">
        <f t="shared" si="27"/>
        <v>0.61538461538461542</v>
      </c>
      <c r="H335" s="15">
        <f t="shared" si="28"/>
        <v>5.6737588652482273E-3</v>
      </c>
    </row>
    <row r="336" spans="2:8" ht="15" x14ac:dyDescent="0.2">
      <c r="B336" s="5" t="s">
        <v>132</v>
      </c>
      <c r="C336" s="8">
        <v>35</v>
      </c>
      <c r="D336" s="8">
        <v>0</v>
      </c>
      <c r="E336" s="13">
        <f t="shared" si="25"/>
        <v>1.2411347517730497E-2</v>
      </c>
      <c r="F336" s="13" t="str">
        <f t="shared" si="26"/>
        <v/>
      </c>
      <c r="G336" s="12" t="str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2</v>
      </c>
      <c r="D337" s="8">
        <v>3</v>
      </c>
      <c r="E337" s="13">
        <f t="shared" si="25"/>
        <v>7.0921985815602842E-4</v>
      </c>
      <c r="F337" s="13">
        <f t="shared" si="26"/>
        <v>9.2707045735475899E-4</v>
      </c>
      <c r="G337" s="12">
        <f t="shared" si="27"/>
        <v>0.5</v>
      </c>
      <c r="H337" s="15">
        <f t="shared" si="28"/>
        <v>3.5460992907801421E-4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17</v>
      </c>
      <c r="D339" s="8">
        <v>15</v>
      </c>
      <c r="E339" s="13">
        <f t="shared" si="25"/>
        <v>6.0283687943262412E-3</v>
      </c>
      <c r="F339" s="13">
        <f t="shared" si="26"/>
        <v>4.6353522867737945E-3</v>
      </c>
      <c r="G339" s="12">
        <f t="shared" si="27"/>
        <v>-0.11764705882352941</v>
      </c>
      <c r="H339" s="15">
        <f t="shared" si="28"/>
        <v>-7.0921985815602831E-4</v>
      </c>
    </row>
    <row r="340" spans="2:8" ht="15" x14ac:dyDescent="0.2">
      <c r="B340" s="5" t="s">
        <v>364</v>
      </c>
      <c r="C340" s="8">
        <v>0</v>
      </c>
      <c r="D340" s="8">
        <v>1</v>
      </c>
      <c r="E340" s="13" t="str">
        <f t="shared" si="25"/>
        <v/>
      </c>
      <c r="F340" s="13">
        <f t="shared" si="26"/>
        <v>3.0902348578491963E-4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7</v>
      </c>
      <c r="D341" s="8">
        <v>1</v>
      </c>
      <c r="E341" s="13">
        <f t="shared" si="25"/>
        <v>2.4822695035460994E-3</v>
      </c>
      <c r="F341" s="13">
        <f t="shared" si="26"/>
        <v>3.0902348578491963E-4</v>
      </c>
      <c r="G341" s="12">
        <f t="shared" si="27"/>
        <v>-0.8571428571428571</v>
      </c>
      <c r="H341" s="15">
        <f t="shared" si="28"/>
        <v>-2.1276595744680851E-3</v>
      </c>
    </row>
    <row r="342" spans="2:8" ht="15" x14ac:dyDescent="0.2">
      <c r="B342" s="5" t="s">
        <v>365</v>
      </c>
      <c r="C342" s="8">
        <v>0</v>
      </c>
      <c r="D342" s="8">
        <v>3</v>
      </c>
      <c r="E342" s="13" t="str">
        <f t="shared" si="25"/>
        <v/>
      </c>
      <c r="F342" s="13">
        <f t="shared" si="26"/>
        <v>9.2707045735475899E-4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3</v>
      </c>
      <c r="D343" s="8">
        <v>8</v>
      </c>
      <c r="E343" s="13">
        <f t="shared" si="25"/>
        <v>1.0638297872340426E-3</v>
      </c>
      <c r="F343" s="13">
        <f t="shared" si="26"/>
        <v>2.472187886279357E-3</v>
      </c>
      <c r="G343" s="12">
        <f t="shared" si="27"/>
        <v>1.6666666666666667</v>
      </c>
      <c r="H343" s="15">
        <f t="shared" si="28"/>
        <v>1.7730496453900711E-3</v>
      </c>
    </row>
    <row r="344" spans="2:8" ht="15" x14ac:dyDescent="0.2">
      <c r="B344" s="5" t="s">
        <v>131</v>
      </c>
      <c r="C344" s="8">
        <v>37</v>
      </c>
      <c r="D344" s="8">
        <v>44</v>
      </c>
      <c r="E344" s="13">
        <f t="shared" si="25"/>
        <v>1.3120567375886525E-2</v>
      </c>
      <c r="F344" s="13">
        <f t="shared" si="26"/>
        <v>1.3597033374536464E-2</v>
      </c>
      <c r="G344" s="12">
        <f t="shared" si="27"/>
        <v>0.1891891891891892</v>
      </c>
      <c r="H344" s="15">
        <f t="shared" si="28"/>
        <v>2.4822695035460994E-3</v>
      </c>
    </row>
    <row r="345" spans="2:8" ht="15" x14ac:dyDescent="0.2">
      <c r="B345" s="5" t="s">
        <v>366</v>
      </c>
      <c r="C345" s="8">
        <v>81</v>
      </c>
      <c r="D345" s="8">
        <v>92</v>
      </c>
      <c r="E345" s="13">
        <f t="shared" si="25"/>
        <v>2.8723404255319149E-2</v>
      </c>
      <c r="F345" s="13">
        <f t="shared" si="26"/>
        <v>2.843016069221261E-2</v>
      </c>
      <c r="G345" s="12">
        <f t="shared" si="27"/>
        <v>0.13580246913580246</v>
      </c>
      <c r="H345" s="15">
        <f t="shared" si="28"/>
        <v>3.9007092198581556E-3</v>
      </c>
    </row>
    <row r="346" spans="2:8" ht="15" x14ac:dyDescent="0.2">
      <c r="B346" s="5" t="s">
        <v>122</v>
      </c>
      <c r="C346" s="8">
        <v>8</v>
      </c>
      <c r="D346" s="8">
        <v>3</v>
      </c>
      <c r="E346" s="13">
        <f t="shared" si="25"/>
        <v>2.8368794326241137E-3</v>
      </c>
      <c r="F346" s="13">
        <f t="shared" si="26"/>
        <v>9.2707045735475899E-4</v>
      </c>
      <c r="G346" s="12">
        <f t="shared" si="27"/>
        <v>-0.625</v>
      </c>
      <c r="H346" s="15">
        <f t="shared" si="28"/>
        <v>-1.7730496453900711E-3</v>
      </c>
    </row>
    <row r="347" spans="2:8" ht="15" x14ac:dyDescent="0.2">
      <c r="B347" s="5" t="s">
        <v>121</v>
      </c>
      <c r="C347" s="8">
        <v>56</v>
      </c>
      <c r="D347" s="8">
        <v>63</v>
      </c>
      <c r="E347" s="13">
        <f t="shared" si="25"/>
        <v>1.9858156028368795E-2</v>
      </c>
      <c r="F347" s="13">
        <f t="shared" si="26"/>
        <v>1.9468479604449938E-2</v>
      </c>
      <c r="G347" s="12">
        <f t="shared" si="27"/>
        <v>0.125</v>
      </c>
      <c r="H347" s="15">
        <f t="shared" si="28"/>
        <v>2.4822695035460994E-3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1</v>
      </c>
      <c r="D352" s="8">
        <v>0</v>
      </c>
      <c r="E352" s="13">
        <f t="shared" si="25"/>
        <v>3.5460992907801421E-4</v>
      </c>
      <c r="F352" s="13" t="str">
        <f t="shared" si="26"/>
        <v/>
      </c>
      <c r="G352" s="12" t="str">
        <f t="shared" si="27"/>
        <v>0</v>
      </c>
      <c r="H352" s="15">
        <f t="shared" si="28"/>
        <v>0</v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118</v>
      </c>
      <c r="D354" s="8">
        <v>43</v>
      </c>
      <c r="E354" s="13">
        <f t="shared" si="25"/>
        <v>4.1843971631205672E-2</v>
      </c>
      <c r="F354" s="13">
        <f t="shared" si="26"/>
        <v>1.3288009888751545E-2</v>
      </c>
      <c r="G354" s="12">
        <f t="shared" si="27"/>
        <v>-0.63559322033898302</v>
      </c>
      <c r="H354" s="15">
        <f t="shared" si="28"/>
        <v>-2.6595744680851061E-2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6</v>
      </c>
      <c r="D357" s="8">
        <v>3</v>
      </c>
      <c r="E357" s="13">
        <f t="shared" si="25"/>
        <v>2.1276595744680851E-3</v>
      </c>
      <c r="F357" s="13">
        <f t="shared" si="26"/>
        <v>9.2707045735475899E-4</v>
      </c>
      <c r="G357" s="12">
        <f t="shared" si="27"/>
        <v>-0.5</v>
      </c>
      <c r="H357" s="15">
        <f t="shared" si="28"/>
        <v>-1.0638297872340426E-3</v>
      </c>
    </row>
    <row r="358" spans="2:8" ht="15" x14ac:dyDescent="0.2">
      <c r="B358" s="5" t="s">
        <v>127</v>
      </c>
      <c r="C358" s="8">
        <v>28</v>
      </c>
      <c r="D358" s="8">
        <v>35</v>
      </c>
      <c r="E358" s="13">
        <f t="shared" si="25"/>
        <v>9.9290780141843976E-3</v>
      </c>
      <c r="F358" s="13">
        <f t="shared" si="26"/>
        <v>1.0815822002472188E-2</v>
      </c>
      <c r="G358" s="12">
        <f t="shared" si="27"/>
        <v>0.25</v>
      </c>
      <c r="H358" s="15">
        <f t="shared" si="28"/>
        <v>2.4822695035460994E-3</v>
      </c>
    </row>
    <row r="359" spans="2:8" ht="15" x14ac:dyDescent="0.2">
      <c r="B359" s="5" t="s">
        <v>123</v>
      </c>
      <c r="C359" s="8">
        <v>2</v>
      </c>
      <c r="D359" s="8">
        <v>2</v>
      </c>
      <c r="E359" s="13">
        <f t="shared" si="25"/>
        <v>7.0921985815602842E-4</v>
      </c>
      <c r="F359" s="13">
        <f t="shared" si="26"/>
        <v>6.1804697156983925E-4</v>
      </c>
      <c r="G359" s="12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2</v>
      </c>
      <c r="D360" s="8">
        <v>2</v>
      </c>
      <c r="E360" s="13">
        <f t="shared" ref="E360:E423" si="29">+IF(C360=0,"",C360/C$294)</f>
        <v>7.0921985815602842E-4</v>
      </c>
      <c r="F360" s="13">
        <f t="shared" ref="F360:F423" si="30">+IF(D360=0,"",D360/D$294)</f>
        <v>6.1804697156983925E-4</v>
      </c>
      <c r="G360" s="12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15</v>
      </c>
      <c r="D362" s="8">
        <v>24</v>
      </c>
      <c r="E362" s="13">
        <f t="shared" si="29"/>
        <v>5.3191489361702126E-3</v>
      </c>
      <c r="F362" s="13">
        <f t="shared" si="30"/>
        <v>7.4165636588380719E-3</v>
      </c>
      <c r="G362" s="12">
        <f t="shared" si="31"/>
        <v>0.6</v>
      </c>
      <c r="H362" s="15">
        <f t="shared" si="32"/>
        <v>3.1914893617021275E-3</v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5</v>
      </c>
      <c r="D364" s="8">
        <v>0</v>
      </c>
      <c r="E364" s="13">
        <f t="shared" si="29"/>
        <v>1.7730496453900709E-3</v>
      </c>
      <c r="F364" s="13" t="str">
        <f t="shared" si="30"/>
        <v/>
      </c>
      <c r="G364" s="12" t="str">
        <f t="shared" si="31"/>
        <v>0</v>
      </c>
      <c r="H364" s="15">
        <f t="shared" si="32"/>
        <v>0</v>
      </c>
    </row>
    <row r="365" spans="2:8" ht="30" x14ac:dyDescent="0.2">
      <c r="B365" s="5" t="s">
        <v>378</v>
      </c>
      <c r="C365" s="8">
        <v>1</v>
      </c>
      <c r="D365" s="8">
        <v>0</v>
      </c>
      <c r="E365" s="13">
        <f t="shared" si="29"/>
        <v>3.5460992907801421E-4</v>
      </c>
      <c r="F365" s="13" t="str">
        <f t="shared" si="30"/>
        <v/>
      </c>
      <c r="G365" s="12" t="str">
        <f t="shared" si="31"/>
        <v>0</v>
      </c>
      <c r="H365" s="15">
        <f t="shared" si="32"/>
        <v>0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0</v>
      </c>
      <c r="E367" s="13">
        <f t="shared" si="29"/>
        <v>3.5460992907801421E-4</v>
      </c>
      <c r="F367" s="13" t="str">
        <f t="shared" si="30"/>
        <v/>
      </c>
      <c r="G367" s="12" t="str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4</v>
      </c>
      <c r="D368" s="8">
        <v>0</v>
      </c>
      <c r="E368" s="13">
        <f t="shared" si="29"/>
        <v>1.4184397163120568E-3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5</v>
      </c>
      <c r="D369" s="8">
        <v>9</v>
      </c>
      <c r="E369" s="13">
        <f t="shared" si="29"/>
        <v>1.7730496453900709E-3</v>
      </c>
      <c r="F369" s="13">
        <f t="shared" si="30"/>
        <v>2.781211372064277E-3</v>
      </c>
      <c r="G369" s="12">
        <f t="shared" si="31"/>
        <v>0.8</v>
      </c>
      <c r="H369" s="15">
        <f t="shared" si="32"/>
        <v>1.4184397163120568E-3</v>
      </c>
    </row>
    <row r="370" spans="2:8" ht="15" x14ac:dyDescent="0.2">
      <c r="B370" s="5" t="s">
        <v>135</v>
      </c>
      <c r="C370" s="8">
        <v>4</v>
      </c>
      <c r="D370" s="8">
        <v>7</v>
      </c>
      <c r="E370" s="13">
        <f t="shared" si="29"/>
        <v>1.4184397163120568E-3</v>
      </c>
      <c r="F370" s="13">
        <f t="shared" si="30"/>
        <v>2.1631644004944375E-3</v>
      </c>
      <c r="G370" s="12">
        <f t="shared" si="31"/>
        <v>0.75</v>
      </c>
      <c r="H370" s="15">
        <f t="shared" si="32"/>
        <v>1.0638297872340426E-3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3.5460992907801421E-4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544</v>
      </c>
      <c r="D372" s="8">
        <v>242</v>
      </c>
      <c r="E372" s="13">
        <f t="shared" si="29"/>
        <v>0.19290780141843972</v>
      </c>
      <c r="F372" s="13">
        <f t="shared" si="30"/>
        <v>7.4783683559950562E-2</v>
      </c>
      <c r="G372" s="12">
        <f t="shared" si="31"/>
        <v>-0.55514705882352944</v>
      </c>
      <c r="H372" s="15">
        <f t="shared" si="32"/>
        <v>-0.10709219858156029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0</v>
      </c>
      <c r="E375" s="13">
        <f t="shared" si="29"/>
        <v>3.5460992907801421E-4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11</v>
      </c>
      <c r="D377" s="8">
        <v>8</v>
      </c>
      <c r="E377" s="13">
        <f t="shared" si="29"/>
        <v>3.900709219858156E-3</v>
      </c>
      <c r="F377" s="13">
        <f t="shared" si="30"/>
        <v>2.472187886279357E-3</v>
      </c>
      <c r="G377" s="12">
        <f t="shared" si="31"/>
        <v>-0.27272727272727271</v>
      </c>
      <c r="H377" s="15">
        <f t="shared" si="32"/>
        <v>-1.0638297872340426E-3</v>
      </c>
    </row>
    <row r="378" spans="2:8" ht="15" x14ac:dyDescent="0.2">
      <c r="B378" s="5" t="s">
        <v>149</v>
      </c>
      <c r="C378" s="8">
        <v>28</v>
      </c>
      <c r="D378" s="8">
        <v>19</v>
      </c>
      <c r="E378" s="13">
        <f t="shared" si="29"/>
        <v>9.9290780141843976E-3</v>
      </c>
      <c r="F378" s="13">
        <f t="shared" si="30"/>
        <v>5.8714462299134735E-3</v>
      </c>
      <c r="G378" s="12">
        <f t="shared" si="31"/>
        <v>-0.32142857142857145</v>
      </c>
      <c r="H378" s="15">
        <f t="shared" si="32"/>
        <v>-3.1914893617021279E-3</v>
      </c>
    </row>
    <row r="379" spans="2:8" ht="15" x14ac:dyDescent="0.2">
      <c r="B379" s="5" t="s">
        <v>384</v>
      </c>
      <c r="C379" s="8">
        <v>7</v>
      </c>
      <c r="D379" s="8">
        <v>9</v>
      </c>
      <c r="E379" s="13">
        <f t="shared" si="29"/>
        <v>2.4822695035460994E-3</v>
      </c>
      <c r="F379" s="13">
        <f t="shared" si="30"/>
        <v>2.781211372064277E-3</v>
      </c>
      <c r="G379" s="12">
        <f t="shared" si="31"/>
        <v>0.2857142857142857</v>
      </c>
      <c r="H379" s="15">
        <f t="shared" si="32"/>
        <v>7.0921985815602831E-4</v>
      </c>
    </row>
    <row r="380" spans="2:8" ht="30" x14ac:dyDescent="0.2">
      <c r="B380" s="5" t="s">
        <v>385</v>
      </c>
      <c r="C380" s="8">
        <v>11</v>
      </c>
      <c r="D380" s="8">
        <v>8</v>
      </c>
      <c r="E380" s="13">
        <f t="shared" si="29"/>
        <v>3.900709219858156E-3</v>
      </c>
      <c r="F380" s="13">
        <f t="shared" si="30"/>
        <v>2.472187886279357E-3</v>
      </c>
      <c r="G380" s="12">
        <f t="shared" si="31"/>
        <v>-0.27272727272727271</v>
      </c>
      <c r="H380" s="15">
        <f t="shared" si="32"/>
        <v>-1.0638297872340426E-3</v>
      </c>
    </row>
    <row r="381" spans="2:8" ht="30" x14ac:dyDescent="0.2">
      <c r="B381" s="5" t="s">
        <v>386</v>
      </c>
      <c r="C381" s="8">
        <v>1</v>
      </c>
      <c r="D381" s="8">
        <v>0</v>
      </c>
      <c r="E381" s="13">
        <f t="shared" si="29"/>
        <v>3.5460992907801421E-4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1</v>
      </c>
      <c r="D382" s="8">
        <v>4</v>
      </c>
      <c r="E382" s="13">
        <f t="shared" si="29"/>
        <v>3.5460992907801421E-4</v>
      </c>
      <c r="F382" s="13">
        <f t="shared" si="30"/>
        <v>1.2360939431396785E-3</v>
      </c>
      <c r="G382" s="12">
        <f t="shared" si="31"/>
        <v>3</v>
      </c>
      <c r="H382" s="15">
        <f t="shared" si="32"/>
        <v>1.0638297872340426E-3</v>
      </c>
    </row>
    <row r="383" spans="2:8" ht="15" x14ac:dyDescent="0.2">
      <c r="B383" s="5" t="s">
        <v>145</v>
      </c>
      <c r="C383" s="8">
        <v>5</v>
      </c>
      <c r="D383" s="8">
        <v>7</v>
      </c>
      <c r="E383" s="13">
        <f t="shared" si="29"/>
        <v>1.7730496453900709E-3</v>
      </c>
      <c r="F383" s="13">
        <f t="shared" si="30"/>
        <v>2.1631644004944375E-3</v>
      </c>
      <c r="G383" s="12">
        <f t="shared" si="31"/>
        <v>0.4</v>
      </c>
      <c r="H383" s="15">
        <f t="shared" si="32"/>
        <v>7.0921985815602842E-4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3.0902348578491963E-4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2</v>
      </c>
      <c r="D385" s="8">
        <v>6</v>
      </c>
      <c r="E385" s="13">
        <f t="shared" si="29"/>
        <v>7.0921985815602842E-4</v>
      </c>
      <c r="F385" s="13">
        <f t="shared" si="30"/>
        <v>1.854140914709518E-3</v>
      </c>
      <c r="G385" s="12">
        <f t="shared" si="31"/>
        <v>2</v>
      </c>
      <c r="H385" s="15">
        <f t="shared" si="32"/>
        <v>1.4184397163120568E-3</v>
      </c>
    </row>
    <row r="386" spans="2:8" ht="15" x14ac:dyDescent="0.2">
      <c r="B386" s="5" t="s">
        <v>568</v>
      </c>
      <c r="C386" s="8">
        <v>0</v>
      </c>
      <c r="D386" s="8">
        <v>2</v>
      </c>
      <c r="E386" s="13" t="str">
        <f t="shared" si="29"/>
        <v/>
      </c>
      <c r="F386" s="13">
        <f t="shared" si="30"/>
        <v>6.1804697156983925E-4</v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20</v>
      </c>
      <c r="D387" s="8">
        <v>73</v>
      </c>
      <c r="E387" s="13">
        <f t="shared" si="29"/>
        <v>7.0921985815602835E-3</v>
      </c>
      <c r="F387" s="13">
        <f t="shared" si="30"/>
        <v>2.2558714462299134E-2</v>
      </c>
      <c r="G387" s="12">
        <f t="shared" si="31"/>
        <v>2.65</v>
      </c>
      <c r="H387" s="15">
        <f t="shared" si="32"/>
        <v>1.8794326241134751E-2</v>
      </c>
    </row>
    <row r="388" spans="2:8" ht="15" x14ac:dyDescent="0.2">
      <c r="B388" s="5" t="s">
        <v>389</v>
      </c>
      <c r="C388" s="8">
        <v>0</v>
      </c>
      <c r="D388" s="8">
        <v>354</v>
      </c>
      <c r="E388" s="13" t="str">
        <f t="shared" si="29"/>
        <v/>
      </c>
      <c r="F388" s="13">
        <f t="shared" si="30"/>
        <v>0.10939431396786156</v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1</v>
      </c>
      <c r="D389" s="8">
        <v>2</v>
      </c>
      <c r="E389" s="13">
        <f t="shared" si="29"/>
        <v>3.5460992907801421E-4</v>
      </c>
      <c r="F389" s="13">
        <f t="shared" si="30"/>
        <v>6.1804697156983925E-4</v>
      </c>
      <c r="G389" s="12">
        <f t="shared" si="31"/>
        <v>1</v>
      </c>
      <c r="H389" s="15">
        <f t="shared" si="32"/>
        <v>3.5460992907801421E-4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4</v>
      </c>
      <c r="D391" s="8">
        <v>7</v>
      </c>
      <c r="E391" s="13">
        <f t="shared" si="29"/>
        <v>1.4184397163120568E-3</v>
      </c>
      <c r="F391" s="13">
        <f t="shared" si="30"/>
        <v>2.1631644004944375E-3</v>
      </c>
      <c r="G391" s="12">
        <f t="shared" si="31"/>
        <v>0.75</v>
      </c>
      <c r="H391" s="15">
        <f t="shared" si="32"/>
        <v>1.0638297872340426E-3</v>
      </c>
    </row>
    <row r="392" spans="2:8" ht="15" x14ac:dyDescent="0.2">
      <c r="B392" s="5" t="s">
        <v>140</v>
      </c>
      <c r="C392" s="8">
        <v>4</v>
      </c>
      <c r="D392" s="8">
        <v>0</v>
      </c>
      <c r="E392" s="13">
        <f t="shared" si="29"/>
        <v>1.4184397163120568E-3</v>
      </c>
      <c r="F392" s="13" t="str">
        <f t="shared" si="30"/>
        <v/>
      </c>
      <c r="G392" s="12" t="str">
        <f t="shared" si="31"/>
        <v>0</v>
      </c>
      <c r="H392" s="15">
        <f t="shared" si="32"/>
        <v>0</v>
      </c>
    </row>
    <row r="393" spans="2:8" ht="15" x14ac:dyDescent="0.2">
      <c r="B393" s="5" t="s">
        <v>390</v>
      </c>
      <c r="C393" s="8">
        <v>112</v>
      </c>
      <c r="D393" s="8">
        <v>80</v>
      </c>
      <c r="E393" s="13">
        <f t="shared" si="29"/>
        <v>3.971631205673759E-2</v>
      </c>
      <c r="F393" s="13">
        <f t="shared" si="30"/>
        <v>2.4721878862793572E-2</v>
      </c>
      <c r="G393" s="12">
        <f t="shared" si="31"/>
        <v>-0.2857142857142857</v>
      </c>
      <c r="H393" s="15">
        <f t="shared" si="32"/>
        <v>-1.1347517730496453E-2</v>
      </c>
    </row>
    <row r="394" spans="2:8" ht="15" x14ac:dyDescent="0.2">
      <c r="B394" s="5" t="s">
        <v>391</v>
      </c>
      <c r="C394" s="8">
        <v>0</v>
      </c>
      <c r="D394" s="8">
        <v>1</v>
      </c>
      <c r="E394" s="13" t="str">
        <f t="shared" si="29"/>
        <v/>
      </c>
      <c r="F394" s="13">
        <f t="shared" si="30"/>
        <v>3.0902348578491963E-4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3</v>
      </c>
      <c r="E395" s="13" t="str">
        <f t="shared" si="29"/>
        <v/>
      </c>
      <c r="F395" s="13">
        <f t="shared" si="30"/>
        <v>9.2707045735475899E-4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3</v>
      </c>
      <c r="E396" s="13" t="str">
        <f t="shared" si="29"/>
        <v/>
      </c>
      <c r="F396" s="13">
        <f t="shared" si="30"/>
        <v>9.2707045735475899E-4</v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2</v>
      </c>
      <c r="D398" s="8">
        <v>3</v>
      </c>
      <c r="E398" s="13">
        <f t="shared" si="29"/>
        <v>7.0921985815602842E-4</v>
      </c>
      <c r="F398" s="13">
        <f t="shared" si="30"/>
        <v>9.2707045735475899E-4</v>
      </c>
      <c r="G398" s="12">
        <f t="shared" si="31"/>
        <v>0.5</v>
      </c>
      <c r="H398" s="15">
        <f t="shared" si="32"/>
        <v>3.5460992907801421E-4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3.5460992907801421E-4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26</v>
      </c>
      <c r="D401" s="8">
        <v>28</v>
      </c>
      <c r="E401" s="13">
        <f t="shared" si="29"/>
        <v>9.2198581560283682E-3</v>
      </c>
      <c r="F401" s="13">
        <f t="shared" si="30"/>
        <v>8.65265760197775E-3</v>
      </c>
      <c r="G401" s="12">
        <f t="shared" si="31"/>
        <v>7.6923076923076927E-2</v>
      </c>
      <c r="H401" s="15">
        <f t="shared" si="32"/>
        <v>7.0921985815602842E-4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9</v>
      </c>
      <c r="D403" s="8">
        <v>9</v>
      </c>
      <c r="E403" s="13">
        <f t="shared" si="29"/>
        <v>3.1914893617021275E-3</v>
      </c>
      <c r="F403" s="13">
        <f t="shared" si="30"/>
        <v>2.781211372064277E-3</v>
      </c>
      <c r="G403" s="12">
        <f t="shared" si="31"/>
        <v>0</v>
      </c>
      <c r="H403" s="15">
        <f t="shared" si="32"/>
        <v>0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10</v>
      </c>
      <c r="D405" s="8">
        <v>1</v>
      </c>
      <c r="E405" s="13">
        <f t="shared" si="29"/>
        <v>3.5460992907801418E-3</v>
      </c>
      <c r="F405" s="13">
        <f t="shared" si="30"/>
        <v>3.0902348578491963E-4</v>
      </c>
      <c r="G405" s="12">
        <f t="shared" si="31"/>
        <v>-0.9</v>
      </c>
      <c r="H405" s="15">
        <f t="shared" si="32"/>
        <v>-3.1914893617021275E-3</v>
      </c>
    </row>
    <row r="406" spans="2:8" ht="15" x14ac:dyDescent="0.2">
      <c r="B406" s="5" t="s">
        <v>397</v>
      </c>
      <c r="C406" s="8">
        <v>22</v>
      </c>
      <c r="D406" s="8">
        <v>9</v>
      </c>
      <c r="E406" s="13">
        <f t="shared" si="29"/>
        <v>7.801418439716312E-3</v>
      </c>
      <c r="F406" s="13">
        <f t="shared" si="30"/>
        <v>2.781211372064277E-3</v>
      </c>
      <c r="G406" s="12">
        <f t="shared" si="31"/>
        <v>-0.59090909090909094</v>
      </c>
      <c r="H406" s="15">
        <f t="shared" si="32"/>
        <v>-4.609929078014185E-3</v>
      </c>
    </row>
    <row r="407" spans="2:8" ht="15" x14ac:dyDescent="0.2">
      <c r="B407" s="5" t="s">
        <v>398</v>
      </c>
      <c r="C407" s="8">
        <v>8</v>
      </c>
      <c r="D407" s="8">
        <v>0</v>
      </c>
      <c r="E407" s="13">
        <f t="shared" si="29"/>
        <v>2.8368794326241137E-3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8</v>
      </c>
      <c r="D408" s="8">
        <v>6</v>
      </c>
      <c r="E408" s="13">
        <f t="shared" si="29"/>
        <v>2.8368794326241137E-3</v>
      </c>
      <c r="F408" s="13">
        <f t="shared" si="30"/>
        <v>1.854140914709518E-3</v>
      </c>
      <c r="G408" s="12">
        <f t="shared" si="31"/>
        <v>-0.25</v>
      </c>
      <c r="H408" s="15">
        <f t="shared" si="32"/>
        <v>-7.0921985815602842E-4</v>
      </c>
    </row>
    <row r="409" spans="2:8" ht="15" x14ac:dyDescent="0.2">
      <c r="B409" s="5" t="s">
        <v>139</v>
      </c>
      <c r="C409" s="8">
        <v>2</v>
      </c>
      <c r="D409" s="8">
        <v>0</v>
      </c>
      <c r="E409" s="13">
        <f t="shared" si="29"/>
        <v>7.0921985815602842E-4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2</v>
      </c>
      <c r="D410" s="8">
        <v>5</v>
      </c>
      <c r="E410" s="13">
        <f t="shared" si="29"/>
        <v>7.0921985815602842E-4</v>
      </c>
      <c r="F410" s="13">
        <f t="shared" si="30"/>
        <v>1.5451174289245982E-3</v>
      </c>
      <c r="G410" s="12">
        <f t="shared" si="31"/>
        <v>1.5</v>
      </c>
      <c r="H410" s="15">
        <f t="shared" si="32"/>
        <v>1.0638297872340426E-3</v>
      </c>
    </row>
    <row r="411" spans="2:8" ht="15" x14ac:dyDescent="0.2">
      <c r="B411" s="5" t="s">
        <v>401</v>
      </c>
      <c r="C411" s="8">
        <v>8</v>
      </c>
      <c r="D411" s="8">
        <v>8</v>
      </c>
      <c r="E411" s="13">
        <f t="shared" si="29"/>
        <v>2.8368794326241137E-3</v>
      </c>
      <c r="F411" s="13">
        <f t="shared" si="30"/>
        <v>2.472187886279357E-3</v>
      </c>
      <c r="G411" s="12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6</v>
      </c>
      <c r="D412" s="8">
        <v>4</v>
      </c>
      <c r="E412" s="13">
        <f t="shared" si="29"/>
        <v>2.1276595744680851E-3</v>
      </c>
      <c r="F412" s="13">
        <f t="shared" si="30"/>
        <v>1.2360939431396785E-3</v>
      </c>
      <c r="G412" s="12">
        <f t="shared" si="31"/>
        <v>-0.33333333333333331</v>
      </c>
      <c r="H412" s="15">
        <f t="shared" si="32"/>
        <v>-7.0921985815602831E-4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2</v>
      </c>
      <c r="E414" s="13" t="str">
        <f t="shared" si="29"/>
        <v/>
      </c>
      <c r="F414" s="13">
        <f t="shared" si="30"/>
        <v>6.1804697156983925E-4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1</v>
      </c>
      <c r="D416" s="8">
        <v>1</v>
      </c>
      <c r="E416" s="13">
        <f t="shared" si="29"/>
        <v>3.5460992907801421E-4</v>
      </c>
      <c r="F416" s="13">
        <f t="shared" si="30"/>
        <v>3.0902348578491963E-4</v>
      </c>
      <c r="G416" s="12">
        <f t="shared" si="31"/>
        <v>0</v>
      </c>
      <c r="H416" s="15">
        <f t="shared" si="32"/>
        <v>0</v>
      </c>
    </row>
    <row r="417" spans="2:8" ht="15" x14ac:dyDescent="0.2">
      <c r="B417" s="5" t="s">
        <v>165</v>
      </c>
      <c r="C417" s="8">
        <v>1</v>
      </c>
      <c r="D417" s="8">
        <v>3</v>
      </c>
      <c r="E417" s="13">
        <f t="shared" si="29"/>
        <v>3.5460992907801421E-4</v>
      </c>
      <c r="F417" s="13">
        <f t="shared" si="30"/>
        <v>9.2707045735475899E-4</v>
      </c>
      <c r="G417" s="12">
        <f t="shared" si="31"/>
        <v>2</v>
      </c>
      <c r="H417" s="15">
        <f t="shared" si="32"/>
        <v>7.0921985815602842E-4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1</v>
      </c>
      <c r="E419" s="13" t="str">
        <f t="shared" si="29"/>
        <v/>
      </c>
      <c r="F419" s="13">
        <f t="shared" si="30"/>
        <v>3.0902348578491963E-4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6</v>
      </c>
      <c r="D422" s="8">
        <v>1</v>
      </c>
      <c r="E422" s="13">
        <f t="shared" si="29"/>
        <v>2.1276595744680851E-3</v>
      </c>
      <c r="F422" s="13">
        <f t="shared" si="30"/>
        <v>3.0902348578491963E-4</v>
      </c>
      <c r="G422" s="12">
        <f t="shared" si="31"/>
        <v>-0.83333333333333337</v>
      </c>
      <c r="H422" s="15">
        <f t="shared" si="32"/>
        <v>-1.7730496453900711E-3</v>
      </c>
    </row>
    <row r="423" spans="2:8" ht="15" x14ac:dyDescent="0.2">
      <c r="B423" s="5" t="s">
        <v>410</v>
      </c>
      <c r="C423" s="8">
        <v>2</v>
      </c>
      <c r="D423" s="8">
        <v>1</v>
      </c>
      <c r="E423" s="13">
        <f t="shared" si="29"/>
        <v>7.0921985815602842E-4</v>
      </c>
      <c r="F423" s="13">
        <f t="shared" si="30"/>
        <v>3.0902348578491963E-4</v>
      </c>
      <c r="G423" s="12">
        <f t="shared" si="31"/>
        <v>-0.5</v>
      </c>
      <c r="H423" s="15">
        <f t="shared" si="32"/>
        <v>-3.5460992907801421E-4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1</v>
      </c>
      <c r="E425" s="13" t="str">
        <f t="shared" si="33"/>
        <v/>
      </c>
      <c r="F425" s="13">
        <f t="shared" si="34"/>
        <v>3.0902348578491963E-4</v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1</v>
      </c>
      <c r="E429" s="13" t="str">
        <f t="shared" si="33"/>
        <v/>
      </c>
      <c r="F429" s="13">
        <f t="shared" si="34"/>
        <v>3.0902348578491963E-4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2</v>
      </c>
      <c r="E430" s="13" t="str">
        <f t="shared" si="33"/>
        <v/>
      </c>
      <c r="F430" s="13">
        <f t="shared" si="34"/>
        <v>6.1804697156983925E-4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2</v>
      </c>
      <c r="D431" s="8">
        <v>1</v>
      </c>
      <c r="E431" s="13">
        <f t="shared" si="33"/>
        <v>7.0921985815602842E-4</v>
      </c>
      <c r="F431" s="13">
        <f t="shared" si="34"/>
        <v>3.0902348578491963E-4</v>
      </c>
      <c r="G431" s="12">
        <f t="shared" si="35"/>
        <v>-0.5</v>
      </c>
      <c r="H431" s="15">
        <f t="shared" si="36"/>
        <v>-3.5460992907801421E-4</v>
      </c>
    </row>
    <row r="432" spans="2:8" ht="15" x14ac:dyDescent="0.2">
      <c r="B432" s="5" t="s">
        <v>417</v>
      </c>
      <c r="C432" s="8">
        <v>22</v>
      </c>
      <c r="D432" s="8">
        <v>32</v>
      </c>
      <c r="E432" s="13">
        <f t="shared" si="33"/>
        <v>7.801418439716312E-3</v>
      </c>
      <c r="F432" s="13">
        <f t="shared" si="34"/>
        <v>9.8887515451174281E-3</v>
      </c>
      <c r="G432" s="12">
        <f t="shared" si="35"/>
        <v>0.45454545454545453</v>
      </c>
      <c r="H432" s="15">
        <f t="shared" si="36"/>
        <v>3.5460992907801418E-3</v>
      </c>
    </row>
    <row r="433" spans="2:8" ht="15" x14ac:dyDescent="0.2">
      <c r="B433" s="5" t="s">
        <v>162</v>
      </c>
      <c r="C433" s="8">
        <v>4</v>
      </c>
      <c r="D433" s="8">
        <v>9</v>
      </c>
      <c r="E433" s="13">
        <f t="shared" si="33"/>
        <v>1.4184397163120568E-3</v>
      </c>
      <c r="F433" s="13">
        <f t="shared" si="34"/>
        <v>2.781211372064277E-3</v>
      </c>
      <c r="G433" s="12">
        <f t="shared" si="35"/>
        <v>1.25</v>
      </c>
      <c r="H433" s="15">
        <f t="shared" si="36"/>
        <v>1.7730496453900711E-3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3</v>
      </c>
      <c r="D436" s="8">
        <v>0</v>
      </c>
      <c r="E436" s="13">
        <f t="shared" si="33"/>
        <v>1.0638297872340426E-3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12</v>
      </c>
      <c r="D437" s="8">
        <v>6</v>
      </c>
      <c r="E437" s="13">
        <f t="shared" si="33"/>
        <v>4.2553191489361703E-3</v>
      </c>
      <c r="F437" s="13">
        <f t="shared" si="34"/>
        <v>1.854140914709518E-3</v>
      </c>
      <c r="G437" s="12">
        <f t="shared" si="35"/>
        <v>-0.5</v>
      </c>
      <c r="H437" s="15">
        <f t="shared" si="36"/>
        <v>-2.1276595744680851E-3</v>
      </c>
    </row>
    <row r="438" spans="2:8" ht="15" x14ac:dyDescent="0.2">
      <c r="B438" s="5" t="s">
        <v>155</v>
      </c>
      <c r="C438" s="8">
        <v>3</v>
      </c>
      <c r="D438" s="8">
        <v>2</v>
      </c>
      <c r="E438" s="13">
        <f t="shared" si="33"/>
        <v>1.0638297872340426E-3</v>
      </c>
      <c r="F438" s="13">
        <f t="shared" si="34"/>
        <v>6.1804697156983925E-4</v>
      </c>
      <c r="G438" s="12">
        <f t="shared" si="35"/>
        <v>-0.33333333333333331</v>
      </c>
      <c r="H438" s="15">
        <f t="shared" si="36"/>
        <v>-3.5460992907801415E-4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1</v>
      </c>
      <c r="E441" s="13">
        <f t="shared" si="33"/>
        <v>3.5460992907801421E-4</v>
      </c>
      <c r="F441" s="13">
        <f t="shared" si="34"/>
        <v>3.0902348578491963E-4</v>
      </c>
      <c r="G441" s="12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1</v>
      </c>
      <c r="D442" s="8">
        <v>1</v>
      </c>
      <c r="E442" s="13">
        <f t="shared" si="33"/>
        <v>3.5460992907801421E-4</v>
      </c>
      <c r="F442" s="13">
        <f t="shared" si="34"/>
        <v>3.0902348578491963E-4</v>
      </c>
      <c r="G442" s="12">
        <f t="shared" si="35"/>
        <v>0</v>
      </c>
      <c r="H442" s="15">
        <f t="shared" si="36"/>
        <v>0</v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</v>
      </c>
      <c r="D446" s="8">
        <v>0</v>
      </c>
      <c r="E446" s="13">
        <f t="shared" si="33"/>
        <v>3.5460992907801421E-4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3</v>
      </c>
      <c r="D449" s="8">
        <v>2</v>
      </c>
      <c r="E449" s="13">
        <f t="shared" si="33"/>
        <v>1.0638297872340426E-3</v>
      </c>
      <c r="F449" s="13">
        <f t="shared" si="34"/>
        <v>6.1804697156983925E-4</v>
      </c>
      <c r="G449" s="12">
        <f t="shared" si="35"/>
        <v>-0.33333333333333331</v>
      </c>
      <c r="H449" s="15">
        <f t="shared" si="36"/>
        <v>-3.5460992907801415E-4</v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1</v>
      </c>
      <c r="D454" s="8">
        <v>1</v>
      </c>
      <c r="E454" s="13">
        <f t="shared" si="33"/>
        <v>3.5460992907801421E-4</v>
      </c>
      <c r="F454" s="13">
        <f t="shared" si="34"/>
        <v>3.0902348578491963E-4</v>
      </c>
      <c r="G454" s="12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2</v>
      </c>
      <c r="D455" s="8">
        <v>1</v>
      </c>
      <c r="E455" s="13">
        <f t="shared" si="33"/>
        <v>7.0921985815602842E-4</v>
      </c>
      <c r="F455" s="13">
        <f t="shared" si="34"/>
        <v>3.0902348578491963E-4</v>
      </c>
      <c r="G455" s="12">
        <f t="shared" si="35"/>
        <v>-0.5</v>
      </c>
      <c r="H455" s="15">
        <f t="shared" si="36"/>
        <v>-3.5460992907801421E-4</v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1</v>
      </c>
      <c r="E458" s="13" t="str">
        <f t="shared" si="33"/>
        <v/>
      </c>
      <c r="F458" s="13">
        <f t="shared" si="34"/>
        <v>3.0902348578491963E-4</v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1</v>
      </c>
      <c r="D459" s="8">
        <v>0</v>
      </c>
      <c r="E459" s="13">
        <f t="shared" si="33"/>
        <v>3.5460992907801421E-4</v>
      </c>
      <c r="F459" s="13" t="str">
        <f t="shared" si="34"/>
        <v/>
      </c>
      <c r="G459" s="12" t="str">
        <f t="shared" si="35"/>
        <v>0</v>
      </c>
      <c r="H459" s="15">
        <f t="shared" si="36"/>
        <v>0</v>
      </c>
    </row>
    <row r="460" spans="2:8" ht="15" x14ac:dyDescent="0.2">
      <c r="B460" s="5" t="s">
        <v>176</v>
      </c>
      <c r="C460" s="8">
        <v>31</v>
      </c>
      <c r="D460" s="8">
        <v>61</v>
      </c>
      <c r="E460" s="13">
        <f t="shared" si="33"/>
        <v>1.099290780141844E-2</v>
      </c>
      <c r="F460" s="13">
        <f t="shared" si="34"/>
        <v>1.8850432632880099E-2</v>
      </c>
      <c r="G460" s="12">
        <f t="shared" si="35"/>
        <v>0.967741935483871</v>
      </c>
      <c r="H460" s="15">
        <f t="shared" si="36"/>
        <v>1.0638297872340425E-2</v>
      </c>
    </row>
    <row r="461" spans="2:8" ht="30" x14ac:dyDescent="0.2">
      <c r="B461" s="5" t="s">
        <v>173</v>
      </c>
      <c r="C461" s="8">
        <v>1</v>
      </c>
      <c r="D461" s="8">
        <v>0</v>
      </c>
      <c r="E461" s="13">
        <f t="shared" si="33"/>
        <v>3.5460992907801421E-4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</v>
      </c>
      <c r="D463" s="8">
        <v>8</v>
      </c>
      <c r="E463" s="13">
        <f t="shared" si="33"/>
        <v>3.5460992907801421E-4</v>
      </c>
      <c r="F463" s="13">
        <f t="shared" si="34"/>
        <v>2.472187886279357E-3</v>
      </c>
      <c r="G463" s="12">
        <f t="shared" si="35"/>
        <v>7</v>
      </c>
      <c r="H463" s="15">
        <f t="shared" si="36"/>
        <v>2.4822695035460994E-3</v>
      </c>
    </row>
    <row r="464" spans="2:8" ht="15" x14ac:dyDescent="0.2">
      <c r="B464" s="5" t="s">
        <v>478</v>
      </c>
      <c r="C464" s="8">
        <v>8</v>
      </c>
      <c r="D464" s="8">
        <v>1</v>
      </c>
      <c r="E464" s="13">
        <f t="shared" si="33"/>
        <v>2.8368794326241137E-3</v>
      </c>
      <c r="F464" s="13">
        <f t="shared" si="34"/>
        <v>3.0902348578491963E-4</v>
      </c>
      <c r="G464" s="12">
        <f t="shared" si="35"/>
        <v>-0.875</v>
      </c>
      <c r="H464" s="15">
        <f t="shared" si="36"/>
        <v>-2.4822695035460994E-3</v>
      </c>
    </row>
    <row r="465" spans="2:8" ht="15" x14ac:dyDescent="0.2">
      <c r="B465" s="5" t="s">
        <v>183</v>
      </c>
      <c r="C465" s="8">
        <v>1</v>
      </c>
      <c r="D465" s="8">
        <v>0</v>
      </c>
      <c r="E465" s="13">
        <f t="shared" si="33"/>
        <v>3.5460992907801421E-4</v>
      </c>
      <c r="F465" s="13" t="str">
        <f t="shared" si="34"/>
        <v/>
      </c>
      <c r="G465" s="12" t="str">
        <f t="shared" si="35"/>
        <v>0</v>
      </c>
      <c r="H465" s="15">
        <f t="shared" si="36"/>
        <v>0</v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1</v>
      </c>
      <c r="D467" s="8">
        <v>0</v>
      </c>
      <c r="E467" s="13">
        <f t="shared" si="33"/>
        <v>3.5460992907801421E-4</v>
      </c>
      <c r="F467" s="13" t="str">
        <f t="shared" si="34"/>
        <v/>
      </c>
      <c r="G467" s="12" t="str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2</v>
      </c>
      <c r="E473" s="13">
        <f t="shared" si="33"/>
        <v>3.5460992907801421E-4</v>
      </c>
      <c r="F473" s="13">
        <f t="shared" si="34"/>
        <v>6.1804697156983925E-4</v>
      </c>
      <c r="G473" s="12">
        <f t="shared" si="35"/>
        <v>1</v>
      </c>
      <c r="H473" s="15">
        <f t="shared" si="36"/>
        <v>3.5460992907801421E-4</v>
      </c>
    </row>
    <row r="474" spans="2:8" ht="15" x14ac:dyDescent="0.2">
      <c r="B474" s="5" t="s">
        <v>436</v>
      </c>
      <c r="C474" s="8">
        <v>1</v>
      </c>
      <c r="D474" s="8">
        <v>0</v>
      </c>
      <c r="E474" s="13">
        <f t="shared" si="33"/>
        <v>3.5460992907801421E-4</v>
      </c>
      <c r="F474" s="13" t="str">
        <f t="shared" si="34"/>
        <v/>
      </c>
      <c r="G474" s="12" t="str">
        <f t="shared" si="35"/>
        <v>0</v>
      </c>
      <c r="H474" s="15">
        <f t="shared" si="36"/>
        <v>0</v>
      </c>
    </row>
    <row r="475" spans="2:8" ht="15" x14ac:dyDescent="0.2">
      <c r="B475" s="5" t="s">
        <v>437</v>
      </c>
      <c r="C475" s="8">
        <v>2</v>
      </c>
      <c r="D475" s="8">
        <v>3</v>
      </c>
      <c r="E475" s="13">
        <f t="shared" si="33"/>
        <v>7.0921985815602842E-4</v>
      </c>
      <c r="F475" s="13">
        <f t="shared" si="34"/>
        <v>9.2707045735475899E-4</v>
      </c>
      <c r="G475" s="12">
        <f t="shared" si="35"/>
        <v>0.5</v>
      </c>
      <c r="H475" s="15">
        <f t="shared" si="36"/>
        <v>3.5460992907801421E-4</v>
      </c>
    </row>
    <row r="476" spans="2:8" ht="30" x14ac:dyDescent="0.2">
      <c r="B476" s="5" t="s">
        <v>438</v>
      </c>
      <c r="C476" s="8">
        <v>7</v>
      </c>
      <c r="D476" s="8">
        <v>2</v>
      </c>
      <c r="E476" s="13">
        <f t="shared" si="33"/>
        <v>2.4822695035460994E-3</v>
      </c>
      <c r="F476" s="13">
        <f t="shared" si="34"/>
        <v>6.1804697156983925E-4</v>
      </c>
      <c r="G476" s="12">
        <f t="shared" si="35"/>
        <v>-0.7142857142857143</v>
      </c>
      <c r="H476" s="15">
        <f t="shared" si="36"/>
        <v>-1.7730496453900711E-3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27</v>
      </c>
      <c r="D478" s="8">
        <v>48</v>
      </c>
      <c r="E478" s="13">
        <f t="shared" si="33"/>
        <v>9.5744680851063829E-3</v>
      </c>
      <c r="F478" s="13">
        <f t="shared" si="34"/>
        <v>1.4833127317676144E-2</v>
      </c>
      <c r="G478" s="12">
        <f t="shared" si="35"/>
        <v>0.77777777777777779</v>
      </c>
      <c r="H478" s="15">
        <f t="shared" si="36"/>
        <v>7.4468085106382982E-3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3</v>
      </c>
      <c r="D480" s="8">
        <v>5</v>
      </c>
      <c r="E480" s="13">
        <f t="shared" si="33"/>
        <v>1.0638297872340426E-3</v>
      </c>
      <c r="F480" s="13">
        <f t="shared" si="34"/>
        <v>1.5451174289245982E-3</v>
      </c>
      <c r="G480" s="12">
        <f t="shared" si="35"/>
        <v>0.66666666666666663</v>
      </c>
      <c r="H480" s="15">
        <f t="shared" si="36"/>
        <v>7.0921985815602831E-4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65</v>
      </c>
      <c r="D483" s="8">
        <v>64</v>
      </c>
      <c r="E483" s="13">
        <f t="shared" si="33"/>
        <v>2.3049645390070921E-2</v>
      </c>
      <c r="F483" s="13">
        <f t="shared" si="34"/>
        <v>1.9777503090234856E-2</v>
      </c>
      <c r="G483" s="12">
        <f t="shared" si="35"/>
        <v>-1.5384615384615385E-2</v>
      </c>
      <c r="H483" s="15">
        <f t="shared" si="36"/>
        <v>-3.5460992907801421E-4</v>
      </c>
    </row>
    <row r="484" spans="2:8" ht="30" x14ac:dyDescent="0.2">
      <c r="B484" s="5" t="s">
        <v>184</v>
      </c>
      <c r="C484" s="8">
        <v>6</v>
      </c>
      <c r="D484" s="8">
        <v>5</v>
      </c>
      <c r="E484" s="13">
        <f t="shared" si="33"/>
        <v>2.1276595744680851E-3</v>
      </c>
      <c r="F484" s="13">
        <f t="shared" si="34"/>
        <v>1.5451174289245982E-3</v>
      </c>
      <c r="G484" s="12">
        <f t="shared" si="35"/>
        <v>-0.16666666666666666</v>
      </c>
      <c r="H484" s="15">
        <f t="shared" si="36"/>
        <v>-3.5460992907801415E-4</v>
      </c>
    </row>
    <row r="485" spans="2:8" ht="15" x14ac:dyDescent="0.2">
      <c r="B485" s="5" t="s">
        <v>443</v>
      </c>
      <c r="C485" s="8">
        <v>27</v>
      </c>
      <c r="D485" s="8">
        <v>49</v>
      </c>
      <c r="E485" s="13">
        <f t="shared" si="33"/>
        <v>9.5744680851063829E-3</v>
      </c>
      <c r="F485" s="13">
        <f t="shared" si="34"/>
        <v>1.5142150803461063E-2</v>
      </c>
      <c r="G485" s="12">
        <f t="shared" si="35"/>
        <v>0.81481481481481477</v>
      </c>
      <c r="H485" s="15">
        <f t="shared" si="36"/>
        <v>7.8014184397163112E-3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14</v>
      </c>
      <c r="D491" s="8">
        <v>21</v>
      </c>
      <c r="E491" s="13">
        <f t="shared" si="37"/>
        <v>4.9645390070921988E-3</v>
      </c>
      <c r="F491" s="13">
        <f t="shared" si="38"/>
        <v>6.4894932014833125E-3</v>
      </c>
      <c r="G491" s="12">
        <f t="shared" si="39"/>
        <v>0.5</v>
      </c>
      <c r="H491" s="15">
        <f t="shared" si="40"/>
        <v>2.4822695035460994E-3</v>
      </c>
    </row>
    <row r="492" spans="2:8" ht="15" x14ac:dyDescent="0.2">
      <c r="B492" s="5" t="s">
        <v>480</v>
      </c>
      <c r="C492" s="8">
        <v>1</v>
      </c>
      <c r="D492" s="8">
        <v>1</v>
      </c>
      <c r="E492" s="13">
        <f t="shared" si="37"/>
        <v>3.5460992907801421E-4</v>
      </c>
      <c r="F492" s="13">
        <f t="shared" si="38"/>
        <v>3.0902348578491963E-4</v>
      </c>
      <c r="G492" s="12">
        <f t="shared" si="39"/>
        <v>0</v>
      </c>
      <c r="H492" s="15">
        <f t="shared" si="40"/>
        <v>0</v>
      </c>
    </row>
    <row r="493" spans="2:8" ht="15" x14ac:dyDescent="0.2">
      <c r="B493" s="5" t="s">
        <v>447</v>
      </c>
      <c r="C493" s="8">
        <v>8</v>
      </c>
      <c r="D493" s="8">
        <v>9</v>
      </c>
      <c r="E493" s="13">
        <f t="shared" si="37"/>
        <v>2.8368794326241137E-3</v>
      </c>
      <c r="F493" s="13">
        <f t="shared" si="38"/>
        <v>2.781211372064277E-3</v>
      </c>
      <c r="G493" s="12">
        <f t="shared" si="39"/>
        <v>0.125</v>
      </c>
      <c r="H493" s="15">
        <f t="shared" si="40"/>
        <v>3.5460992907801421E-4</v>
      </c>
    </row>
    <row r="494" spans="2:8" ht="15" x14ac:dyDescent="0.2">
      <c r="B494" s="5" t="s">
        <v>448</v>
      </c>
      <c r="C494" s="8">
        <v>0</v>
      </c>
      <c r="D494" s="8">
        <v>1</v>
      </c>
      <c r="E494" s="13" t="str">
        <f t="shared" si="37"/>
        <v/>
      </c>
      <c r="F494" s="13">
        <f t="shared" si="38"/>
        <v>3.0902348578491963E-4</v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1</v>
      </c>
      <c r="E495" s="13" t="str">
        <f t="shared" si="37"/>
        <v/>
      </c>
      <c r="F495" s="13">
        <f t="shared" si="38"/>
        <v>3.0902348578491963E-4</v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1</v>
      </c>
      <c r="D497" s="8">
        <v>0</v>
      </c>
      <c r="E497" s="13">
        <f t="shared" si="37"/>
        <v>3.5460992907801421E-4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1037</v>
      </c>
      <c r="D505" s="33">
        <f>SUM(D506:D530)</f>
        <v>596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-0.42526518804243008</v>
      </c>
      <c r="H505" s="35">
        <f>+IF(OR(AND(E505=""),(G505="")),"",E505*G505)</f>
        <v>-0.42526518804243008</v>
      </c>
    </row>
    <row r="506" spans="2:8" ht="15" x14ac:dyDescent="0.2">
      <c r="B506" s="5" t="s">
        <v>454</v>
      </c>
      <c r="C506" s="8">
        <v>10</v>
      </c>
      <c r="D506" s="8">
        <v>12</v>
      </c>
      <c r="E506" s="13">
        <f>+IF(C506=0,"",C506/C$505)</f>
        <v>9.643201542912247E-3</v>
      </c>
      <c r="F506" s="13">
        <f>+IF(D506=0,"",D506/D$505)</f>
        <v>2.0134228187919462E-2</v>
      </c>
      <c r="G506" s="12">
        <f>+IF(OR(AND(D506=0),(C506=0)),"0",((D506-C506)/C506))</f>
        <v>0.2</v>
      </c>
      <c r="H506" s="15">
        <f>+IF(OR(AND(E506=""),(G506="")),"",E506*G506)</f>
        <v>1.9286403085824494E-3</v>
      </c>
    </row>
    <row r="507" spans="2:8" ht="15" x14ac:dyDescent="0.2">
      <c r="B507" s="5" t="s">
        <v>187</v>
      </c>
      <c r="C507" s="8">
        <v>120</v>
      </c>
      <c r="D507" s="8">
        <v>15</v>
      </c>
      <c r="E507" s="13">
        <f t="shared" ref="E507:E530" si="41">+IF(C507=0,"",C507/C$505)</f>
        <v>0.11571841851494696</v>
      </c>
      <c r="F507" s="13">
        <f t="shared" ref="F507:F530" si="42">+IF(D507=0,"",D507/D$505)</f>
        <v>2.5167785234899327E-2</v>
      </c>
      <c r="G507" s="12">
        <f t="shared" ref="G507:G530" si="43">+IF(OR(AND(D507=0),(C507=0)),"0",((D507-C507)/C507))</f>
        <v>-0.875</v>
      </c>
      <c r="H507" s="15">
        <f t="shared" ref="H507:H530" si="44">+IF(OR(AND(E507=""),(G507="")),"",E507*G507)</f>
        <v>-0.1012536162005786</v>
      </c>
    </row>
    <row r="508" spans="2:8" ht="15" x14ac:dyDescent="0.2">
      <c r="B508" s="5" t="s">
        <v>455</v>
      </c>
      <c r="C508" s="8">
        <v>96</v>
      </c>
      <c r="D508" s="8">
        <v>85</v>
      </c>
      <c r="E508" s="13">
        <f t="shared" si="41"/>
        <v>9.2574734811957576E-2</v>
      </c>
      <c r="F508" s="13">
        <f t="shared" si="42"/>
        <v>0.14261744966442952</v>
      </c>
      <c r="G508" s="12">
        <f t="shared" si="43"/>
        <v>-0.11458333333333333</v>
      </c>
      <c r="H508" s="15">
        <f t="shared" si="44"/>
        <v>-1.0607521697203472E-2</v>
      </c>
    </row>
    <row r="509" spans="2:8" ht="15" x14ac:dyDescent="0.2">
      <c r="B509" s="5" t="s">
        <v>456</v>
      </c>
      <c r="C509" s="8">
        <v>186</v>
      </c>
      <c r="D509" s="8">
        <v>146</v>
      </c>
      <c r="E509" s="13">
        <f t="shared" si="41"/>
        <v>0.17936354869816779</v>
      </c>
      <c r="F509" s="13">
        <f t="shared" si="42"/>
        <v>0.24496644295302014</v>
      </c>
      <c r="G509" s="12">
        <f t="shared" si="43"/>
        <v>-0.21505376344086022</v>
      </c>
      <c r="H509" s="15">
        <f t="shared" si="44"/>
        <v>-3.8572806171648988E-2</v>
      </c>
    </row>
    <row r="510" spans="2:8" ht="15" x14ac:dyDescent="0.2">
      <c r="B510" s="5" t="s">
        <v>188</v>
      </c>
      <c r="C510" s="8">
        <v>7</v>
      </c>
      <c r="D510" s="8">
        <v>10</v>
      </c>
      <c r="E510" s="13">
        <f t="shared" si="41"/>
        <v>6.7502410800385727E-3</v>
      </c>
      <c r="F510" s="13">
        <f t="shared" si="42"/>
        <v>1.6778523489932886E-2</v>
      </c>
      <c r="G510" s="12">
        <f t="shared" si="43"/>
        <v>0.42857142857142855</v>
      </c>
      <c r="H510" s="15">
        <f t="shared" si="44"/>
        <v>2.8929604628736738E-3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1</v>
      </c>
      <c r="E512" s="13" t="str">
        <f t="shared" si="41"/>
        <v/>
      </c>
      <c r="F512" s="13">
        <f t="shared" si="42"/>
        <v>1.6778523489932886E-3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1</v>
      </c>
      <c r="E514" s="13" t="str">
        <f t="shared" si="41"/>
        <v/>
      </c>
      <c r="F514" s="13">
        <f t="shared" si="42"/>
        <v>1.6778523489932886E-3</v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3</v>
      </c>
      <c r="D515" s="8">
        <v>2</v>
      </c>
      <c r="E515" s="13">
        <f t="shared" si="41"/>
        <v>2.8929604628736743E-3</v>
      </c>
      <c r="F515" s="13">
        <f t="shared" si="42"/>
        <v>3.3557046979865771E-3</v>
      </c>
      <c r="G515" s="12">
        <f t="shared" si="43"/>
        <v>-0.33333333333333331</v>
      </c>
      <c r="H515" s="15">
        <f t="shared" si="44"/>
        <v>-9.6432015429122472E-4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0</v>
      </c>
      <c r="E517" s="13">
        <f t="shared" si="41"/>
        <v>9.6432015429122472E-4</v>
      </c>
      <c r="F517" s="13" t="str">
        <f t="shared" si="42"/>
        <v/>
      </c>
      <c r="G517" s="12" t="str">
        <f t="shared" si="43"/>
        <v>0</v>
      </c>
      <c r="H517" s="15">
        <f t="shared" si="44"/>
        <v>0</v>
      </c>
    </row>
    <row r="518" spans="2:8" ht="15" x14ac:dyDescent="0.2">
      <c r="B518" s="5" t="s">
        <v>190</v>
      </c>
      <c r="C518" s="8">
        <v>4</v>
      </c>
      <c r="D518" s="8">
        <v>15</v>
      </c>
      <c r="E518" s="13">
        <f t="shared" si="41"/>
        <v>3.8572806171648989E-3</v>
      </c>
      <c r="F518" s="13">
        <f t="shared" si="42"/>
        <v>2.5167785234899327E-2</v>
      </c>
      <c r="G518" s="12">
        <f t="shared" si="43"/>
        <v>2.75</v>
      </c>
      <c r="H518" s="15">
        <f t="shared" si="44"/>
        <v>1.0607521697203472E-2</v>
      </c>
    </row>
    <row r="519" spans="2:8" ht="15" x14ac:dyDescent="0.2">
      <c r="B519" s="5" t="s">
        <v>192</v>
      </c>
      <c r="C519" s="8">
        <v>23</v>
      </c>
      <c r="D519" s="8">
        <v>14</v>
      </c>
      <c r="E519" s="13">
        <f t="shared" si="41"/>
        <v>2.2179363548698167E-2</v>
      </c>
      <c r="F519" s="13">
        <f t="shared" si="42"/>
        <v>2.3489932885906041E-2</v>
      </c>
      <c r="G519" s="12">
        <f t="shared" si="43"/>
        <v>-0.39130434782608697</v>
      </c>
      <c r="H519" s="15">
        <f t="shared" si="44"/>
        <v>-8.6788813886210219E-3</v>
      </c>
    </row>
    <row r="520" spans="2:8" ht="13.5" customHeight="1" x14ac:dyDescent="0.2">
      <c r="B520" s="5" t="s">
        <v>191</v>
      </c>
      <c r="C520" s="8">
        <v>2</v>
      </c>
      <c r="D520" s="8">
        <v>0</v>
      </c>
      <c r="E520" s="13">
        <f t="shared" si="41"/>
        <v>1.9286403085824494E-3</v>
      </c>
      <c r="F520" s="13" t="str">
        <f t="shared" si="42"/>
        <v/>
      </c>
      <c r="G520" s="12" t="str">
        <f t="shared" si="43"/>
        <v>0</v>
      </c>
      <c r="H520" s="15">
        <f t="shared" si="44"/>
        <v>0</v>
      </c>
    </row>
    <row r="521" spans="2:8" ht="13.5" customHeight="1" x14ac:dyDescent="0.2">
      <c r="B521" s="5" t="s">
        <v>461</v>
      </c>
      <c r="C521" s="8">
        <v>533</v>
      </c>
      <c r="D521" s="8">
        <v>199</v>
      </c>
      <c r="E521" s="13">
        <f t="shared" si="41"/>
        <v>0.51398264223722279</v>
      </c>
      <c r="F521" s="13">
        <f t="shared" si="42"/>
        <v>0.33389261744966442</v>
      </c>
      <c r="G521" s="12">
        <f t="shared" si="43"/>
        <v>-0.62664165103189495</v>
      </c>
      <c r="H521" s="15">
        <f t="shared" si="44"/>
        <v>-0.32208293153326906</v>
      </c>
    </row>
    <row r="522" spans="2:8" ht="25.5" customHeight="1" x14ac:dyDescent="0.2">
      <c r="B522" s="5" t="s">
        <v>193</v>
      </c>
      <c r="C522" s="8">
        <v>10</v>
      </c>
      <c r="D522" s="8">
        <v>13</v>
      </c>
      <c r="E522" s="13">
        <f t="shared" si="41"/>
        <v>9.643201542912247E-3</v>
      </c>
      <c r="F522" s="13">
        <f t="shared" si="42"/>
        <v>2.1812080536912751E-2</v>
      </c>
      <c r="G522" s="12">
        <f t="shared" si="43"/>
        <v>0.3</v>
      </c>
      <c r="H522" s="15">
        <f t="shared" si="44"/>
        <v>2.8929604628736738E-3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7</v>
      </c>
      <c r="D524" s="8">
        <v>36</v>
      </c>
      <c r="E524" s="13">
        <f t="shared" si="41"/>
        <v>6.7502410800385727E-3</v>
      </c>
      <c r="F524" s="13">
        <f t="shared" si="42"/>
        <v>6.0402684563758392E-2</v>
      </c>
      <c r="G524" s="12">
        <f t="shared" si="43"/>
        <v>4.1428571428571432</v>
      </c>
      <c r="H524" s="15">
        <f t="shared" si="44"/>
        <v>2.7965284474445518E-2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8</v>
      </c>
      <c r="D526" s="8">
        <v>4</v>
      </c>
      <c r="E526" s="13">
        <f t="shared" si="41"/>
        <v>7.7145612343297977E-3</v>
      </c>
      <c r="F526" s="13">
        <f t="shared" si="42"/>
        <v>6.7114093959731542E-3</v>
      </c>
      <c r="G526" s="12">
        <f t="shared" si="43"/>
        <v>-0.5</v>
      </c>
      <c r="H526" s="15">
        <f t="shared" si="44"/>
        <v>-3.8572806171648989E-3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8</v>
      </c>
      <c r="D529" s="8">
        <v>15</v>
      </c>
      <c r="E529" s="13">
        <f t="shared" si="41"/>
        <v>7.7145612343297977E-3</v>
      </c>
      <c r="F529" s="13">
        <f t="shared" si="42"/>
        <v>2.5167785234899327E-2</v>
      </c>
      <c r="G529" s="12">
        <f t="shared" si="43"/>
        <v>0.875</v>
      </c>
      <c r="H529" s="15">
        <f t="shared" si="44"/>
        <v>6.7502410800385727E-3</v>
      </c>
    </row>
    <row r="530" spans="2:8" ht="15" x14ac:dyDescent="0.2">
      <c r="B530" s="5" t="s">
        <v>467</v>
      </c>
      <c r="C530" s="8">
        <v>19</v>
      </c>
      <c r="D530" s="8">
        <v>28</v>
      </c>
      <c r="E530" s="13">
        <f t="shared" si="41"/>
        <v>1.8322082931533271E-2</v>
      </c>
      <c r="F530" s="13">
        <f t="shared" si="42"/>
        <v>4.6979865771812082E-2</v>
      </c>
      <c r="G530" s="12">
        <f t="shared" si="43"/>
        <v>0.47368421052631576</v>
      </c>
      <c r="H530" s="15">
        <f t="shared" si="44"/>
        <v>8.6788813886210219E-3</v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561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486</v>
      </c>
      <c r="C8" s="33">
        <f>+C18+C70+C151+C294+C505</f>
        <v>14995</v>
      </c>
      <c r="D8" s="33">
        <f>+D18+D70+D151+D294+D505</f>
        <v>17595</v>
      </c>
      <c r="E8" s="34">
        <f>+C8/C$8</f>
        <v>1</v>
      </c>
      <c r="F8" s="34">
        <f>+D8/D$8</f>
        <v>1</v>
      </c>
      <c r="G8" s="34">
        <f>+(D8-C8)/C8</f>
        <v>0.17339113037679227</v>
      </c>
      <c r="H8" s="35">
        <f>+E8*G8</f>
        <v>0.17339113037679227</v>
      </c>
    </row>
    <row r="9" spans="2:8" x14ac:dyDescent="0.2">
      <c r="B9" s="30" t="str">
        <f>+B18</f>
        <v>Total Vacantes en ocupaciones de nivel Directivo</v>
      </c>
      <c r="C9" s="26">
        <f>+C18</f>
        <v>161</v>
      </c>
      <c r="D9" s="26">
        <f>+D18</f>
        <v>165</v>
      </c>
      <c r="E9" s="27">
        <f t="shared" ref="E9:E13" si="0">C9/$C$8</f>
        <v>1.0736912304101367E-2</v>
      </c>
      <c r="F9" s="27">
        <f>D9/$D$8</f>
        <v>9.3776641091219103E-3</v>
      </c>
      <c r="G9" s="12">
        <f>+IF(OR(AND(D9=0),(C9=0)),"0",((D9-C9)/C9))</f>
        <v>2.4844720496894408E-2</v>
      </c>
      <c r="H9" s="15">
        <f>+IF(OR(AND(E9=""),(G9="")),"",E9*G9)</f>
        <v>2.6675558519506502E-4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1698</v>
      </c>
      <c r="D10" s="26">
        <f>+D70</f>
        <v>2030</v>
      </c>
      <c r="E10" s="27">
        <f t="shared" si="0"/>
        <v>0.1132377459153051</v>
      </c>
      <c r="F10" s="27">
        <f>D10/$D$8</f>
        <v>0.11537368570616652</v>
      </c>
      <c r="G10" s="12">
        <f>+IF(OR(AND(D10=0),(C10=0)),"0",((D10-C10)/C10))</f>
        <v>0.19552414605418139</v>
      </c>
      <c r="H10" s="15">
        <f>+IF(OR(AND(E10=""),(G10="")),"",E10*G10)</f>
        <v>2.2140713571190396E-2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1767</v>
      </c>
      <c r="D11" s="26">
        <f>+D151</f>
        <v>2335</v>
      </c>
      <c r="E11" s="27">
        <f t="shared" si="0"/>
        <v>0.11783927975991998</v>
      </c>
      <c r="F11" s="27">
        <f>D11/$D$8</f>
        <v>0.13270815572605854</v>
      </c>
      <c r="G11" s="12">
        <f>+IF(OR(AND(D11=0),(C11=0)),"0",((D11-C11)/C11))</f>
        <v>0.32144878324844367</v>
      </c>
      <c r="H11" s="15">
        <f>+IF(OR(AND(E11=""),(G11="")),"",E11*G11)</f>
        <v>3.7879293097699232E-2</v>
      </c>
    </row>
    <row r="12" spans="2:8" x14ac:dyDescent="0.2">
      <c r="B12" s="30" t="str">
        <f>+B294</f>
        <v>Total Vacantes  en ocupaciones de nivel Calificados</v>
      </c>
      <c r="C12" s="26">
        <f>+C294</f>
        <v>7821</v>
      </c>
      <c r="D12" s="26">
        <f>+D294</f>
        <v>8731</v>
      </c>
      <c r="E12" s="27">
        <f t="shared" si="0"/>
        <v>0.52157385795265088</v>
      </c>
      <c r="F12" s="27">
        <f>D12/$D$8</f>
        <v>0.49622051719238419</v>
      </c>
      <c r="G12" s="12">
        <f>+IF(OR(AND(D12=0),(C12=0)),"0",((D12-C12)/C12))</f>
        <v>0.116353407492648</v>
      </c>
      <c r="H12" s="15">
        <f>+IF(OR(AND(E12=""),(G12="")),"",E12*G12)</f>
        <v>6.0686895631877291E-2</v>
      </c>
    </row>
    <row r="13" spans="2:8" x14ac:dyDescent="0.2">
      <c r="B13" s="30" t="str">
        <f>+B505</f>
        <v>Total Vacantes en ocupaciones de nivel Elemental</v>
      </c>
      <c r="C13" s="26">
        <f>+C505</f>
        <v>3548</v>
      </c>
      <c r="D13" s="26">
        <f>+D505</f>
        <v>4334</v>
      </c>
      <c r="E13" s="27">
        <f t="shared" si="0"/>
        <v>0.23661220406802266</v>
      </c>
      <c r="F13" s="27">
        <f>D13/$D$8</f>
        <v>0.24631997726626884</v>
      </c>
      <c r="G13" s="12">
        <f>+IF(OR(AND(D13=0),(C13=0)),"0",((D13-C13)/C13))</f>
        <v>0.22153325817361894</v>
      </c>
      <c r="H13" s="15">
        <f>+IF(OR(AND(E13=""),(G13="")),"",E13*G13)</f>
        <v>5.2417472490830272E-2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161</v>
      </c>
      <c r="D18" s="33">
        <f>SUM(D19:D64)</f>
        <v>165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2.4844720496894408E-2</v>
      </c>
      <c r="H18" s="35">
        <f>+IF(OR(AND(E18=""),(G18="")),"",E18*G18)</f>
        <v>2.4844720496894408E-2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1</v>
      </c>
      <c r="E22" s="11" t="str">
        <f t="shared" si="1"/>
        <v/>
      </c>
      <c r="F22" s="11">
        <f t="shared" si="2"/>
        <v>6.0606060606060606E-3</v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1</v>
      </c>
      <c r="D23" s="8">
        <v>2</v>
      </c>
      <c r="E23" s="11">
        <f t="shared" si="1"/>
        <v>6.2111801242236021E-3</v>
      </c>
      <c r="F23" s="11">
        <f t="shared" si="2"/>
        <v>1.2121212121212121E-2</v>
      </c>
      <c r="G23" s="12">
        <f t="shared" si="3"/>
        <v>1</v>
      </c>
      <c r="H23" s="15">
        <f t="shared" si="4"/>
        <v>6.2111801242236021E-3</v>
      </c>
    </row>
    <row r="24" spans="2:8" ht="20.100000000000001" customHeight="1" x14ac:dyDescent="0.2">
      <c r="B24" s="5" t="s">
        <v>199</v>
      </c>
      <c r="C24" s="8">
        <v>0</v>
      </c>
      <c r="D24" s="8">
        <v>1</v>
      </c>
      <c r="E24" s="11" t="str">
        <f t="shared" si="1"/>
        <v/>
      </c>
      <c r="F24" s="11">
        <f t="shared" si="2"/>
        <v>6.0606060606060606E-3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5</v>
      </c>
      <c r="D25" s="8">
        <v>7</v>
      </c>
      <c r="E25" s="11">
        <f t="shared" si="1"/>
        <v>3.1055900621118012E-2</v>
      </c>
      <c r="F25" s="11">
        <f t="shared" si="2"/>
        <v>4.2424242424242427E-2</v>
      </c>
      <c r="G25" s="12">
        <f t="shared" si="3"/>
        <v>0.4</v>
      </c>
      <c r="H25" s="15">
        <f t="shared" si="4"/>
        <v>1.2422360248447206E-2</v>
      </c>
    </row>
    <row r="26" spans="2:8" ht="20.100000000000001" customHeight="1" x14ac:dyDescent="0.2">
      <c r="B26" s="5" t="s">
        <v>6</v>
      </c>
      <c r="C26" s="8">
        <v>8</v>
      </c>
      <c r="D26" s="8">
        <v>7</v>
      </c>
      <c r="E26" s="11">
        <f t="shared" si="1"/>
        <v>4.9689440993788817E-2</v>
      </c>
      <c r="F26" s="11">
        <f t="shared" si="2"/>
        <v>4.2424242424242427E-2</v>
      </c>
      <c r="G26" s="12">
        <f t="shared" si="3"/>
        <v>-0.125</v>
      </c>
      <c r="H26" s="15">
        <f t="shared" si="4"/>
        <v>-6.2111801242236021E-3</v>
      </c>
    </row>
    <row r="27" spans="2:8" ht="20.100000000000001" customHeight="1" x14ac:dyDescent="0.2">
      <c r="B27" s="5" t="s">
        <v>3</v>
      </c>
      <c r="C27" s="8">
        <v>4</v>
      </c>
      <c r="D27" s="8">
        <v>3</v>
      </c>
      <c r="E27" s="11">
        <f t="shared" si="1"/>
        <v>2.4844720496894408E-2</v>
      </c>
      <c r="F27" s="11">
        <f t="shared" si="2"/>
        <v>1.8181818181818181E-2</v>
      </c>
      <c r="G27" s="12">
        <f t="shared" si="3"/>
        <v>-0.25</v>
      </c>
      <c r="H27" s="15">
        <f t="shared" si="4"/>
        <v>-6.2111801242236021E-3</v>
      </c>
    </row>
    <row r="28" spans="2:8" ht="20.100000000000001" customHeight="1" x14ac:dyDescent="0.2">
      <c r="B28" s="5" t="s">
        <v>5</v>
      </c>
      <c r="C28" s="8">
        <v>17</v>
      </c>
      <c r="D28" s="8">
        <v>17</v>
      </c>
      <c r="E28" s="11">
        <f t="shared" si="1"/>
        <v>0.10559006211180125</v>
      </c>
      <c r="F28" s="11">
        <f t="shared" si="2"/>
        <v>0.10303030303030303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1</v>
      </c>
      <c r="E30" s="11">
        <f t="shared" si="1"/>
        <v>6.2111801242236021E-3</v>
      </c>
      <c r="F30" s="11">
        <f t="shared" si="2"/>
        <v>6.0606060606060606E-3</v>
      </c>
      <c r="G30" s="12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21</v>
      </c>
      <c r="D34" s="8">
        <v>10</v>
      </c>
      <c r="E34" s="11">
        <f t="shared" si="1"/>
        <v>0.13043478260869565</v>
      </c>
      <c r="F34" s="11">
        <f t="shared" si="2"/>
        <v>6.0606060606060608E-2</v>
      </c>
      <c r="G34" s="12">
        <f t="shared" si="3"/>
        <v>-0.52380952380952384</v>
      </c>
      <c r="H34" s="15">
        <f t="shared" si="4"/>
        <v>-6.8322981366459631E-2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7</v>
      </c>
      <c r="E36" s="11">
        <f t="shared" si="1"/>
        <v>6.2111801242236021E-3</v>
      </c>
      <c r="F36" s="11">
        <f t="shared" si="2"/>
        <v>4.2424242424242427E-2</v>
      </c>
      <c r="G36" s="12">
        <f t="shared" si="3"/>
        <v>6</v>
      </c>
      <c r="H36" s="15">
        <f t="shared" si="4"/>
        <v>3.7267080745341616E-2</v>
      </c>
    </row>
    <row r="37" spans="2:8" ht="20.100000000000001" customHeight="1" x14ac:dyDescent="0.2">
      <c r="B37" s="5" t="s">
        <v>8</v>
      </c>
      <c r="C37" s="8">
        <v>12</v>
      </c>
      <c r="D37" s="8">
        <v>2</v>
      </c>
      <c r="E37" s="11">
        <f t="shared" si="1"/>
        <v>7.4534161490683232E-2</v>
      </c>
      <c r="F37" s="11">
        <f t="shared" si="2"/>
        <v>1.2121212121212121E-2</v>
      </c>
      <c r="G37" s="12">
        <f t="shared" si="3"/>
        <v>-0.83333333333333337</v>
      </c>
      <c r="H37" s="15">
        <f t="shared" si="4"/>
        <v>-6.2111801242236031E-2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7</v>
      </c>
      <c r="D40" s="8">
        <v>3</v>
      </c>
      <c r="E40" s="11">
        <f t="shared" si="1"/>
        <v>4.3478260869565216E-2</v>
      </c>
      <c r="F40" s="11">
        <f t="shared" si="2"/>
        <v>1.8181818181818181E-2</v>
      </c>
      <c r="G40" s="12">
        <f t="shared" si="3"/>
        <v>-0.5714285714285714</v>
      </c>
      <c r="H40" s="15">
        <f t="shared" si="4"/>
        <v>-2.4844720496894408E-2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3</v>
      </c>
      <c r="D42" s="8">
        <v>0</v>
      </c>
      <c r="E42" s="11">
        <f t="shared" si="1"/>
        <v>1.8633540372670808E-2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7</v>
      </c>
      <c r="D43" s="8">
        <v>5</v>
      </c>
      <c r="E43" s="11">
        <f t="shared" si="1"/>
        <v>4.3478260869565216E-2</v>
      </c>
      <c r="F43" s="11">
        <f t="shared" si="2"/>
        <v>3.0303030303030304E-2</v>
      </c>
      <c r="G43" s="12">
        <f t="shared" si="3"/>
        <v>-0.2857142857142857</v>
      </c>
      <c r="H43" s="15">
        <f t="shared" si="4"/>
        <v>-1.2422360248447204E-2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3</v>
      </c>
      <c r="D47" s="8">
        <v>0</v>
      </c>
      <c r="E47" s="11">
        <f t="shared" si="1"/>
        <v>1.8633540372670808E-2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34</v>
      </c>
      <c r="D48" s="8">
        <v>33</v>
      </c>
      <c r="E48" s="11">
        <f t="shared" si="1"/>
        <v>0.21118012422360249</v>
      </c>
      <c r="F48" s="11">
        <f t="shared" si="2"/>
        <v>0.2</v>
      </c>
      <c r="G48" s="12">
        <f t="shared" si="3"/>
        <v>-2.9411764705882353E-2</v>
      </c>
      <c r="H48" s="15">
        <f t="shared" si="4"/>
        <v>-6.2111801242236029E-3</v>
      </c>
    </row>
    <row r="49" spans="2:8" ht="20.100000000000001" customHeight="1" x14ac:dyDescent="0.2">
      <c r="B49" s="5" t="s">
        <v>16</v>
      </c>
      <c r="C49" s="8">
        <v>3</v>
      </c>
      <c r="D49" s="8">
        <v>1</v>
      </c>
      <c r="E49" s="11">
        <f t="shared" si="1"/>
        <v>1.8633540372670808E-2</v>
      </c>
      <c r="F49" s="11">
        <f t="shared" si="2"/>
        <v>6.0606060606060606E-3</v>
      </c>
      <c r="G49" s="12">
        <f t="shared" si="3"/>
        <v>-0.66666666666666663</v>
      </c>
      <c r="H49" s="15">
        <f t="shared" si="4"/>
        <v>-1.2422360248447204E-2</v>
      </c>
    </row>
    <row r="50" spans="2:8" ht="20.100000000000001" customHeight="1" x14ac:dyDescent="0.2">
      <c r="B50" s="5" t="s">
        <v>15</v>
      </c>
      <c r="C50" s="8">
        <v>0</v>
      </c>
      <c r="D50" s="8">
        <v>2</v>
      </c>
      <c r="E50" s="11" t="str">
        <f t="shared" si="1"/>
        <v/>
      </c>
      <c r="F50" s="11">
        <f t="shared" si="2"/>
        <v>1.2121212121212121E-2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4</v>
      </c>
      <c r="D52" s="8">
        <v>7</v>
      </c>
      <c r="E52" s="11">
        <f t="shared" si="1"/>
        <v>2.4844720496894408E-2</v>
      </c>
      <c r="F52" s="11">
        <f t="shared" si="2"/>
        <v>4.2424242424242427E-2</v>
      </c>
      <c r="G52" s="12">
        <f t="shared" si="3"/>
        <v>0.75</v>
      </c>
      <c r="H52" s="15">
        <f t="shared" si="4"/>
        <v>1.8633540372670808E-2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2</v>
      </c>
      <c r="D56" s="8">
        <v>0</v>
      </c>
      <c r="E56" s="11">
        <f t="shared" si="1"/>
        <v>1.2422360248447204E-2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3</v>
      </c>
      <c r="E58" s="11" t="str">
        <f t="shared" si="1"/>
        <v/>
      </c>
      <c r="F58" s="11">
        <f t="shared" si="2"/>
        <v>1.8181818181818181E-2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2</v>
      </c>
      <c r="E59" s="11" t="str">
        <f t="shared" si="1"/>
        <v/>
      </c>
      <c r="F59" s="11">
        <f t="shared" si="2"/>
        <v>1.2121212121212121E-2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10</v>
      </c>
      <c r="D60" s="8">
        <v>24</v>
      </c>
      <c r="E60" s="11">
        <f t="shared" si="1"/>
        <v>6.2111801242236024E-2</v>
      </c>
      <c r="F60" s="11">
        <f t="shared" si="2"/>
        <v>0.14545454545454545</v>
      </c>
      <c r="G60" s="12">
        <f t="shared" si="3"/>
        <v>1.4</v>
      </c>
      <c r="H60" s="15">
        <f t="shared" si="4"/>
        <v>8.6956521739130432E-2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6.0606060606060606E-3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7</v>
      </c>
      <c r="D62" s="8">
        <v>6</v>
      </c>
      <c r="E62" s="11">
        <f t="shared" si="1"/>
        <v>4.3478260869565216E-2</v>
      </c>
      <c r="F62" s="11">
        <f t="shared" si="2"/>
        <v>3.6363636363636362E-2</v>
      </c>
      <c r="G62" s="12">
        <f t="shared" si="3"/>
        <v>-0.14285714285714285</v>
      </c>
      <c r="H62" s="15">
        <f t="shared" si="4"/>
        <v>-6.2111801242236021E-3</v>
      </c>
    </row>
    <row r="63" spans="2:8" ht="20.100000000000001" customHeight="1" x14ac:dyDescent="0.2">
      <c r="B63" s="5" t="s">
        <v>220</v>
      </c>
      <c r="C63" s="8">
        <v>11</v>
      </c>
      <c r="D63" s="8">
        <v>20</v>
      </c>
      <c r="E63" s="11">
        <f t="shared" si="1"/>
        <v>6.8322981366459631E-2</v>
      </c>
      <c r="F63" s="11">
        <f t="shared" si="2"/>
        <v>0.12121212121212122</v>
      </c>
      <c r="G63" s="12">
        <f t="shared" si="3"/>
        <v>0.81818181818181823</v>
      </c>
      <c r="H63" s="15">
        <f t="shared" si="4"/>
        <v>5.5900621118012431E-2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1698</v>
      </c>
      <c r="D70" s="33">
        <f>SUM(D71:D145)</f>
        <v>2030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0.19552414605418139</v>
      </c>
      <c r="H70" s="35">
        <f>+IF(OR(AND(E70=""),(G70="")),"",E70*G70)</f>
        <v>0.19552414605418139</v>
      </c>
    </row>
    <row r="71" spans="2:8" ht="15" x14ac:dyDescent="0.2">
      <c r="B71" s="5" t="s">
        <v>20</v>
      </c>
      <c r="C71" s="8">
        <v>54</v>
      </c>
      <c r="D71" s="8">
        <v>89</v>
      </c>
      <c r="E71" s="13">
        <f>+IF(C71=0,"",C71/C$70)</f>
        <v>3.1802120141342753E-2</v>
      </c>
      <c r="F71" s="13">
        <f>+IF(D71=0,"",D71/D$70)</f>
        <v>4.3842364532019708E-2</v>
      </c>
      <c r="G71" s="12">
        <f>+IF(OR(AND(D71=0),(C71=0)),"0",((D71-C71)/C71))</f>
        <v>0.64814814814814814</v>
      </c>
      <c r="H71" s="15">
        <f>+IF(OR(AND(E71=""),(G71="")),"",E71*G71)</f>
        <v>2.0612485276796228E-2</v>
      </c>
    </row>
    <row r="72" spans="2:8" ht="15" x14ac:dyDescent="0.2">
      <c r="B72" s="5" t="s">
        <v>21</v>
      </c>
      <c r="C72" s="8">
        <v>2</v>
      </c>
      <c r="D72" s="8">
        <v>6</v>
      </c>
      <c r="E72" s="13">
        <f t="shared" ref="E72:E135" si="5">+IF(C72=0,"",C72/C$70)</f>
        <v>1.1778563015312131E-3</v>
      </c>
      <c r="F72" s="13">
        <f t="shared" ref="F72:F135" si="6">+IF(D72=0,"",D72/D$70)</f>
        <v>2.9556650246305421E-3</v>
      </c>
      <c r="G72" s="12">
        <f t="shared" ref="G72:G135" si="7">+IF(OR(AND(D72=0),(C72=0)),"0",((D72-C72)/C72))</f>
        <v>2</v>
      </c>
      <c r="H72" s="15">
        <f t="shared" ref="H72:H135" si="8">+IF(OR(AND(E72=""),(G72="")),"",E72*G72)</f>
        <v>2.3557126030624262E-3</v>
      </c>
    </row>
    <row r="73" spans="2:8" ht="15" x14ac:dyDescent="0.2">
      <c r="B73" s="5" t="s">
        <v>22</v>
      </c>
      <c r="C73" s="8">
        <v>40</v>
      </c>
      <c r="D73" s="8">
        <v>70</v>
      </c>
      <c r="E73" s="13">
        <f t="shared" si="5"/>
        <v>2.3557126030624265E-2</v>
      </c>
      <c r="F73" s="13">
        <f t="shared" si="6"/>
        <v>3.4482758620689655E-2</v>
      </c>
      <c r="G73" s="12">
        <f t="shared" si="7"/>
        <v>0.75</v>
      </c>
      <c r="H73" s="15">
        <f t="shared" si="8"/>
        <v>1.7667844522968199E-2</v>
      </c>
    </row>
    <row r="74" spans="2:8" ht="15" x14ac:dyDescent="0.2">
      <c r="B74" s="5" t="s">
        <v>222</v>
      </c>
      <c r="C74" s="8">
        <v>46</v>
      </c>
      <c r="D74" s="8">
        <v>46</v>
      </c>
      <c r="E74" s="13">
        <f t="shared" si="5"/>
        <v>2.7090694935217905E-2</v>
      </c>
      <c r="F74" s="13">
        <f t="shared" si="6"/>
        <v>2.2660098522167486E-2</v>
      </c>
      <c r="G74" s="12">
        <f t="shared" si="7"/>
        <v>0</v>
      </c>
      <c r="H74" s="15">
        <f t="shared" si="8"/>
        <v>0</v>
      </c>
    </row>
    <row r="75" spans="2:8" ht="15" x14ac:dyDescent="0.2">
      <c r="B75" s="5" t="s">
        <v>23</v>
      </c>
      <c r="C75" s="8">
        <v>30</v>
      </c>
      <c r="D75" s="8">
        <v>21</v>
      </c>
      <c r="E75" s="13">
        <f t="shared" si="5"/>
        <v>1.7667844522968199E-2</v>
      </c>
      <c r="F75" s="13">
        <f t="shared" si="6"/>
        <v>1.0344827586206896E-2</v>
      </c>
      <c r="G75" s="12">
        <f t="shared" si="7"/>
        <v>-0.3</v>
      </c>
      <c r="H75" s="15">
        <f t="shared" si="8"/>
        <v>-5.3003533568904597E-3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5</v>
      </c>
      <c r="D77" s="8">
        <v>5</v>
      </c>
      <c r="E77" s="13">
        <f t="shared" si="5"/>
        <v>2.9446407538280331E-3</v>
      </c>
      <c r="F77" s="13">
        <f t="shared" si="6"/>
        <v>2.4630541871921183E-3</v>
      </c>
      <c r="G77" s="12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14</v>
      </c>
      <c r="D80" s="8">
        <v>6</v>
      </c>
      <c r="E80" s="13">
        <f t="shared" si="5"/>
        <v>8.2449941107184919E-3</v>
      </c>
      <c r="F80" s="13">
        <f t="shared" si="6"/>
        <v>2.9556650246305421E-3</v>
      </c>
      <c r="G80" s="12">
        <f t="shared" si="7"/>
        <v>-0.5714285714285714</v>
      </c>
      <c r="H80" s="15">
        <f t="shared" si="8"/>
        <v>-4.7114252061248524E-3</v>
      </c>
    </row>
    <row r="81" spans="2:8" ht="15" x14ac:dyDescent="0.2">
      <c r="B81" s="5" t="s">
        <v>24</v>
      </c>
      <c r="C81" s="8">
        <v>1</v>
      </c>
      <c r="D81" s="8">
        <v>2</v>
      </c>
      <c r="E81" s="13">
        <f t="shared" si="5"/>
        <v>5.8892815076560655E-4</v>
      </c>
      <c r="F81" s="13">
        <f t="shared" si="6"/>
        <v>9.8522167487684722E-4</v>
      </c>
      <c r="G81" s="12">
        <f t="shared" si="7"/>
        <v>1</v>
      </c>
      <c r="H81" s="15">
        <f t="shared" si="8"/>
        <v>5.8892815076560655E-4</v>
      </c>
    </row>
    <row r="82" spans="2:8" ht="15" x14ac:dyDescent="0.2">
      <c r="B82" s="5" t="s">
        <v>228</v>
      </c>
      <c r="C82" s="8">
        <v>7</v>
      </c>
      <c r="D82" s="8">
        <v>8</v>
      </c>
      <c r="E82" s="13">
        <f t="shared" si="5"/>
        <v>4.122497055359246E-3</v>
      </c>
      <c r="F82" s="13">
        <f t="shared" si="6"/>
        <v>3.9408866995073889E-3</v>
      </c>
      <c r="G82" s="12">
        <f t="shared" si="7"/>
        <v>0.14285714285714285</v>
      </c>
      <c r="H82" s="15">
        <f t="shared" si="8"/>
        <v>5.8892815076560655E-4</v>
      </c>
    </row>
    <row r="83" spans="2:8" ht="15" x14ac:dyDescent="0.2">
      <c r="B83" s="5" t="s">
        <v>229</v>
      </c>
      <c r="C83" s="8">
        <v>72</v>
      </c>
      <c r="D83" s="8">
        <v>46</v>
      </c>
      <c r="E83" s="13">
        <f t="shared" si="5"/>
        <v>4.2402826855123678E-2</v>
      </c>
      <c r="F83" s="13">
        <f t="shared" si="6"/>
        <v>2.2660098522167486E-2</v>
      </c>
      <c r="G83" s="12">
        <f t="shared" si="7"/>
        <v>-0.3611111111111111</v>
      </c>
      <c r="H83" s="15">
        <f t="shared" si="8"/>
        <v>-1.5312131919905773E-2</v>
      </c>
    </row>
    <row r="84" spans="2:8" ht="15" x14ac:dyDescent="0.2">
      <c r="B84" s="5" t="s">
        <v>230</v>
      </c>
      <c r="C84" s="8">
        <v>32</v>
      </c>
      <c r="D84" s="8">
        <v>34</v>
      </c>
      <c r="E84" s="13">
        <f t="shared" si="5"/>
        <v>1.884570082449941E-2</v>
      </c>
      <c r="F84" s="13">
        <f t="shared" si="6"/>
        <v>1.6748768472906402E-2</v>
      </c>
      <c r="G84" s="12">
        <f t="shared" si="7"/>
        <v>6.25E-2</v>
      </c>
      <c r="H84" s="15">
        <f t="shared" si="8"/>
        <v>1.1778563015312131E-3</v>
      </c>
    </row>
    <row r="85" spans="2:8" ht="15" x14ac:dyDescent="0.2">
      <c r="B85" s="5" t="s">
        <v>28</v>
      </c>
      <c r="C85" s="8">
        <v>3</v>
      </c>
      <c r="D85" s="8">
        <v>19</v>
      </c>
      <c r="E85" s="13">
        <f t="shared" si="5"/>
        <v>1.7667844522968198E-3</v>
      </c>
      <c r="F85" s="13">
        <f t="shared" si="6"/>
        <v>9.3596059113300496E-3</v>
      </c>
      <c r="G85" s="12">
        <f t="shared" si="7"/>
        <v>5.333333333333333</v>
      </c>
      <c r="H85" s="15">
        <f t="shared" si="8"/>
        <v>9.4228504122497048E-3</v>
      </c>
    </row>
    <row r="86" spans="2:8" ht="15" x14ac:dyDescent="0.2">
      <c r="B86" s="5" t="s">
        <v>231</v>
      </c>
      <c r="C86" s="8">
        <v>17</v>
      </c>
      <c r="D86" s="8">
        <v>19</v>
      </c>
      <c r="E86" s="13">
        <f t="shared" si="5"/>
        <v>1.0011778563015312E-2</v>
      </c>
      <c r="F86" s="13">
        <f t="shared" si="6"/>
        <v>9.3596059113300496E-3</v>
      </c>
      <c r="G86" s="12">
        <f t="shared" si="7"/>
        <v>0.11764705882352941</v>
      </c>
      <c r="H86" s="15">
        <f t="shared" si="8"/>
        <v>1.1778563015312131E-3</v>
      </c>
    </row>
    <row r="87" spans="2:8" ht="15" x14ac:dyDescent="0.2">
      <c r="B87" s="5" t="s">
        <v>232</v>
      </c>
      <c r="C87" s="8">
        <v>6</v>
      </c>
      <c r="D87" s="8">
        <v>4</v>
      </c>
      <c r="E87" s="13">
        <f t="shared" si="5"/>
        <v>3.5335689045936395E-3</v>
      </c>
      <c r="F87" s="13">
        <f t="shared" si="6"/>
        <v>1.9704433497536944E-3</v>
      </c>
      <c r="G87" s="12">
        <f t="shared" si="7"/>
        <v>-0.33333333333333331</v>
      </c>
      <c r="H87" s="15">
        <f t="shared" si="8"/>
        <v>-1.1778563015312131E-3</v>
      </c>
    </row>
    <row r="88" spans="2:8" ht="15" x14ac:dyDescent="0.2">
      <c r="B88" s="5" t="s">
        <v>233</v>
      </c>
      <c r="C88" s="8">
        <v>31</v>
      </c>
      <c r="D88" s="8">
        <v>53</v>
      </c>
      <c r="E88" s="13">
        <f t="shared" si="5"/>
        <v>1.8256772673733806E-2</v>
      </c>
      <c r="F88" s="13">
        <f t="shared" si="6"/>
        <v>2.6108374384236452E-2</v>
      </c>
      <c r="G88" s="12">
        <f t="shared" si="7"/>
        <v>0.70967741935483875</v>
      </c>
      <c r="H88" s="15">
        <f t="shared" si="8"/>
        <v>1.2956419316843347E-2</v>
      </c>
    </row>
    <row r="89" spans="2:8" ht="15" x14ac:dyDescent="0.2">
      <c r="B89" s="5" t="s">
        <v>26</v>
      </c>
      <c r="C89" s="8">
        <v>1</v>
      </c>
      <c r="D89" s="8">
        <v>3</v>
      </c>
      <c r="E89" s="13">
        <f t="shared" si="5"/>
        <v>5.8892815076560655E-4</v>
      </c>
      <c r="F89" s="13">
        <f t="shared" si="6"/>
        <v>1.477832512315271E-3</v>
      </c>
      <c r="G89" s="12">
        <f t="shared" si="7"/>
        <v>2</v>
      </c>
      <c r="H89" s="15">
        <f t="shared" si="8"/>
        <v>1.1778563015312131E-3</v>
      </c>
    </row>
    <row r="90" spans="2:8" ht="15" x14ac:dyDescent="0.2">
      <c r="B90" s="5" t="s">
        <v>29</v>
      </c>
      <c r="C90" s="8">
        <v>0</v>
      </c>
      <c r="D90" s="8">
        <v>2</v>
      </c>
      <c r="E90" s="13" t="str">
        <f t="shared" si="5"/>
        <v/>
      </c>
      <c r="F90" s="13">
        <f t="shared" si="6"/>
        <v>9.8522167487684722E-4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28</v>
      </c>
      <c r="D92" s="8">
        <v>51</v>
      </c>
      <c r="E92" s="13">
        <f t="shared" si="5"/>
        <v>1.6489988221436984E-2</v>
      </c>
      <c r="F92" s="13">
        <f t="shared" si="6"/>
        <v>2.5123152709359605E-2</v>
      </c>
      <c r="G92" s="12">
        <f t="shared" si="7"/>
        <v>0.8214285714285714</v>
      </c>
      <c r="H92" s="15">
        <f t="shared" si="8"/>
        <v>1.3545347467608951E-2</v>
      </c>
    </row>
    <row r="93" spans="2:8" ht="15" x14ac:dyDescent="0.2">
      <c r="B93" s="5" t="s">
        <v>564</v>
      </c>
      <c r="C93" s="8">
        <v>16</v>
      </c>
      <c r="D93" s="8">
        <v>41</v>
      </c>
      <c r="E93" s="13">
        <f t="shared" si="5"/>
        <v>9.4228504122497048E-3</v>
      </c>
      <c r="F93" s="13">
        <f t="shared" si="6"/>
        <v>2.0197044334975371E-2</v>
      </c>
      <c r="G93" s="12">
        <f t="shared" si="7"/>
        <v>1.5625</v>
      </c>
      <c r="H93" s="15">
        <f t="shared" si="8"/>
        <v>1.4723203769140164E-2</v>
      </c>
    </row>
    <row r="94" spans="2:8" ht="15" x14ac:dyDescent="0.2">
      <c r="B94" s="5" t="s">
        <v>25</v>
      </c>
      <c r="C94" s="8">
        <v>10</v>
      </c>
      <c r="D94" s="8">
        <v>12</v>
      </c>
      <c r="E94" s="13">
        <f t="shared" si="5"/>
        <v>5.8892815076560662E-3</v>
      </c>
      <c r="F94" s="13">
        <f t="shared" si="6"/>
        <v>5.9113300492610842E-3</v>
      </c>
      <c r="G94" s="12">
        <f t="shared" si="7"/>
        <v>0.2</v>
      </c>
      <c r="H94" s="15">
        <f t="shared" si="8"/>
        <v>1.1778563015312133E-3</v>
      </c>
    </row>
    <row r="95" spans="2:8" ht="15" x14ac:dyDescent="0.2">
      <c r="B95" s="5" t="s">
        <v>27</v>
      </c>
      <c r="C95" s="8">
        <v>0</v>
      </c>
      <c r="D95" s="8">
        <v>2</v>
      </c>
      <c r="E95" s="13" t="str">
        <f t="shared" si="5"/>
        <v/>
      </c>
      <c r="F95" s="13">
        <f t="shared" si="6"/>
        <v>9.8522167487684722E-4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2</v>
      </c>
      <c r="D96" s="8">
        <v>1</v>
      </c>
      <c r="E96" s="13">
        <f t="shared" si="5"/>
        <v>1.1778563015312131E-3</v>
      </c>
      <c r="F96" s="13">
        <f t="shared" si="6"/>
        <v>4.9261083743842361E-4</v>
      </c>
      <c r="G96" s="12">
        <f t="shared" si="7"/>
        <v>-0.5</v>
      </c>
      <c r="H96" s="15">
        <f t="shared" si="8"/>
        <v>-5.8892815076560655E-4</v>
      </c>
    </row>
    <row r="97" spans="2:8" ht="15" x14ac:dyDescent="0.2">
      <c r="B97" s="5" t="s">
        <v>237</v>
      </c>
      <c r="C97" s="8">
        <v>4</v>
      </c>
      <c r="D97" s="8">
        <v>1</v>
      </c>
      <c r="E97" s="13">
        <f t="shared" si="5"/>
        <v>2.3557126030624262E-3</v>
      </c>
      <c r="F97" s="13">
        <f t="shared" si="6"/>
        <v>4.9261083743842361E-4</v>
      </c>
      <c r="G97" s="12">
        <f t="shared" si="7"/>
        <v>-0.75</v>
      </c>
      <c r="H97" s="15">
        <f t="shared" si="8"/>
        <v>-1.7667844522968198E-3</v>
      </c>
    </row>
    <row r="98" spans="2:8" ht="15" x14ac:dyDescent="0.2">
      <c r="B98" s="5" t="s">
        <v>238</v>
      </c>
      <c r="C98" s="8">
        <v>18</v>
      </c>
      <c r="D98" s="8">
        <v>23</v>
      </c>
      <c r="E98" s="13">
        <f t="shared" si="5"/>
        <v>1.0600706713780919E-2</v>
      </c>
      <c r="F98" s="13">
        <f t="shared" si="6"/>
        <v>1.1330049261083743E-2</v>
      </c>
      <c r="G98" s="12">
        <f t="shared" si="7"/>
        <v>0.27777777777777779</v>
      </c>
      <c r="H98" s="15">
        <f t="shared" si="8"/>
        <v>2.9446407538280335E-3</v>
      </c>
    </row>
    <row r="99" spans="2:8" ht="15" x14ac:dyDescent="0.2">
      <c r="B99" s="5" t="s">
        <v>239</v>
      </c>
      <c r="C99" s="8">
        <v>4</v>
      </c>
      <c r="D99" s="8">
        <v>9</v>
      </c>
      <c r="E99" s="13">
        <f t="shared" si="5"/>
        <v>2.3557126030624262E-3</v>
      </c>
      <c r="F99" s="13">
        <f t="shared" si="6"/>
        <v>4.4334975369458131E-3</v>
      </c>
      <c r="G99" s="12">
        <f t="shared" si="7"/>
        <v>1.25</v>
      </c>
      <c r="H99" s="15">
        <f t="shared" si="8"/>
        <v>2.9446407538280327E-3</v>
      </c>
    </row>
    <row r="100" spans="2:8" ht="15" x14ac:dyDescent="0.2">
      <c r="B100" s="5" t="s">
        <v>240</v>
      </c>
      <c r="C100" s="8">
        <v>30</v>
      </c>
      <c r="D100" s="8">
        <v>47</v>
      </c>
      <c r="E100" s="13">
        <f t="shared" si="5"/>
        <v>1.7667844522968199E-2</v>
      </c>
      <c r="F100" s="13">
        <f t="shared" si="6"/>
        <v>2.3152709359605912E-2</v>
      </c>
      <c r="G100" s="12">
        <f t="shared" si="7"/>
        <v>0.56666666666666665</v>
      </c>
      <c r="H100" s="15">
        <f t="shared" si="8"/>
        <v>1.0011778563015312E-2</v>
      </c>
    </row>
    <row r="101" spans="2:8" ht="15" x14ac:dyDescent="0.2">
      <c r="B101" s="5" t="s">
        <v>241</v>
      </c>
      <c r="C101" s="8">
        <v>4</v>
      </c>
      <c r="D101" s="8">
        <v>10</v>
      </c>
      <c r="E101" s="13">
        <f t="shared" si="5"/>
        <v>2.3557126030624262E-3</v>
      </c>
      <c r="F101" s="13">
        <f t="shared" si="6"/>
        <v>4.9261083743842365E-3</v>
      </c>
      <c r="G101" s="12">
        <f t="shared" si="7"/>
        <v>1.5</v>
      </c>
      <c r="H101" s="15">
        <f t="shared" si="8"/>
        <v>3.5335689045936395E-3</v>
      </c>
    </row>
    <row r="102" spans="2:8" ht="15" x14ac:dyDescent="0.2">
      <c r="B102" s="5" t="s">
        <v>242</v>
      </c>
      <c r="C102" s="8">
        <v>66</v>
      </c>
      <c r="D102" s="8">
        <v>65</v>
      </c>
      <c r="E102" s="13">
        <f t="shared" si="5"/>
        <v>3.8869257950530034E-2</v>
      </c>
      <c r="F102" s="13">
        <f t="shared" si="6"/>
        <v>3.2019704433497539E-2</v>
      </c>
      <c r="G102" s="12">
        <f t="shared" si="7"/>
        <v>-1.5151515151515152E-2</v>
      </c>
      <c r="H102" s="15">
        <f t="shared" si="8"/>
        <v>-5.8892815076560655E-4</v>
      </c>
    </row>
    <row r="103" spans="2:8" ht="15" x14ac:dyDescent="0.2">
      <c r="B103" s="5" t="s">
        <v>243</v>
      </c>
      <c r="C103" s="8">
        <v>8</v>
      </c>
      <c r="D103" s="8">
        <v>3</v>
      </c>
      <c r="E103" s="13">
        <f t="shared" si="5"/>
        <v>4.7114252061248524E-3</v>
      </c>
      <c r="F103" s="13">
        <f t="shared" si="6"/>
        <v>1.477832512315271E-3</v>
      </c>
      <c r="G103" s="12">
        <f t="shared" si="7"/>
        <v>-0.625</v>
      </c>
      <c r="H103" s="15">
        <f t="shared" si="8"/>
        <v>-2.9446407538280327E-3</v>
      </c>
    </row>
    <row r="104" spans="2:8" ht="15" x14ac:dyDescent="0.2">
      <c r="B104" s="5" t="s">
        <v>34</v>
      </c>
      <c r="C104" s="8">
        <v>5</v>
      </c>
      <c r="D104" s="8">
        <v>5</v>
      </c>
      <c r="E104" s="13">
        <f t="shared" si="5"/>
        <v>2.9446407538280331E-3</v>
      </c>
      <c r="F104" s="13">
        <f t="shared" si="6"/>
        <v>2.4630541871921183E-3</v>
      </c>
      <c r="G104" s="12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1</v>
      </c>
      <c r="D105" s="8">
        <v>1</v>
      </c>
      <c r="E105" s="13">
        <f t="shared" si="5"/>
        <v>5.8892815076560655E-4</v>
      </c>
      <c r="F105" s="13">
        <f t="shared" si="6"/>
        <v>4.9261083743842361E-4</v>
      </c>
      <c r="G105" s="12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29</v>
      </c>
      <c r="D107" s="8">
        <v>22</v>
      </c>
      <c r="E107" s="13">
        <f t="shared" si="5"/>
        <v>1.7078916372202591E-2</v>
      </c>
      <c r="F107" s="13">
        <f t="shared" si="6"/>
        <v>1.083743842364532E-2</v>
      </c>
      <c r="G107" s="12">
        <f t="shared" si="7"/>
        <v>-0.2413793103448276</v>
      </c>
      <c r="H107" s="15">
        <f t="shared" si="8"/>
        <v>-4.122497055359246E-3</v>
      </c>
    </row>
    <row r="108" spans="2:8" ht="15" x14ac:dyDescent="0.2">
      <c r="B108" s="5" t="s">
        <v>31</v>
      </c>
      <c r="C108" s="8">
        <v>19</v>
      </c>
      <c r="D108" s="8">
        <v>14</v>
      </c>
      <c r="E108" s="13">
        <f t="shared" si="5"/>
        <v>1.1189634864546525E-2</v>
      </c>
      <c r="F108" s="13">
        <f t="shared" si="6"/>
        <v>6.8965517241379309E-3</v>
      </c>
      <c r="G108" s="12">
        <f t="shared" si="7"/>
        <v>-0.26315789473684209</v>
      </c>
      <c r="H108" s="15">
        <f t="shared" si="8"/>
        <v>-2.9446407538280327E-3</v>
      </c>
    </row>
    <row r="109" spans="2:8" ht="15" x14ac:dyDescent="0.2">
      <c r="B109" s="5" t="s">
        <v>247</v>
      </c>
      <c r="C109" s="8">
        <v>3</v>
      </c>
      <c r="D109" s="8">
        <v>7</v>
      </c>
      <c r="E109" s="13">
        <f t="shared" si="5"/>
        <v>1.7667844522968198E-3</v>
      </c>
      <c r="F109" s="13">
        <f t="shared" si="6"/>
        <v>3.4482758620689655E-3</v>
      </c>
      <c r="G109" s="12">
        <f t="shared" si="7"/>
        <v>1.3333333333333333</v>
      </c>
      <c r="H109" s="15">
        <f t="shared" si="8"/>
        <v>2.3557126030624262E-3</v>
      </c>
    </row>
    <row r="110" spans="2:8" ht="15" x14ac:dyDescent="0.2">
      <c r="B110" s="5" t="s">
        <v>32</v>
      </c>
      <c r="C110" s="8">
        <v>6</v>
      </c>
      <c r="D110" s="8">
        <v>23</v>
      </c>
      <c r="E110" s="13">
        <f t="shared" si="5"/>
        <v>3.5335689045936395E-3</v>
      </c>
      <c r="F110" s="13">
        <f t="shared" si="6"/>
        <v>1.1330049261083743E-2</v>
      </c>
      <c r="G110" s="12">
        <f t="shared" si="7"/>
        <v>2.8333333333333335</v>
      </c>
      <c r="H110" s="15">
        <f t="shared" si="8"/>
        <v>1.0011778563015312E-2</v>
      </c>
    </row>
    <row r="111" spans="2:8" ht="15" x14ac:dyDescent="0.2">
      <c r="B111" s="5" t="s">
        <v>30</v>
      </c>
      <c r="C111" s="8">
        <v>4</v>
      </c>
      <c r="D111" s="8">
        <v>2</v>
      </c>
      <c r="E111" s="13">
        <f t="shared" si="5"/>
        <v>2.3557126030624262E-3</v>
      </c>
      <c r="F111" s="13">
        <f t="shared" si="6"/>
        <v>9.8522167487684722E-4</v>
      </c>
      <c r="G111" s="12">
        <f t="shared" si="7"/>
        <v>-0.5</v>
      </c>
      <c r="H111" s="15">
        <f t="shared" si="8"/>
        <v>-1.1778563015312131E-3</v>
      </c>
    </row>
    <row r="112" spans="2:8" ht="15" x14ac:dyDescent="0.2">
      <c r="B112" s="5" t="s">
        <v>33</v>
      </c>
      <c r="C112" s="8">
        <v>203</v>
      </c>
      <c r="D112" s="8">
        <v>27</v>
      </c>
      <c r="E112" s="13">
        <f t="shared" si="5"/>
        <v>0.11955241460541814</v>
      </c>
      <c r="F112" s="13">
        <f t="shared" si="6"/>
        <v>1.3300492610837438E-2</v>
      </c>
      <c r="G112" s="12">
        <f t="shared" si="7"/>
        <v>-0.86699507389162567</v>
      </c>
      <c r="H112" s="15">
        <f t="shared" si="8"/>
        <v>-0.10365135453474678</v>
      </c>
    </row>
    <row r="113" spans="2:8" ht="15" x14ac:dyDescent="0.2">
      <c r="B113" s="5" t="s">
        <v>248</v>
      </c>
      <c r="C113" s="8">
        <v>91</v>
      </c>
      <c r="D113" s="8">
        <v>50</v>
      </c>
      <c r="E113" s="13">
        <f t="shared" si="5"/>
        <v>5.3592461719670199E-2</v>
      </c>
      <c r="F113" s="13">
        <f t="shared" si="6"/>
        <v>2.4630541871921183E-2</v>
      </c>
      <c r="G113" s="12">
        <f t="shared" si="7"/>
        <v>-0.45054945054945056</v>
      </c>
      <c r="H113" s="15">
        <f t="shared" si="8"/>
        <v>-2.4146054181389872E-2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8</v>
      </c>
      <c r="D115" s="8">
        <v>31</v>
      </c>
      <c r="E115" s="13">
        <f t="shared" si="5"/>
        <v>4.7114252061248524E-3</v>
      </c>
      <c r="F115" s="13">
        <f t="shared" si="6"/>
        <v>1.5270935960591134E-2</v>
      </c>
      <c r="G115" s="12">
        <f t="shared" si="7"/>
        <v>2.875</v>
      </c>
      <c r="H115" s="15">
        <f t="shared" si="8"/>
        <v>1.3545347467608951E-2</v>
      </c>
    </row>
    <row r="116" spans="2:8" ht="15" x14ac:dyDescent="0.2">
      <c r="B116" s="5" t="s">
        <v>249</v>
      </c>
      <c r="C116" s="8">
        <v>14</v>
      </c>
      <c r="D116" s="8">
        <v>15</v>
      </c>
      <c r="E116" s="13">
        <f t="shared" si="5"/>
        <v>8.2449941107184919E-3</v>
      </c>
      <c r="F116" s="13">
        <f t="shared" si="6"/>
        <v>7.3891625615763543E-3</v>
      </c>
      <c r="G116" s="12">
        <f t="shared" si="7"/>
        <v>7.1428571428571425E-2</v>
      </c>
      <c r="H116" s="15">
        <f t="shared" si="8"/>
        <v>5.8892815076560655E-4</v>
      </c>
    </row>
    <row r="117" spans="2:8" ht="15" x14ac:dyDescent="0.2">
      <c r="B117" s="5" t="s">
        <v>250</v>
      </c>
      <c r="C117" s="8">
        <v>6</v>
      </c>
      <c r="D117" s="8">
        <v>3</v>
      </c>
      <c r="E117" s="13">
        <f t="shared" si="5"/>
        <v>3.5335689045936395E-3</v>
      </c>
      <c r="F117" s="13">
        <f t="shared" si="6"/>
        <v>1.477832512315271E-3</v>
      </c>
      <c r="G117" s="12">
        <f t="shared" si="7"/>
        <v>-0.5</v>
      </c>
      <c r="H117" s="15">
        <f t="shared" si="8"/>
        <v>-1.7667844522968198E-3</v>
      </c>
    </row>
    <row r="118" spans="2:8" ht="15" x14ac:dyDescent="0.2">
      <c r="B118" s="5" t="s">
        <v>251</v>
      </c>
      <c r="C118" s="8">
        <v>587</v>
      </c>
      <c r="D118" s="8">
        <v>665</v>
      </c>
      <c r="E118" s="13">
        <f t="shared" si="5"/>
        <v>0.34570082449941109</v>
      </c>
      <c r="F118" s="13">
        <f t="shared" si="6"/>
        <v>0.32758620689655171</v>
      </c>
      <c r="G118" s="12">
        <f t="shared" si="7"/>
        <v>0.13287904599659284</v>
      </c>
      <c r="H118" s="15">
        <f t="shared" si="8"/>
        <v>4.5936395759717315E-2</v>
      </c>
    </row>
    <row r="119" spans="2:8" ht="15" x14ac:dyDescent="0.2">
      <c r="B119" s="5" t="s">
        <v>252</v>
      </c>
      <c r="C119" s="8">
        <v>28</v>
      </c>
      <c r="D119" s="8">
        <v>272</v>
      </c>
      <c r="E119" s="13">
        <f t="shared" si="5"/>
        <v>1.6489988221436984E-2</v>
      </c>
      <c r="F119" s="13">
        <f t="shared" si="6"/>
        <v>0.13399014778325122</v>
      </c>
      <c r="G119" s="12">
        <f t="shared" si="7"/>
        <v>8.7142857142857135</v>
      </c>
      <c r="H119" s="15">
        <f t="shared" si="8"/>
        <v>0.143698468786808</v>
      </c>
    </row>
    <row r="120" spans="2:8" ht="15" x14ac:dyDescent="0.2">
      <c r="B120" s="5" t="s">
        <v>253</v>
      </c>
      <c r="C120" s="8">
        <v>4</v>
      </c>
      <c r="D120" s="8">
        <v>15</v>
      </c>
      <c r="E120" s="13">
        <f t="shared" si="5"/>
        <v>2.3557126030624262E-3</v>
      </c>
      <c r="F120" s="13">
        <f t="shared" si="6"/>
        <v>7.3891625615763543E-3</v>
      </c>
      <c r="G120" s="12">
        <f t="shared" si="7"/>
        <v>2.75</v>
      </c>
      <c r="H120" s="15">
        <f t="shared" si="8"/>
        <v>6.4782096584216717E-3</v>
      </c>
    </row>
    <row r="121" spans="2:8" ht="15" x14ac:dyDescent="0.2">
      <c r="B121" s="5" t="s">
        <v>35</v>
      </c>
      <c r="C121" s="8">
        <v>24</v>
      </c>
      <c r="D121" s="8">
        <v>12</v>
      </c>
      <c r="E121" s="13">
        <f t="shared" si="5"/>
        <v>1.4134275618374558E-2</v>
      </c>
      <c r="F121" s="13">
        <f t="shared" si="6"/>
        <v>5.9113300492610842E-3</v>
      </c>
      <c r="G121" s="12">
        <f t="shared" si="7"/>
        <v>-0.5</v>
      </c>
      <c r="H121" s="15">
        <f t="shared" si="8"/>
        <v>-7.0671378091872791E-3</v>
      </c>
    </row>
    <row r="122" spans="2:8" ht="15" x14ac:dyDescent="0.2">
      <c r="B122" s="5" t="s">
        <v>39</v>
      </c>
      <c r="C122" s="8">
        <v>16</v>
      </c>
      <c r="D122" s="8">
        <v>6</v>
      </c>
      <c r="E122" s="13">
        <f t="shared" si="5"/>
        <v>9.4228504122497048E-3</v>
      </c>
      <c r="F122" s="13">
        <f t="shared" si="6"/>
        <v>2.9556650246305421E-3</v>
      </c>
      <c r="G122" s="12">
        <f t="shared" si="7"/>
        <v>-0.625</v>
      </c>
      <c r="H122" s="15">
        <f t="shared" si="8"/>
        <v>-5.8892815076560653E-3</v>
      </c>
    </row>
    <row r="123" spans="2:8" ht="15" x14ac:dyDescent="0.2">
      <c r="B123" s="5" t="s">
        <v>37</v>
      </c>
      <c r="C123" s="8">
        <v>45</v>
      </c>
      <c r="D123" s="8">
        <v>36</v>
      </c>
      <c r="E123" s="13">
        <f t="shared" si="5"/>
        <v>2.6501766784452298E-2</v>
      </c>
      <c r="F123" s="13">
        <f t="shared" si="6"/>
        <v>1.7733990147783252E-2</v>
      </c>
      <c r="G123" s="12">
        <f t="shared" si="7"/>
        <v>-0.2</v>
      </c>
      <c r="H123" s="15">
        <f t="shared" si="8"/>
        <v>-5.3003533568904597E-3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2</v>
      </c>
      <c r="D125" s="8">
        <v>7</v>
      </c>
      <c r="E125" s="13">
        <f t="shared" si="5"/>
        <v>1.1778563015312131E-3</v>
      </c>
      <c r="F125" s="13">
        <f t="shared" si="6"/>
        <v>3.4482758620689655E-3</v>
      </c>
      <c r="G125" s="12">
        <f t="shared" si="7"/>
        <v>2.5</v>
      </c>
      <c r="H125" s="15">
        <f t="shared" si="8"/>
        <v>2.9446407538280327E-3</v>
      </c>
    </row>
    <row r="126" spans="2:8" ht="15" x14ac:dyDescent="0.2">
      <c r="B126" s="5" t="s">
        <v>255</v>
      </c>
      <c r="C126" s="8">
        <v>0</v>
      </c>
      <c r="D126" s="8">
        <v>1</v>
      </c>
      <c r="E126" s="13" t="str">
        <f t="shared" si="5"/>
        <v/>
      </c>
      <c r="F126" s="13">
        <f t="shared" si="6"/>
        <v>4.9261083743842361E-4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2</v>
      </c>
      <c r="E127" s="13">
        <f t="shared" si="5"/>
        <v>5.8892815076560655E-4</v>
      </c>
      <c r="F127" s="13">
        <f t="shared" si="6"/>
        <v>9.8522167487684722E-4</v>
      </c>
      <c r="G127" s="12">
        <f t="shared" si="7"/>
        <v>1</v>
      </c>
      <c r="H127" s="15">
        <f t="shared" si="8"/>
        <v>5.8892815076560655E-4</v>
      </c>
    </row>
    <row r="128" spans="2:8" ht="15" x14ac:dyDescent="0.2">
      <c r="B128" s="5" t="s">
        <v>257</v>
      </c>
      <c r="C128" s="8">
        <v>2</v>
      </c>
      <c r="D128" s="8">
        <v>4</v>
      </c>
      <c r="E128" s="13">
        <f t="shared" si="5"/>
        <v>1.1778563015312131E-3</v>
      </c>
      <c r="F128" s="13">
        <f t="shared" si="6"/>
        <v>1.9704433497536944E-3</v>
      </c>
      <c r="G128" s="12">
        <f t="shared" si="7"/>
        <v>1</v>
      </c>
      <c r="H128" s="15">
        <f t="shared" si="8"/>
        <v>1.1778563015312131E-3</v>
      </c>
    </row>
    <row r="129" spans="2:8" ht="30" x14ac:dyDescent="0.2">
      <c r="B129" s="5" t="s">
        <v>258</v>
      </c>
      <c r="C129" s="8">
        <v>5</v>
      </c>
      <c r="D129" s="8">
        <v>44</v>
      </c>
      <c r="E129" s="13">
        <f t="shared" si="5"/>
        <v>2.9446407538280331E-3</v>
      </c>
      <c r="F129" s="13">
        <f t="shared" si="6"/>
        <v>2.167487684729064E-2</v>
      </c>
      <c r="G129" s="12">
        <f t="shared" si="7"/>
        <v>7.8</v>
      </c>
      <c r="H129" s="15">
        <f t="shared" si="8"/>
        <v>2.2968197879858657E-2</v>
      </c>
    </row>
    <row r="130" spans="2:8" ht="30" x14ac:dyDescent="0.2">
      <c r="B130" s="5" t="s">
        <v>259</v>
      </c>
      <c r="C130" s="8">
        <v>0</v>
      </c>
      <c r="D130" s="8">
        <v>1</v>
      </c>
      <c r="E130" s="13" t="str">
        <f t="shared" si="5"/>
        <v/>
      </c>
      <c r="F130" s="13">
        <f t="shared" si="6"/>
        <v>4.9261083743842361E-4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4</v>
      </c>
      <c r="D131" s="8">
        <v>4</v>
      </c>
      <c r="E131" s="13">
        <f t="shared" si="5"/>
        <v>2.3557126030624262E-3</v>
      </c>
      <c r="F131" s="13">
        <f t="shared" si="6"/>
        <v>1.9704433497536944E-3</v>
      </c>
      <c r="G131" s="12">
        <f t="shared" si="7"/>
        <v>0</v>
      </c>
      <c r="H131" s="15">
        <f t="shared" si="8"/>
        <v>0</v>
      </c>
    </row>
    <row r="132" spans="2:8" ht="15" x14ac:dyDescent="0.2">
      <c r="B132" s="5" t="s">
        <v>50</v>
      </c>
      <c r="C132" s="8">
        <v>0</v>
      </c>
      <c r="D132" s="8">
        <v>4</v>
      </c>
      <c r="E132" s="13" t="str">
        <f t="shared" si="5"/>
        <v/>
      </c>
      <c r="F132" s="13">
        <f t="shared" si="6"/>
        <v>1.9704433497536944E-3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1</v>
      </c>
      <c r="E133" s="13" t="str">
        <f t="shared" si="5"/>
        <v/>
      </c>
      <c r="F133" s="13">
        <f t="shared" si="6"/>
        <v>4.9261083743842361E-4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9</v>
      </c>
      <c r="D134" s="8">
        <v>1</v>
      </c>
      <c r="E134" s="13">
        <f t="shared" si="5"/>
        <v>5.3003533568904597E-3</v>
      </c>
      <c r="F134" s="13">
        <f t="shared" si="6"/>
        <v>4.9261083743842361E-4</v>
      </c>
      <c r="G134" s="12">
        <f t="shared" si="7"/>
        <v>-0.88888888888888884</v>
      </c>
      <c r="H134" s="15">
        <f t="shared" si="8"/>
        <v>-4.7114252061248524E-3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2</v>
      </c>
      <c r="E136" s="13" t="str">
        <f t="shared" ref="E136:E145" si="9">+IF(C136=0,"",C136/C$70)</f>
        <v/>
      </c>
      <c r="F136" s="13">
        <f t="shared" ref="F136:F145" si="10">+IF(D136=0,"",D136/D$70)</f>
        <v>9.8522167487684722E-4</v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7</v>
      </c>
      <c r="D137" s="8">
        <v>5</v>
      </c>
      <c r="E137" s="13">
        <f t="shared" si="9"/>
        <v>4.122497055359246E-3</v>
      </c>
      <c r="F137" s="13">
        <f t="shared" si="10"/>
        <v>2.4630541871921183E-3</v>
      </c>
      <c r="G137" s="12">
        <f t="shared" si="11"/>
        <v>-0.2857142857142857</v>
      </c>
      <c r="H137" s="15">
        <f t="shared" si="12"/>
        <v>-1.1778563015312131E-3</v>
      </c>
    </row>
    <row r="138" spans="2:8" ht="15" x14ac:dyDescent="0.2">
      <c r="B138" s="5" t="s">
        <v>261</v>
      </c>
      <c r="C138" s="8">
        <v>2</v>
      </c>
      <c r="D138" s="8">
        <v>0</v>
      </c>
      <c r="E138" s="13">
        <f t="shared" si="9"/>
        <v>1.1778563015312131E-3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4</v>
      </c>
      <c r="D139" s="8">
        <v>11</v>
      </c>
      <c r="E139" s="13">
        <f t="shared" si="9"/>
        <v>2.3557126030624262E-3</v>
      </c>
      <c r="F139" s="13">
        <f t="shared" si="10"/>
        <v>5.4187192118226599E-3</v>
      </c>
      <c r="G139" s="12">
        <f t="shared" si="11"/>
        <v>1.75</v>
      </c>
      <c r="H139" s="15">
        <f t="shared" si="12"/>
        <v>4.122497055359246E-3</v>
      </c>
    </row>
    <row r="140" spans="2:8" ht="30" x14ac:dyDescent="0.2">
      <c r="B140" s="5" t="s">
        <v>263</v>
      </c>
      <c r="C140" s="8">
        <v>1</v>
      </c>
      <c r="D140" s="8">
        <v>1</v>
      </c>
      <c r="E140" s="13">
        <f t="shared" si="9"/>
        <v>5.8892815076560655E-4</v>
      </c>
      <c r="F140" s="13">
        <f t="shared" si="10"/>
        <v>4.9261083743842361E-4</v>
      </c>
      <c r="G140" s="12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1</v>
      </c>
      <c r="D141" s="8">
        <v>1</v>
      </c>
      <c r="E141" s="13">
        <f t="shared" si="9"/>
        <v>5.8892815076560655E-4</v>
      </c>
      <c r="F141" s="13">
        <f t="shared" si="10"/>
        <v>4.9261083743842361E-4</v>
      </c>
      <c r="G141" s="12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3</v>
      </c>
      <c r="D142" s="8">
        <v>11</v>
      </c>
      <c r="E142" s="13">
        <f t="shared" si="9"/>
        <v>1.7667844522968198E-3</v>
      </c>
      <c r="F142" s="13">
        <f t="shared" si="10"/>
        <v>5.4187192118226599E-3</v>
      </c>
      <c r="G142" s="12">
        <f t="shared" si="11"/>
        <v>2.6666666666666665</v>
      </c>
      <c r="H142" s="15">
        <f t="shared" si="12"/>
        <v>4.7114252061248524E-3</v>
      </c>
    </row>
    <row r="143" spans="2:8" ht="15" x14ac:dyDescent="0.2">
      <c r="B143" s="5" t="s">
        <v>49</v>
      </c>
      <c r="C143" s="8">
        <v>5</v>
      </c>
      <c r="D143" s="8">
        <v>16</v>
      </c>
      <c r="E143" s="13">
        <f t="shared" si="9"/>
        <v>2.9446407538280331E-3</v>
      </c>
      <c r="F143" s="13">
        <f t="shared" si="10"/>
        <v>7.8817733990147777E-3</v>
      </c>
      <c r="G143" s="12">
        <f t="shared" si="11"/>
        <v>2.2000000000000002</v>
      </c>
      <c r="H143" s="15">
        <f t="shared" si="12"/>
        <v>6.4782096584216735E-3</v>
      </c>
    </row>
    <row r="144" spans="2:8" ht="15" x14ac:dyDescent="0.2">
      <c r="B144" s="5" t="s">
        <v>46</v>
      </c>
      <c r="C144" s="8">
        <v>6</v>
      </c>
      <c r="D144" s="8">
        <v>6</v>
      </c>
      <c r="E144" s="13">
        <f t="shared" si="9"/>
        <v>3.5335689045936395E-3</v>
      </c>
      <c r="F144" s="13">
        <f t="shared" si="10"/>
        <v>2.9556650246305421E-3</v>
      </c>
      <c r="G144" s="12">
        <f t="shared" si="11"/>
        <v>0</v>
      </c>
      <c r="H144" s="15">
        <f t="shared" si="12"/>
        <v>0</v>
      </c>
    </row>
    <row r="145" spans="2:8" ht="13.5" customHeight="1" x14ac:dyDescent="0.2">
      <c r="B145" s="5" t="s">
        <v>47</v>
      </c>
      <c r="C145" s="8">
        <v>2</v>
      </c>
      <c r="D145" s="8">
        <v>4</v>
      </c>
      <c r="E145" s="13">
        <f t="shared" si="9"/>
        <v>1.1778563015312131E-3</v>
      </c>
      <c r="F145" s="13">
        <f t="shared" si="10"/>
        <v>1.9704433497536944E-3</v>
      </c>
      <c r="G145" s="12">
        <f t="shared" si="11"/>
        <v>1</v>
      </c>
      <c r="H145" s="15">
        <f t="shared" si="12"/>
        <v>1.1778563015312131E-3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1767</v>
      </c>
      <c r="D151" s="33">
        <f>SUM(D152:D288)</f>
        <v>2335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0.32144878324844367</v>
      </c>
      <c r="H151" s="35">
        <f>+IF(OR(AND(E151=""),(G151="")),"",E151*G151)</f>
        <v>0.32144878324844367</v>
      </c>
    </row>
    <row r="152" spans="2:8" ht="15" x14ac:dyDescent="0.2">
      <c r="B152" s="7" t="s">
        <v>54</v>
      </c>
      <c r="C152" s="8">
        <v>23</v>
      </c>
      <c r="D152" s="8">
        <v>12</v>
      </c>
      <c r="E152" s="13">
        <f>+IF(C152=0,"",C152/C$151)</f>
        <v>1.3016411997736276E-2</v>
      </c>
      <c r="F152" s="13">
        <f>+IF(D152=0,"",D152/D$151)</f>
        <v>5.1391862955032118E-3</v>
      </c>
      <c r="G152" s="12">
        <f>+IF(OR(AND(D152=0),(C152=0)),"0",((D152-C152)/C152))</f>
        <v>-0.47826086956521741</v>
      </c>
      <c r="H152" s="15">
        <f>+IF(OR(AND(E152=""),(G152="")),"",E152*G152)</f>
        <v>-6.2252405206564797E-3</v>
      </c>
    </row>
    <row r="153" spans="2:8" ht="15" x14ac:dyDescent="0.2">
      <c r="B153" s="7" t="s">
        <v>58</v>
      </c>
      <c r="C153" s="8">
        <v>7</v>
      </c>
      <c r="D153" s="8">
        <v>6</v>
      </c>
      <c r="E153" s="13">
        <f t="shared" ref="E153:E216" si="13">+IF(C153=0,"",C153/C$151)</f>
        <v>3.9615166949632146E-3</v>
      </c>
      <c r="F153" s="13">
        <f t="shared" ref="F153:F216" si="14">+IF(D153=0,"",D153/D$151)</f>
        <v>2.5695931477516059E-3</v>
      </c>
      <c r="G153" s="12">
        <f t="shared" ref="G153:G216" si="15">+IF(OR(AND(D153=0),(C153=0)),"0",((D153-C153)/C153))</f>
        <v>-0.14285714285714285</v>
      </c>
      <c r="H153" s="15">
        <f t="shared" ref="H153:H216" si="16">+IF(OR(AND(E153=""),(G153="")),"",E153*G153)</f>
        <v>-5.6593095642331638E-4</v>
      </c>
    </row>
    <row r="154" spans="2:8" ht="15" x14ac:dyDescent="0.2">
      <c r="B154" s="7" t="s">
        <v>265</v>
      </c>
      <c r="C154" s="8">
        <v>7</v>
      </c>
      <c r="D154" s="8">
        <v>7</v>
      </c>
      <c r="E154" s="13">
        <f t="shared" si="13"/>
        <v>3.9615166949632146E-3</v>
      </c>
      <c r="F154" s="13">
        <f t="shared" si="14"/>
        <v>2.9978586723768737E-3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36</v>
      </c>
      <c r="D156" s="8">
        <v>40</v>
      </c>
      <c r="E156" s="13">
        <f t="shared" si="13"/>
        <v>2.037351443123939E-2</v>
      </c>
      <c r="F156" s="13">
        <f t="shared" si="14"/>
        <v>1.7130620985010708E-2</v>
      </c>
      <c r="G156" s="12">
        <f t="shared" si="15"/>
        <v>0.1111111111111111</v>
      </c>
      <c r="H156" s="15">
        <f t="shared" si="16"/>
        <v>2.2637238256932655E-3</v>
      </c>
    </row>
    <row r="157" spans="2:8" ht="15" x14ac:dyDescent="0.2">
      <c r="B157" s="7" t="s">
        <v>53</v>
      </c>
      <c r="C157" s="8">
        <v>172</v>
      </c>
      <c r="D157" s="8">
        <v>108</v>
      </c>
      <c r="E157" s="13">
        <f t="shared" si="13"/>
        <v>9.7340124504810416E-2</v>
      </c>
      <c r="F157" s="13">
        <f t="shared" si="14"/>
        <v>4.625267665952891E-2</v>
      </c>
      <c r="G157" s="12">
        <f t="shared" si="15"/>
        <v>-0.37209302325581395</v>
      </c>
      <c r="H157" s="15">
        <f t="shared" si="16"/>
        <v>-3.6219581211092249E-2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10</v>
      </c>
      <c r="D159" s="8">
        <v>9</v>
      </c>
      <c r="E159" s="13">
        <f t="shared" si="13"/>
        <v>5.6593095642331632E-3</v>
      </c>
      <c r="F159" s="13">
        <f t="shared" si="14"/>
        <v>3.854389721627409E-3</v>
      </c>
      <c r="G159" s="12">
        <f t="shared" si="15"/>
        <v>-0.1</v>
      </c>
      <c r="H159" s="15">
        <f t="shared" si="16"/>
        <v>-5.6593095642331638E-4</v>
      </c>
    </row>
    <row r="160" spans="2:8" ht="15" x14ac:dyDescent="0.2">
      <c r="B160" s="7" t="s">
        <v>55</v>
      </c>
      <c r="C160" s="8">
        <v>9</v>
      </c>
      <c r="D160" s="8">
        <v>8</v>
      </c>
      <c r="E160" s="13">
        <f t="shared" si="13"/>
        <v>5.0933786078098476E-3</v>
      </c>
      <c r="F160" s="13">
        <f t="shared" si="14"/>
        <v>3.4261241970021412E-3</v>
      </c>
      <c r="G160" s="12">
        <f t="shared" si="15"/>
        <v>-0.1111111111111111</v>
      </c>
      <c r="H160" s="15">
        <f t="shared" si="16"/>
        <v>-5.6593095642331638E-4</v>
      </c>
    </row>
    <row r="161" spans="2:8" ht="15" x14ac:dyDescent="0.2">
      <c r="B161" s="7" t="s">
        <v>51</v>
      </c>
      <c r="C161" s="8">
        <v>0</v>
      </c>
      <c r="D161" s="8">
        <v>3</v>
      </c>
      <c r="E161" s="13" t="str">
        <f t="shared" si="13"/>
        <v/>
      </c>
      <c r="F161" s="13">
        <f t="shared" si="14"/>
        <v>1.2847965738758029E-3</v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21</v>
      </c>
      <c r="D163" s="8">
        <v>36</v>
      </c>
      <c r="E163" s="13">
        <f t="shared" si="13"/>
        <v>1.1884550084889643E-2</v>
      </c>
      <c r="F163" s="13">
        <f t="shared" si="14"/>
        <v>1.5417558886509636E-2</v>
      </c>
      <c r="G163" s="12">
        <f t="shared" si="15"/>
        <v>0.7142857142857143</v>
      </c>
      <c r="H163" s="15">
        <f t="shared" si="16"/>
        <v>8.4889643463497456E-3</v>
      </c>
    </row>
    <row r="164" spans="2:8" ht="15" x14ac:dyDescent="0.2">
      <c r="B164" s="7" t="s">
        <v>56</v>
      </c>
      <c r="C164" s="8">
        <v>1</v>
      </c>
      <c r="D164" s="8">
        <v>10</v>
      </c>
      <c r="E164" s="13">
        <f t="shared" si="13"/>
        <v>5.6593095642331638E-4</v>
      </c>
      <c r="F164" s="13">
        <f t="shared" si="14"/>
        <v>4.2826552462526769E-3</v>
      </c>
      <c r="G164" s="12">
        <f t="shared" si="15"/>
        <v>9</v>
      </c>
      <c r="H164" s="15">
        <f t="shared" si="16"/>
        <v>5.0933786078098476E-3</v>
      </c>
    </row>
    <row r="165" spans="2:8" ht="15" x14ac:dyDescent="0.2">
      <c r="B165" s="7" t="s">
        <v>57</v>
      </c>
      <c r="C165" s="8">
        <v>52</v>
      </c>
      <c r="D165" s="8">
        <v>76</v>
      </c>
      <c r="E165" s="13">
        <f t="shared" si="13"/>
        <v>2.9428409734012451E-2</v>
      </c>
      <c r="F165" s="13">
        <f t="shared" si="14"/>
        <v>3.2548179871520345E-2</v>
      </c>
      <c r="G165" s="12">
        <f t="shared" si="15"/>
        <v>0.46153846153846156</v>
      </c>
      <c r="H165" s="15">
        <f t="shared" si="16"/>
        <v>1.3582342954159594E-2</v>
      </c>
    </row>
    <row r="166" spans="2:8" ht="15" x14ac:dyDescent="0.2">
      <c r="B166" s="7" t="s">
        <v>270</v>
      </c>
      <c r="C166" s="8">
        <v>7</v>
      </c>
      <c r="D166" s="8">
        <v>15</v>
      </c>
      <c r="E166" s="13">
        <f t="shared" si="13"/>
        <v>3.9615166949632146E-3</v>
      </c>
      <c r="F166" s="13">
        <f t="shared" si="14"/>
        <v>6.4239828693790149E-3</v>
      </c>
      <c r="G166" s="12">
        <f t="shared" si="15"/>
        <v>1.1428571428571428</v>
      </c>
      <c r="H166" s="15">
        <f t="shared" si="16"/>
        <v>4.5274476513865311E-3</v>
      </c>
    </row>
    <row r="167" spans="2:8" ht="15" x14ac:dyDescent="0.2">
      <c r="B167" s="7" t="s">
        <v>52</v>
      </c>
      <c r="C167" s="8">
        <v>1</v>
      </c>
      <c r="D167" s="8">
        <v>3</v>
      </c>
      <c r="E167" s="13">
        <f t="shared" si="13"/>
        <v>5.6593095642331638E-4</v>
      </c>
      <c r="F167" s="13">
        <f t="shared" si="14"/>
        <v>1.2847965738758029E-3</v>
      </c>
      <c r="G167" s="12">
        <f t="shared" si="15"/>
        <v>2</v>
      </c>
      <c r="H167" s="15">
        <f t="shared" si="16"/>
        <v>1.1318619128466328E-3</v>
      </c>
    </row>
    <row r="168" spans="2:8" ht="15" x14ac:dyDescent="0.2">
      <c r="B168" s="7" t="s">
        <v>60</v>
      </c>
      <c r="C168" s="8">
        <v>3</v>
      </c>
      <c r="D168" s="8">
        <v>22</v>
      </c>
      <c r="E168" s="13">
        <f t="shared" si="13"/>
        <v>1.697792869269949E-3</v>
      </c>
      <c r="F168" s="13">
        <f t="shared" si="14"/>
        <v>9.4218415417558887E-3</v>
      </c>
      <c r="G168" s="12">
        <f t="shared" si="15"/>
        <v>6.333333333333333</v>
      </c>
      <c r="H168" s="15">
        <f t="shared" si="16"/>
        <v>1.075268817204301E-2</v>
      </c>
    </row>
    <row r="169" spans="2:8" ht="15" x14ac:dyDescent="0.2">
      <c r="B169" s="7" t="s">
        <v>271</v>
      </c>
      <c r="C169" s="8">
        <v>56</v>
      </c>
      <c r="D169" s="8">
        <v>67</v>
      </c>
      <c r="E169" s="13">
        <f t="shared" si="13"/>
        <v>3.1692133559705717E-2</v>
      </c>
      <c r="F169" s="13">
        <f t="shared" si="14"/>
        <v>2.8693790149892935E-2</v>
      </c>
      <c r="G169" s="12">
        <f t="shared" si="15"/>
        <v>0.19642857142857142</v>
      </c>
      <c r="H169" s="15">
        <f t="shared" si="16"/>
        <v>6.2252405206564797E-3</v>
      </c>
    </row>
    <row r="170" spans="2:8" ht="15" x14ac:dyDescent="0.2">
      <c r="B170" s="7" t="s">
        <v>272</v>
      </c>
      <c r="C170" s="8">
        <v>0</v>
      </c>
      <c r="D170" s="8">
        <v>1</v>
      </c>
      <c r="E170" s="13" t="str">
        <f t="shared" si="13"/>
        <v/>
      </c>
      <c r="F170" s="13">
        <f t="shared" si="14"/>
        <v>4.2826552462526765E-4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2</v>
      </c>
      <c r="E172" s="13" t="str">
        <f t="shared" si="13"/>
        <v/>
      </c>
      <c r="F172" s="13">
        <f t="shared" si="14"/>
        <v>8.5653104925053529E-4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10</v>
      </c>
      <c r="D173" s="8">
        <v>7</v>
      </c>
      <c r="E173" s="13">
        <f t="shared" si="13"/>
        <v>5.6593095642331632E-3</v>
      </c>
      <c r="F173" s="13">
        <f t="shared" si="14"/>
        <v>2.9978586723768737E-3</v>
      </c>
      <c r="G173" s="12">
        <f t="shared" si="15"/>
        <v>-0.3</v>
      </c>
      <c r="H173" s="15">
        <f t="shared" si="16"/>
        <v>-1.6977928692699488E-3</v>
      </c>
    </row>
    <row r="174" spans="2:8" ht="15" x14ac:dyDescent="0.2">
      <c r="B174" s="7" t="s">
        <v>276</v>
      </c>
      <c r="C174" s="8">
        <v>41</v>
      </c>
      <c r="D174" s="8">
        <v>73</v>
      </c>
      <c r="E174" s="13">
        <f t="shared" si="13"/>
        <v>2.3203169213355971E-2</v>
      </c>
      <c r="F174" s="13">
        <f t="shared" si="14"/>
        <v>3.126338329764454E-2</v>
      </c>
      <c r="G174" s="12">
        <f t="shared" si="15"/>
        <v>0.78048780487804881</v>
      </c>
      <c r="H174" s="15">
        <f t="shared" si="16"/>
        <v>1.8109790605546124E-2</v>
      </c>
    </row>
    <row r="175" spans="2:8" ht="15" x14ac:dyDescent="0.2">
      <c r="B175" s="7" t="s">
        <v>277</v>
      </c>
      <c r="C175" s="8">
        <v>43</v>
      </c>
      <c r="D175" s="8">
        <v>46</v>
      </c>
      <c r="E175" s="13">
        <f t="shared" si="13"/>
        <v>2.4335031126202604E-2</v>
      </c>
      <c r="F175" s="13">
        <f t="shared" si="14"/>
        <v>1.9700214132762312E-2</v>
      </c>
      <c r="G175" s="12">
        <f t="shared" si="15"/>
        <v>6.9767441860465115E-2</v>
      </c>
      <c r="H175" s="15">
        <f t="shared" si="16"/>
        <v>1.697792869269949E-3</v>
      </c>
    </row>
    <row r="176" spans="2:8" ht="15" x14ac:dyDescent="0.2">
      <c r="B176" s="7" t="s">
        <v>278</v>
      </c>
      <c r="C176" s="8">
        <v>141</v>
      </c>
      <c r="D176" s="8">
        <v>110</v>
      </c>
      <c r="E176" s="13">
        <f t="shared" si="13"/>
        <v>7.979626485568761E-2</v>
      </c>
      <c r="F176" s="13">
        <f t="shared" si="14"/>
        <v>4.7109207708779445E-2</v>
      </c>
      <c r="G176" s="12">
        <f t="shared" si="15"/>
        <v>-0.21985815602836881</v>
      </c>
      <c r="H176" s="15">
        <f t="shared" si="16"/>
        <v>-1.754385964912281E-2</v>
      </c>
    </row>
    <row r="177" spans="2:8" ht="15" x14ac:dyDescent="0.2">
      <c r="B177" s="7" t="s">
        <v>279</v>
      </c>
      <c r="C177" s="8">
        <v>95</v>
      </c>
      <c r="D177" s="8">
        <v>73</v>
      </c>
      <c r="E177" s="13">
        <f t="shared" si="13"/>
        <v>5.3763440860215055E-2</v>
      </c>
      <c r="F177" s="13">
        <f t="shared" si="14"/>
        <v>3.126338329764454E-2</v>
      </c>
      <c r="G177" s="12">
        <f t="shared" si="15"/>
        <v>-0.23157894736842105</v>
      </c>
      <c r="H177" s="15">
        <f t="shared" si="16"/>
        <v>-1.2450481041312959E-2</v>
      </c>
    </row>
    <row r="178" spans="2:8" ht="15" x14ac:dyDescent="0.2">
      <c r="B178" s="7" t="s">
        <v>280</v>
      </c>
      <c r="C178" s="8">
        <v>78</v>
      </c>
      <c r="D178" s="8">
        <v>216</v>
      </c>
      <c r="E178" s="13">
        <f t="shared" si="13"/>
        <v>4.4142614601018676E-2</v>
      </c>
      <c r="F178" s="13">
        <f t="shared" si="14"/>
        <v>9.250535331905782E-2</v>
      </c>
      <c r="G178" s="12">
        <f t="shared" si="15"/>
        <v>1.7692307692307692</v>
      </c>
      <c r="H178" s="15">
        <f t="shared" si="16"/>
        <v>7.8098471986417659E-2</v>
      </c>
    </row>
    <row r="179" spans="2:8" ht="15" x14ac:dyDescent="0.2">
      <c r="B179" s="7" t="s">
        <v>281</v>
      </c>
      <c r="C179" s="8">
        <v>50</v>
      </c>
      <c r="D179" s="8">
        <v>77</v>
      </c>
      <c r="E179" s="13">
        <f t="shared" si="13"/>
        <v>2.8296547821165818E-2</v>
      </c>
      <c r="F179" s="13">
        <f t="shared" si="14"/>
        <v>3.2976445396145609E-2</v>
      </c>
      <c r="G179" s="12">
        <f t="shared" si="15"/>
        <v>0.54</v>
      </c>
      <c r="H179" s="15">
        <f t="shared" si="16"/>
        <v>1.5280135823429542E-2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3</v>
      </c>
      <c r="D181" s="8">
        <v>16</v>
      </c>
      <c r="E181" s="13">
        <f t="shared" si="13"/>
        <v>1.697792869269949E-3</v>
      </c>
      <c r="F181" s="13">
        <f t="shared" si="14"/>
        <v>6.8522483940042823E-3</v>
      </c>
      <c r="G181" s="12">
        <f t="shared" si="15"/>
        <v>4.333333333333333</v>
      </c>
      <c r="H181" s="15">
        <f t="shared" si="16"/>
        <v>7.3571024335031118E-3</v>
      </c>
    </row>
    <row r="182" spans="2:8" ht="15" x14ac:dyDescent="0.2">
      <c r="B182" s="7" t="s">
        <v>284</v>
      </c>
      <c r="C182" s="8">
        <v>57</v>
      </c>
      <c r="D182" s="8">
        <v>93</v>
      </c>
      <c r="E182" s="13">
        <f t="shared" si="13"/>
        <v>3.2258064516129031E-2</v>
      </c>
      <c r="F182" s="13">
        <f t="shared" si="14"/>
        <v>3.9828693790149895E-2</v>
      </c>
      <c r="G182" s="12">
        <f t="shared" si="15"/>
        <v>0.63157894736842102</v>
      </c>
      <c r="H182" s="15">
        <f t="shared" si="16"/>
        <v>2.0373514431239387E-2</v>
      </c>
    </row>
    <row r="183" spans="2:8" ht="15" x14ac:dyDescent="0.2">
      <c r="B183" s="7" t="s">
        <v>285</v>
      </c>
      <c r="C183" s="8">
        <v>26</v>
      </c>
      <c r="D183" s="8">
        <v>25</v>
      </c>
      <c r="E183" s="13">
        <f t="shared" si="13"/>
        <v>1.4714204867006225E-2</v>
      </c>
      <c r="F183" s="13">
        <f t="shared" si="14"/>
        <v>1.0706638115631691E-2</v>
      </c>
      <c r="G183" s="12">
        <f t="shared" si="15"/>
        <v>-3.8461538461538464E-2</v>
      </c>
      <c r="H183" s="15">
        <f t="shared" si="16"/>
        <v>-5.6593095642331638E-4</v>
      </c>
    </row>
    <row r="184" spans="2:8" ht="15" x14ac:dyDescent="0.2">
      <c r="B184" s="7" t="s">
        <v>286</v>
      </c>
      <c r="C184" s="8">
        <v>1</v>
      </c>
      <c r="D184" s="8">
        <v>0</v>
      </c>
      <c r="E184" s="13">
        <f t="shared" si="13"/>
        <v>5.6593095642331638E-4</v>
      </c>
      <c r="F184" s="13" t="str">
        <f t="shared" si="14"/>
        <v/>
      </c>
      <c r="G184" s="12" t="str">
        <f t="shared" si="15"/>
        <v>0</v>
      </c>
      <c r="H184" s="15">
        <f t="shared" si="16"/>
        <v>0</v>
      </c>
    </row>
    <row r="185" spans="2:8" ht="15" x14ac:dyDescent="0.2">
      <c r="B185" s="7" t="s">
        <v>62</v>
      </c>
      <c r="C185" s="8">
        <v>2</v>
      </c>
      <c r="D185" s="8">
        <v>3</v>
      </c>
      <c r="E185" s="13">
        <f t="shared" si="13"/>
        <v>1.1318619128466328E-3</v>
      </c>
      <c r="F185" s="13">
        <f t="shared" si="14"/>
        <v>1.2847965738758029E-3</v>
      </c>
      <c r="G185" s="12">
        <f t="shared" si="15"/>
        <v>0.5</v>
      </c>
      <c r="H185" s="15">
        <f t="shared" si="16"/>
        <v>5.6593095642331638E-4</v>
      </c>
    </row>
    <row r="186" spans="2:8" ht="15" x14ac:dyDescent="0.2">
      <c r="B186" s="7" t="s">
        <v>63</v>
      </c>
      <c r="C186" s="8">
        <v>125</v>
      </c>
      <c r="D186" s="8">
        <v>202</v>
      </c>
      <c r="E186" s="13">
        <f t="shared" si="13"/>
        <v>7.0741369552914546E-2</v>
      </c>
      <c r="F186" s="13">
        <f t="shared" si="14"/>
        <v>8.6509635974304069E-2</v>
      </c>
      <c r="G186" s="12">
        <f t="shared" si="15"/>
        <v>0.61599999999999999</v>
      </c>
      <c r="H186" s="15">
        <f t="shared" si="16"/>
        <v>4.3576683644595361E-2</v>
      </c>
    </row>
    <row r="187" spans="2:8" ht="15" x14ac:dyDescent="0.2">
      <c r="B187" s="7" t="s">
        <v>287</v>
      </c>
      <c r="C187" s="8">
        <v>13</v>
      </c>
      <c r="D187" s="8">
        <v>17</v>
      </c>
      <c r="E187" s="13">
        <f t="shared" si="13"/>
        <v>7.3571024335031127E-3</v>
      </c>
      <c r="F187" s="13">
        <f t="shared" si="14"/>
        <v>7.2805139186295506E-3</v>
      </c>
      <c r="G187" s="12">
        <f t="shared" si="15"/>
        <v>0.30769230769230771</v>
      </c>
      <c r="H187" s="15">
        <f t="shared" si="16"/>
        <v>2.2637238256932655E-3</v>
      </c>
    </row>
    <row r="188" spans="2:8" ht="30" x14ac:dyDescent="0.2">
      <c r="B188" s="7" t="s">
        <v>288</v>
      </c>
      <c r="C188" s="8">
        <v>1</v>
      </c>
      <c r="D188" s="8">
        <v>2</v>
      </c>
      <c r="E188" s="13">
        <f t="shared" si="13"/>
        <v>5.6593095642331638E-4</v>
      </c>
      <c r="F188" s="13">
        <f t="shared" si="14"/>
        <v>8.5653104925053529E-4</v>
      </c>
      <c r="G188" s="12">
        <f t="shared" si="15"/>
        <v>1</v>
      </c>
      <c r="H188" s="15">
        <f t="shared" si="16"/>
        <v>5.6593095642331638E-4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1</v>
      </c>
      <c r="D194" s="8">
        <v>0</v>
      </c>
      <c r="E194" s="13">
        <f t="shared" si="13"/>
        <v>5.6593095642331638E-4</v>
      </c>
      <c r="F194" s="13" t="str">
        <f t="shared" si="14"/>
        <v/>
      </c>
      <c r="G194" s="12" t="str">
        <f t="shared" si="15"/>
        <v>0</v>
      </c>
      <c r="H194" s="15">
        <f t="shared" si="16"/>
        <v>0</v>
      </c>
    </row>
    <row r="195" spans="2:8" ht="15" x14ac:dyDescent="0.2">
      <c r="B195" s="7" t="s">
        <v>468</v>
      </c>
      <c r="C195" s="8">
        <v>3</v>
      </c>
      <c r="D195" s="8">
        <v>1</v>
      </c>
      <c r="E195" s="13">
        <f t="shared" si="13"/>
        <v>1.697792869269949E-3</v>
      </c>
      <c r="F195" s="13">
        <f t="shared" si="14"/>
        <v>4.2826552462526765E-4</v>
      </c>
      <c r="G195" s="12">
        <f t="shared" si="15"/>
        <v>-0.66666666666666663</v>
      </c>
      <c r="H195" s="15">
        <f t="shared" si="16"/>
        <v>-1.1318619128466326E-3</v>
      </c>
    </row>
    <row r="196" spans="2:8" ht="15" x14ac:dyDescent="0.2">
      <c r="B196" s="7" t="s">
        <v>293</v>
      </c>
      <c r="C196" s="8">
        <v>77</v>
      </c>
      <c r="D196" s="8">
        <v>283</v>
      </c>
      <c r="E196" s="13">
        <f t="shared" si="13"/>
        <v>4.3576683644595361E-2</v>
      </c>
      <c r="F196" s="13">
        <f t="shared" si="14"/>
        <v>0.12119914346895075</v>
      </c>
      <c r="G196" s="12">
        <f t="shared" si="15"/>
        <v>2.6753246753246751</v>
      </c>
      <c r="H196" s="15">
        <f t="shared" si="16"/>
        <v>0.11658177702320316</v>
      </c>
    </row>
    <row r="197" spans="2:8" ht="15" x14ac:dyDescent="0.2">
      <c r="B197" s="7" t="s">
        <v>294</v>
      </c>
      <c r="C197" s="8">
        <v>1</v>
      </c>
      <c r="D197" s="8">
        <v>0</v>
      </c>
      <c r="E197" s="13">
        <f t="shared" si="13"/>
        <v>5.6593095642331638E-4</v>
      </c>
      <c r="F197" s="13" t="str">
        <f t="shared" si="14"/>
        <v/>
      </c>
      <c r="G197" s="12" t="str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31</v>
      </c>
      <c r="D198" s="8">
        <v>1</v>
      </c>
      <c r="E198" s="13">
        <f t="shared" si="13"/>
        <v>1.7543859649122806E-2</v>
      </c>
      <c r="F198" s="13">
        <f t="shared" si="14"/>
        <v>4.2826552462526765E-4</v>
      </c>
      <c r="G198" s="12">
        <f t="shared" si="15"/>
        <v>-0.967741935483871</v>
      </c>
      <c r="H198" s="15">
        <f t="shared" si="16"/>
        <v>-1.6977928692699491E-2</v>
      </c>
    </row>
    <row r="199" spans="2:8" ht="15" x14ac:dyDescent="0.2">
      <c r="B199" s="7" t="s">
        <v>296</v>
      </c>
      <c r="C199" s="8">
        <v>10</v>
      </c>
      <c r="D199" s="8">
        <v>16</v>
      </c>
      <c r="E199" s="13">
        <f t="shared" si="13"/>
        <v>5.6593095642331632E-3</v>
      </c>
      <c r="F199" s="13">
        <f t="shared" si="14"/>
        <v>6.8522483940042823E-3</v>
      </c>
      <c r="G199" s="12">
        <f t="shared" si="15"/>
        <v>0.6</v>
      </c>
      <c r="H199" s="15">
        <f t="shared" si="16"/>
        <v>3.3955857385398977E-3</v>
      </c>
    </row>
    <row r="200" spans="2:8" ht="15" x14ac:dyDescent="0.2">
      <c r="B200" s="7" t="s">
        <v>297</v>
      </c>
      <c r="C200" s="8">
        <v>0</v>
      </c>
      <c r="D200" s="8">
        <v>5</v>
      </c>
      <c r="E200" s="13" t="str">
        <f t="shared" si="13"/>
        <v/>
      </c>
      <c r="F200" s="13">
        <f t="shared" si="14"/>
        <v>2.1413276231263384E-3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23</v>
      </c>
      <c r="D201" s="8">
        <v>5</v>
      </c>
      <c r="E201" s="13">
        <f t="shared" si="13"/>
        <v>1.3016411997736276E-2</v>
      </c>
      <c r="F201" s="13">
        <f t="shared" si="14"/>
        <v>2.1413276231263384E-3</v>
      </c>
      <c r="G201" s="12">
        <f t="shared" si="15"/>
        <v>-0.78260869565217395</v>
      </c>
      <c r="H201" s="15">
        <f t="shared" si="16"/>
        <v>-1.0186757215619695E-2</v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4.2826552462526765E-4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1</v>
      </c>
      <c r="E203" s="13">
        <f t="shared" si="13"/>
        <v>5.6593095642331638E-4</v>
      </c>
      <c r="F203" s="13">
        <f t="shared" si="14"/>
        <v>4.2826552462526765E-4</v>
      </c>
      <c r="G203" s="12">
        <f t="shared" si="15"/>
        <v>0</v>
      </c>
      <c r="H203" s="15">
        <f t="shared" si="16"/>
        <v>0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2</v>
      </c>
      <c r="D205" s="8">
        <v>0</v>
      </c>
      <c r="E205" s="13">
        <f t="shared" si="13"/>
        <v>1.1318619128466328E-3</v>
      </c>
      <c r="F205" s="13" t="str">
        <f t="shared" si="14"/>
        <v/>
      </c>
      <c r="G205" s="12" t="str">
        <f t="shared" si="15"/>
        <v>0</v>
      </c>
      <c r="H205" s="15">
        <f t="shared" si="16"/>
        <v>0</v>
      </c>
    </row>
    <row r="206" spans="2:8" ht="15" x14ac:dyDescent="0.2">
      <c r="B206" s="7" t="s">
        <v>301</v>
      </c>
      <c r="C206" s="8">
        <v>1</v>
      </c>
      <c r="D206" s="8">
        <v>3</v>
      </c>
      <c r="E206" s="13">
        <f t="shared" si="13"/>
        <v>5.6593095642331638E-4</v>
      </c>
      <c r="F206" s="13">
        <f t="shared" si="14"/>
        <v>1.2847965738758029E-3</v>
      </c>
      <c r="G206" s="12">
        <f t="shared" si="15"/>
        <v>2</v>
      </c>
      <c r="H206" s="15">
        <f t="shared" si="16"/>
        <v>1.1318619128466328E-3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61</v>
      </c>
      <c r="D208" s="8">
        <v>12</v>
      </c>
      <c r="E208" s="13">
        <f t="shared" si="13"/>
        <v>3.4521788341822297E-2</v>
      </c>
      <c r="F208" s="13">
        <f t="shared" si="14"/>
        <v>5.1391862955032118E-3</v>
      </c>
      <c r="G208" s="12">
        <f t="shared" si="15"/>
        <v>-0.80327868852459017</v>
      </c>
      <c r="H208" s="15">
        <f t="shared" si="16"/>
        <v>-2.7730616864742503E-2</v>
      </c>
    </row>
    <row r="209" spans="2:8" ht="15" x14ac:dyDescent="0.2">
      <c r="B209" s="7" t="s">
        <v>71</v>
      </c>
      <c r="C209" s="8">
        <v>0</v>
      </c>
      <c r="D209" s="8">
        <v>1</v>
      </c>
      <c r="E209" s="13" t="str">
        <f t="shared" si="13"/>
        <v/>
      </c>
      <c r="F209" s="13">
        <f t="shared" si="14"/>
        <v>4.2826552462526765E-4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3</v>
      </c>
      <c r="D211" s="8">
        <v>5</v>
      </c>
      <c r="E211" s="13">
        <f t="shared" si="13"/>
        <v>1.697792869269949E-3</v>
      </c>
      <c r="F211" s="13">
        <f t="shared" si="14"/>
        <v>2.1413276231263384E-3</v>
      </c>
      <c r="G211" s="12">
        <f t="shared" si="15"/>
        <v>0.66666666666666663</v>
      </c>
      <c r="H211" s="15">
        <f t="shared" si="16"/>
        <v>1.1318619128466326E-3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2</v>
      </c>
      <c r="D214" s="8">
        <v>4</v>
      </c>
      <c r="E214" s="13">
        <f t="shared" si="13"/>
        <v>1.1318619128466328E-3</v>
      </c>
      <c r="F214" s="13">
        <f t="shared" si="14"/>
        <v>1.7130620985010706E-3</v>
      </c>
      <c r="G214" s="12">
        <f t="shared" si="15"/>
        <v>1</v>
      </c>
      <c r="H214" s="15">
        <f t="shared" si="16"/>
        <v>1.1318619128466328E-3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2</v>
      </c>
      <c r="E216" s="13">
        <f t="shared" si="13"/>
        <v>1.1318619128466328E-3</v>
      </c>
      <c r="F216" s="13">
        <f t="shared" si="14"/>
        <v>8.5653104925053529E-4</v>
      </c>
      <c r="G216" s="12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1</v>
      </c>
      <c r="E218" s="13">
        <f t="shared" si="17"/>
        <v>5.6593095642331638E-4</v>
      </c>
      <c r="F218" s="13">
        <f t="shared" si="18"/>
        <v>4.2826552462526765E-4</v>
      </c>
      <c r="G218" s="12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1</v>
      </c>
      <c r="D219" s="8">
        <v>0</v>
      </c>
      <c r="E219" s="13">
        <f t="shared" si="17"/>
        <v>5.6593095642331638E-4</v>
      </c>
      <c r="F219" s="13" t="str">
        <f t="shared" si="18"/>
        <v/>
      </c>
      <c r="G219" s="12" t="str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0</v>
      </c>
      <c r="D220" s="8">
        <v>13</v>
      </c>
      <c r="E220" s="13" t="str">
        <f t="shared" si="17"/>
        <v/>
      </c>
      <c r="F220" s="13">
        <f t="shared" si="18"/>
        <v>5.5674518201284801E-3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1</v>
      </c>
      <c r="E221" s="13" t="str">
        <f t="shared" si="17"/>
        <v/>
      </c>
      <c r="F221" s="13">
        <f t="shared" si="18"/>
        <v>4.2826552462526765E-4</v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5</v>
      </c>
      <c r="E222" s="13">
        <f t="shared" si="17"/>
        <v>5.6593095642331638E-4</v>
      </c>
      <c r="F222" s="13">
        <f t="shared" si="18"/>
        <v>2.1413276231263384E-3</v>
      </c>
      <c r="G222" s="12">
        <f t="shared" si="19"/>
        <v>4</v>
      </c>
      <c r="H222" s="15">
        <f t="shared" si="20"/>
        <v>2.2637238256932655E-3</v>
      </c>
    </row>
    <row r="223" spans="2:8" ht="15" x14ac:dyDescent="0.2">
      <c r="B223" s="7" t="s">
        <v>566</v>
      </c>
      <c r="C223" s="8">
        <v>1</v>
      </c>
      <c r="D223" s="8">
        <v>1</v>
      </c>
      <c r="E223" s="13">
        <f t="shared" si="17"/>
        <v>5.6593095642331638E-4</v>
      </c>
      <c r="F223" s="13">
        <f t="shared" si="18"/>
        <v>4.2826552462526765E-4</v>
      </c>
      <c r="G223" s="12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3</v>
      </c>
      <c r="E226" s="13" t="str">
        <f t="shared" si="17"/>
        <v/>
      </c>
      <c r="F226" s="13">
        <f t="shared" si="18"/>
        <v>1.2847965738758029E-3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34</v>
      </c>
      <c r="D229" s="8">
        <v>41</v>
      </c>
      <c r="E229" s="13">
        <f t="shared" si="17"/>
        <v>1.9241652518392757E-2</v>
      </c>
      <c r="F229" s="13">
        <f t="shared" si="18"/>
        <v>1.7558886509635975E-2</v>
      </c>
      <c r="G229" s="12">
        <f t="shared" si="19"/>
        <v>0.20588235294117646</v>
      </c>
      <c r="H229" s="15">
        <f t="shared" si="20"/>
        <v>3.9615166949632146E-3</v>
      </c>
    </row>
    <row r="230" spans="2:8" ht="15" x14ac:dyDescent="0.2">
      <c r="B230" s="7" t="s">
        <v>312</v>
      </c>
      <c r="C230" s="8">
        <v>1</v>
      </c>
      <c r="D230" s="8">
        <v>6</v>
      </c>
      <c r="E230" s="13">
        <f t="shared" si="17"/>
        <v>5.6593095642331638E-4</v>
      </c>
      <c r="F230" s="13">
        <f t="shared" si="18"/>
        <v>2.5695931477516059E-3</v>
      </c>
      <c r="G230" s="12">
        <f t="shared" si="19"/>
        <v>5</v>
      </c>
      <c r="H230" s="15">
        <f t="shared" si="20"/>
        <v>2.829654782116582E-3</v>
      </c>
    </row>
    <row r="231" spans="2:8" ht="30" x14ac:dyDescent="0.2">
      <c r="B231" s="7" t="s">
        <v>313</v>
      </c>
      <c r="C231" s="8">
        <v>6</v>
      </c>
      <c r="D231" s="8">
        <v>8</v>
      </c>
      <c r="E231" s="13">
        <f t="shared" si="17"/>
        <v>3.3955857385398981E-3</v>
      </c>
      <c r="F231" s="13">
        <f t="shared" si="18"/>
        <v>3.4261241970021412E-3</v>
      </c>
      <c r="G231" s="12">
        <f t="shared" si="19"/>
        <v>0.33333333333333331</v>
      </c>
      <c r="H231" s="15">
        <f t="shared" si="20"/>
        <v>1.1318619128466326E-3</v>
      </c>
    </row>
    <row r="232" spans="2:8" ht="15" x14ac:dyDescent="0.2">
      <c r="B232" s="7" t="s">
        <v>77</v>
      </c>
      <c r="C232" s="8">
        <v>5</v>
      </c>
      <c r="D232" s="8">
        <v>17</v>
      </c>
      <c r="E232" s="13">
        <f t="shared" si="17"/>
        <v>2.8296547821165816E-3</v>
      </c>
      <c r="F232" s="13">
        <f t="shared" si="18"/>
        <v>7.2805139186295506E-3</v>
      </c>
      <c r="G232" s="12">
        <f t="shared" si="19"/>
        <v>2.4</v>
      </c>
      <c r="H232" s="15">
        <f t="shared" si="20"/>
        <v>6.7911714770797953E-3</v>
      </c>
    </row>
    <row r="233" spans="2:8" ht="15" x14ac:dyDescent="0.2">
      <c r="B233" s="7" t="s">
        <v>74</v>
      </c>
      <c r="C233" s="8">
        <v>8</v>
      </c>
      <c r="D233" s="8">
        <v>7</v>
      </c>
      <c r="E233" s="13">
        <f t="shared" si="17"/>
        <v>4.5274476513865311E-3</v>
      </c>
      <c r="F233" s="13">
        <f t="shared" si="18"/>
        <v>2.9978586723768737E-3</v>
      </c>
      <c r="G233" s="12">
        <f t="shared" si="19"/>
        <v>-0.125</v>
      </c>
      <c r="H233" s="15">
        <f t="shared" si="20"/>
        <v>-5.6593095642331638E-4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48</v>
      </c>
      <c r="D235" s="8">
        <v>19</v>
      </c>
      <c r="E235" s="13">
        <f t="shared" si="17"/>
        <v>2.7164685908319185E-2</v>
      </c>
      <c r="F235" s="13">
        <f t="shared" si="18"/>
        <v>8.1370449678800864E-3</v>
      </c>
      <c r="G235" s="12">
        <f t="shared" si="19"/>
        <v>-0.60416666666666663</v>
      </c>
      <c r="H235" s="15">
        <f t="shared" si="20"/>
        <v>-1.6411997736276173E-2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37</v>
      </c>
      <c r="D237" s="8">
        <v>62</v>
      </c>
      <c r="E237" s="13">
        <f t="shared" si="17"/>
        <v>2.0939445387662705E-2</v>
      </c>
      <c r="F237" s="13">
        <f t="shared" si="18"/>
        <v>2.6552462526766595E-2</v>
      </c>
      <c r="G237" s="12">
        <f t="shared" si="19"/>
        <v>0.67567567567567566</v>
      </c>
      <c r="H237" s="15">
        <f t="shared" si="20"/>
        <v>1.4148273910582909E-2</v>
      </c>
    </row>
    <row r="238" spans="2:8" ht="15" x14ac:dyDescent="0.2">
      <c r="B238" s="7" t="s">
        <v>85</v>
      </c>
      <c r="C238" s="8">
        <v>33</v>
      </c>
      <c r="D238" s="8">
        <v>50</v>
      </c>
      <c r="E238" s="13">
        <f t="shared" si="17"/>
        <v>1.8675721561969439E-2</v>
      </c>
      <c r="F238" s="13">
        <f t="shared" si="18"/>
        <v>2.1413276231263382E-2</v>
      </c>
      <c r="G238" s="12">
        <f t="shared" si="19"/>
        <v>0.51515151515151514</v>
      </c>
      <c r="H238" s="15">
        <f t="shared" si="20"/>
        <v>9.6208262591963769E-3</v>
      </c>
    </row>
    <row r="239" spans="2:8" ht="15" x14ac:dyDescent="0.2">
      <c r="B239" s="7" t="s">
        <v>81</v>
      </c>
      <c r="C239" s="8">
        <v>18</v>
      </c>
      <c r="D239" s="8">
        <v>24</v>
      </c>
      <c r="E239" s="13">
        <f t="shared" si="17"/>
        <v>1.0186757215619695E-2</v>
      </c>
      <c r="F239" s="13">
        <f t="shared" si="18"/>
        <v>1.0278372591006424E-2</v>
      </c>
      <c r="G239" s="12">
        <f t="shared" si="19"/>
        <v>0.33333333333333331</v>
      </c>
      <c r="H239" s="15">
        <f t="shared" si="20"/>
        <v>3.3955857385398981E-3</v>
      </c>
    </row>
    <row r="240" spans="2:8" ht="15" x14ac:dyDescent="0.2">
      <c r="B240" s="7" t="s">
        <v>316</v>
      </c>
      <c r="C240" s="8">
        <v>7</v>
      </c>
      <c r="D240" s="8">
        <v>19</v>
      </c>
      <c r="E240" s="13">
        <f t="shared" si="17"/>
        <v>3.9615166949632146E-3</v>
      </c>
      <c r="F240" s="13">
        <f t="shared" si="18"/>
        <v>8.1370449678800864E-3</v>
      </c>
      <c r="G240" s="12">
        <f t="shared" si="19"/>
        <v>1.7142857142857142</v>
      </c>
      <c r="H240" s="15">
        <f t="shared" si="20"/>
        <v>6.7911714770797962E-3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3</v>
      </c>
      <c r="D244" s="8">
        <v>5</v>
      </c>
      <c r="E244" s="13">
        <f t="shared" si="17"/>
        <v>1.697792869269949E-3</v>
      </c>
      <c r="F244" s="13">
        <f t="shared" si="18"/>
        <v>2.1413276231263384E-3</v>
      </c>
      <c r="G244" s="12">
        <f t="shared" si="19"/>
        <v>0.66666666666666663</v>
      </c>
      <c r="H244" s="15">
        <f t="shared" si="20"/>
        <v>1.1318619128466326E-3</v>
      </c>
    </row>
    <row r="245" spans="2:8" ht="15" x14ac:dyDescent="0.2">
      <c r="B245" s="7" t="s">
        <v>84</v>
      </c>
      <c r="C245" s="8">
        <v>3</v>
      </c>
      <c r="D245" s="8">
        <v>1</v>
      </c>
      <c r="E245" s="13">
        <f t="shared" si="17"/>
        <v>1.697792869269949E-3</v>
      </c>
      <c r="F245" s="13">
        <f t="shared" si="18"/>
        <v>4.2826552462526765E-4</v>
      </c>
      <c r="G245" s="12">
        <f t="shared" si="19"/>
        <v>-0.66666666666666663</v>
      </c>
      <c r="H245" s="15">
        <f t="shared" si="20"/>
        <v>-1.1318619128466326E-3</v>
      </c>
    </row>
    <row r="246" spans="2:8" ht="15" x14ac:dyDescent="0.2">
      <c r="B246" s="7" t="s">
        <v>318</v>
      </c>
      <c r="C246" s="8">
        <v>5</v>
      </c>
      <c r="D246" s="8">
        <v>15</v>
      </c>
      <c r="E246" s="13">
        <f t="shared" si="17"/>
        <v>2.8296547821165816E-3</v>
      </c>
      <c r="F246" s="13">
        <f t="shared" si="18"/>
        <v>6.4239828693790149E-3</v>
      </c>
      <c r="G246" s="12">
        <f t="shared" si="19"/>
        <v>2</v>
      </c>
      <c r="H246" s="15">
        <f t="shared" si="20"/>
        <v>5.6593095642331632E-3</v>
      </c>
    </row>
    <row r="247" spans="2:8" ht="15" x14ac:dyDescent="0.2">
      <c r="B247" s="7" t="s">
        <v>319</v>
      </c>
      <c r="C247" s="8">
        <v>55</v>
      </c>
      <c r="D247" s="8">
        <v>83</v>
      </c>
      <c r="E247" s="13">
        <f t="shared" si="17"/>
        <v>3.1126202603282398E-2</v>
      </c>
      <c r="F247" s="13">
        <f t="shared" si="18"/>
        <v>3.5546038543897214E-2</v>
      </c>
      <c r="G247" s="12">
        <f t="shared" si="19"/>
        <v>0.50909090909090904</v>
      </c>
      <c r="H247" s="15">
        <f t="shared" si="20"/>
        <v>1.5846066779852855E-2</v>
      </c>
    </row>
    <row r="248" spans="2:8" ht="15" x14ac:dyDescent="0.2">
      <c r="B248" s="7" t="s">
        <v>86</v>
      </c>
      <c r="C248" s="8">
        <v>0</v>
      </c>
      <c r="D248" s="8">
        <v>3</v>
      </c>
      <c r="E248" s="13" t="str">
        <f t="shared" si="17"/>
        <v/>
      </c>
      <c r="F248" s="13">
        <f t="shared" si="18"/>
        <v>1.2847965738758029E-3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34</v>
      </c>
      <c r="D249" s="8">
        <v>35</v>
      </c>
      <c r="E249" s="13">
        <f t="shared" si="17"/>
        <v>1.9241652518392757E-2</v>
      </c>
      <c r="F249" s="13">
        <f t="shared" si="18"/>
        <v>1.4989293361884369E-2</v>
      </c>
      <c r="G249" s="12">
        <f t="shared" si="19"/>
        <v>2.9411764705882353E-2</v>
      </c>
      <c r="H249" s="15">
        <f t="shared" si="20"/>
        <v>5.6593095642331638E-4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1</v>
      </c>
      <c r="E252" s="13" t="str">
        <f t="shared" si="17"/>
        <v/>
      </c>
      <c r="F252" s="13">
        <f t="shared" si="18"/>
        <v>4.2826552462526765E-4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17</v>
      </c>
      <c r="D253" s="8">
        <v>12</v>
      </c>
      <c r="E253" s="13">
        <f t="shared" si="17"/>
        <v>9.6208262591963786E-3</v>
      </c>
      <c r="F253" s="13">
        <f t="shared" si="18"/>
        <v>5.1391862955032118E-3</v>
      </c>
      <c r="G253" s="12">
        <f t="shared" si="19"/>
        <v>-0.29411764705882354</v>
      </c>
      <c r="H253" s="15">
        <f t="shared" si="20"/>
        <v>-2.829654782116582E-3</v>
      </c>
    </row>
    <row r="254" spans="2:8" ht="15" x14ac:dyDescent="0.2">
      <c r="B254" s="7" t="s">
        <v>323</v>
      </c>
      <c r="C254" s="8">
        <v>0</v>
      </c>
      <c r="D254" s="8">
        <v>4</v>
      </c>
      <c r="E254" s="13" t="str">
        <f t="shared" si="17"/>
        <v/>
      </c>
      <c r="F254" s="13">
        <f t="shared" si="18"/>
        <v>1.7130620985010706E-3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5</v>
      </c>
      <c r="D256" s="8">
        <v>18</v>
      </c>
      <c r="E256" s="13">
        <f t="shared" si="17"/>
        <v>2.8296547821165816E-3</v>
      </c>
      <c r="F256" s="13">
        <f t="shared" si="18"/>
        <v>7.7087794432548181E-3</v>
      </c>
      <c r="G256" s="12">
        <f t="shared" si="19"/>
        <v>2.6</v>
      </c>
      <c r="H256" s="15">
        <f t="shared" si="20"/>
        <v>7.3571024335031127E-3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1</v>
      </c>
      <c r="D258" s="8">
        <v>1</v>
      </c>
      <c r="E258" s="13">
        <f t="shared" si="17"/>
        <v>5.6593095642331638E-4</v>
      </c>
      <c r="F258" s="13">
        <f t="shared" si="18"/>
        <v>4.2826552462526765E-4</v>
      </c>
      <c r="G258" s="12">
        <f t="shared" si="19"/>
        <v>0</v>
      </c>
      <c r="H258" s="15">
        <f t="shared" si="20"/>
        <v>0</v>
      </c>
    </row>
    <row r="259" spans="2:8" ht="15" x14ac:dyDescent="0.2">
      <c r="B259" s="7" t="s">
        <v>327</v>
      </c>
      <c r="C259" s="8">
        <v>3</v>
      </c>
      <c r="D259" s="8">
        <v>3</v>
      </c>
      <c r="E259" s="13">
        <f t="shared" si="17"/>
        <v>1.697792869269949E-3</v>
      </c>
      <c r="F259" s="13">
        <f t="shared" si="18"/>
        <v>1.2847965738758029E-3</v>
      </c>
      <c r="G259" s="12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</v>
      </c>
      <c r="D261" s="8">
        <v>4</v>
      </c>
      <c r="E261" s="13">
        <f t="shared" si="17"/>
        <v>5.6593095642331638E-4</v>
      </c>
      <c r="F261" s="13">
        <f t="shared" si="18"/>
        <v>1.7130620985010706E-3</v>
      </c>
      <c r="G261" s="12">
        <f t="shared" si="19"/>
        <v>3</v>
      </c>
      <c r="H261" s="15">
        <f t="shared" si="20"/>
        <v>1.697792869269949E-3</v>
      </c>
    </row>
    <row r="262" spans="2:8" ht="15" x14ac:dyDescent="0.2">
      <c r="B262" s="7" t="s">
        <v>90</v>
      </c>
      <c r="C262" s="8">
        <v>0</v>
      </c>
      <c r="D262" s="8">
        <v>7</v>
      </c>
      <c r="E262" s="13" t="str">
        <f t="shared" si="17"/>
        <v/>
      </c>
      <c r="F262" s="13">
        <f t="shared" si="18"/>
        <v>2.9978586723768737E-3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2</v>
      </c>
      <c r="D263" s="8">
        <v>2</v>
      </c>
      <c r="E263" s="13">
        <f t="shared" si="17"/>
        <v>1.1318619128466328E-3</v>
      </c>
      <c r="F263" s="13">
        <f t="shared" si="18"/>
        <v>8.5653104925053529E-4</v>
      </c>
      <c r="G263" s="12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2</v>
      </c>
      <c r="D264" s="8">
        <v>11</v>
      </c>
      <c r="E264" s="13">
        <f t="shared" si="17"/>
        <v>1.1318619128466328E-3</v>
      </c>
      <c r="F264" s="13">
        <f t="shared" si="18"/>
        <v>4.7109207708779443E-3</v>
      </c>
      <c r="G264" s="12">
        <f t="shared" si="19"/>
        <v>4.5</v>
      </c>
      <c r="H264" s="15">
        <f t="shared" si="20"/>
        <v>5.0933786078098476E-3</v>
      </c>
    </row>
    <row r="265" spans="2:8" ht="15" x14ac:dyDescent="0.2">
      <c r="B265" s="7" t="s">
        <v>331</v>
      </c>
      <c r="C265" s="8">
        <v>0</v>
      </c>
      <c r="D265" s="8">
        <v>1</v>
      </c>
      <c r="E265" s="13" t="str">
        <f t="shared" si="17"/>
        <v/>
      </c>
      <c r="F265" s="13">
        <f t="shared" si="18"/>
        <v>4.2826552462526765E-4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32</v>
      </c>
      <c r="D266" s="8">
        <v>9</v>
      </c>
      <c r="E266" s="13">
        <f t="shared" si="17"/>
        <v>1.8109790605546124E-2</v>
      </c>
      <c r="F266" s="13">
        <f t="shared" si="18"/>
        <v>3.854389721627409E-3</v>
      </c>
      <c r="G266" s="12">
        <f t="shared" si="19"/>
        <v>-0.71875</v>
      </c>
      <c r="H266" s="15">
        <f t="shared" si="20"/>
        <v>-1.3016411997736278E-2</v>
      </c>
    </row>
    <row r="267" spans="2:8" ht="15" x14ac:dyDescent="0.2">
      <c r="B267" s="7" t="s">
        <v>333</v>
      </c>
      <c r="C267" s="8">
        <v>1</v>
      </c>
      <c r="D267" s="8">
        <v>0</v>
      </c>
      <c r="E267" s="13">
        <f t="shared" si="17"/>
        <v>5.6593095642331638E-4</v>
      </c>
      <c r="F267" s="13" t="str">
        <f t="shared" si="18"/>
        <v/>
      </c>
      <c r="G267" s="12" t="str">
        <f t="shared" si="19"/>
        <v>0</v>
      </c>
      <c r="H267" s="15">
        <f t="shared" si="20"/>
        <v>0</v>
      </c>
    </row>
    <row r="268" spans="2:8" ht="30" x14ac:dyDescent="0.2">
      <c r="B268" s="7" t="s">
        <v>334</v>
      </c>
      <c r="C268" s="8">
        <v>34</v>
      </c>
      <c r="D268" s="8">
        <v>41</v>
      </c>
      <c r="E268" s="13">
        <f t="shared" si="17"/>
        <v>1.9241652518392757E-2</v>
      </c>
      <c r="F268" s="13">
        <f t="shared" si="18"/>
        <v>1.7558886509635975E-2</v>
      </c>
      <c r="G268" s="12">
        <f t="shared" si="19"/>
        <v>0.20588235294117646</v>
      </c>
      <c r="H268" s="15">
        <f t="shared" si="20"/>
        <v>3.9615166949632146E-3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5</v>
      </c>
      <c r="D270" s="8">
        <v>5</v>
      </c>
      <c r="E270" s="13">
        <f t="shared" si="17"/>
        <v>2.8296547821165816E-3</v>
      </c>
      <c r="F270" s="13">
        <f t="shared" si="18"/>
        <v>2.1413276231263384E-3</v>
      </c>
      <c r="G270" s="12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2</v>
      </c>
      <c r="E271" s="13" t="str">
        <f t="shared" si="17"/>
        <v/>
      </c>
      <c r="F271" s="13">
        <f t="shared" si="18"/>
        <v>8.5653104925053529E-4</v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13</v>
      </c>
      <c r="D273" s="8">
        <v>17</v>
      </c>
      <c r="E273" s="13">
        <f t="shared" si="17"/>
        <v>7.3571024335031127E-3</v>
      </c>
      <c r="F273" s="13">
        <f t="shared" si="18"/>
        <v>7.2805139186295506E-3</v>
      </c>
      <c r="G273" s="12">
        <f t="shared" si="19"/>
        <v>0.30769230769230771</v>
      </c>
      <c r="H273" s="15">
        <f t="shared" si="20"/>
        <v>2.2637238256932655E-3</v>
      </c>
    </row>
    <row r="274" spans="2:8" ht="15" x14ac:dyDescent="0.2">
      <c r="B274" s="7" t="s">
        <v>338</v>
      </c>
      <c r="C274" s="8">
        <v>2</v>
      </c>
      <c r="D274" s="8">
        <v>9</v>
      </c>
      <c r="E274" s="13">
        <f t="shared" si="17"/>
        <v>1.1318619128466328E-3</v>
      </c>
      <c r="F274" s="13">
        <f t="shared" si="18"/>
        <v>3.854389721627409E-3</v>
      </c>
      <c r="G274" s="12">
        <f t="shared" si="19"/>
        <v>3.5</v>
      </c>
      <c r="H274" s="15">
        <f t="shared" si="20"/>
        <v>3.9615166949632146E-3</v>
      </c>
    </row>
    <row r="275" spans="2:8" ht="30" x14ac:dyDescent="0.2">
      <c r="B275" s="7" t="s">
        <v>339</v>
      </c>
      <c r="C275" s="8">
        <v>0</v>
      </c>
      <c r="D275" s="8">
        <v>1</v>
      </c>
      <c r="E275" s="13" t="str">
        <f t="shared" si="17"/>
        <v/>
      </c>
      <c r="F275" s="13">
        <f t="shared" si="18"/>
        <v>4.2826552462526765E-4</v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4</v>
      </c>
      <c r="D276" s="8">
        <v>6</v>
      </c>
      <c r="E276" s="13">
        <f t="shared" si="17"/>
        <v>2.2637238256932655E-3</v>
      </c>
      <c r="F276" s="13">
        <f t="shared" si="18"/>
        <v>2.5695931477516059E-3</v>
      </c>
      <c r="G276" s="12">
        <f t="shared" si="19"/>
        <v>0.5</v>
      </c>
      <c r="H276" s="15">
        <f t="shared" si="20"/>
        <v>1.1318619128466328E-3</v>
      </c>
    </row>
    <row r="277" spans="2:8" ht="15" x14ac:dyDescent="0.2">
      <c r="B277" s="7" t="s">
        <v>340</v>
      </c>
      <c r="C277" s="8">
        <v>1</v>
      </c>
      <c r="D277" s="8">
        <v>0</v>
      </c>
      <c r="E277" s="13">
        <f t="shared" si="17"/>
        <v>5.6593095642331638E-4</v>
      </c>
      <c r="F277" s="13" t="str">
        <f t="shared" si="18"/>
        <v/>
      </c>
      <c r="G277" s="12" t="str">
        <f t="shared" si="19"/>
        <v>0</v>
      </c>
      <c r="H277" s="15">
        <f t="shared" si="20"/>
        <v>0</v>
      </c>
    </row>
    <row r="278" spans="2:8" ht="15" x14ac:dyDescent="0.2">
      <c r="B278" s="7" t="s">
        <v>341</v>
      </c>
      <c r="C278" s="8">
        <v>0</v>
      </c>
      <c r="D278" s="8">
        <v>1</v>
      </c>
      <c r="E278" s="13" t="str">
        <f t="shared" si="17"/>
        <v/>
      </c>
      <c r="F278" s="13">
        <f t="shared" si="18"/>
        <v>4.2826552462526765E-4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1</v>
      </c>
      <c r="E279" s="13" t="str">
        <f t="shared" si="17"/>
        <v/>
      </c>
      <c r="F279" s="13">
        <f t="shared" si="18"/>
        <v>4.2826552462526765E-4</v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1</v>
      </c>
      <c r="D280" s="8">
        <v>1</v>
      </c>
      <c r="E280" s="13">
        <f t="shared" si="17"/>
        <v>5.6593095642331638E-4</v>
      </c>
      <c r="F280" s="13">
        <f t="shared" si="18"/>
        <v>4.2826552462526765E-4</v>
      </c>
      <c r="G280" s="12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15</v>
      </c>
      <c r="D281" s="8">
        <v>17</v>
      </c>
      <c r="E281" s="13">
        <f t="shared" ref="E281:E288" si="21">+IF(C281=0,"",C281/C$151)</f>
        <v>8.4889643463497456E-3</v>
      </c>
      <c r="F281" s="13">
        <f t="shared" ref="F281:F288" si="22">+IF(D281=0,"",D281/D$151)</f>
        <v>7.2805139186295506E-3</v>
      </c>
      <c r="G281" s="12">
        <f t="shared" ref="G281:G288" si="23">+IF(OR(AND(D281=0),(C281=0)),"0",((D281-C281)/C281))</f>
        <v>0.13333333333333333</v>
      </c>
      <c r="H281" s="15">
        <f t="shared" ref="H281:H288" si="24">+IF(OR(AND(E281=""),(G281="")),"",E281*G281)</f>
        <v>1.1318619128466328E-3</v>
      </c>
    </row>
    <row r="282" spans="2:8" ht="15" x14ac:dyDescent="0.2">
      <c r="B282" s="7" t="s">
        <v>345</v>
      </c>
      <c r="C282" s="8">
        <v>8</v>
      </c>
      <c r="D282" s="8">
        <v>11</v>
      </c>
      <c r="E282" s="13">
        <f t="shared" si="21"/>
        <v>4.5274476513865311E-3</v>
      </c>
      <c r="F282" s="13">
        <f t="shared" si="22"/>
        <v>4.7109207708779443E-3</v>
      </c>
      <c r="G282" s="12">
        <f t="shared" si="23"/>
        <v>0.375</v>
      </c>
      <c r="H282" s="15">
        <f t="shared" si="24"/>
        <v>1.697792869269949E-3</v>
      </c>
    </row>
    <row r="283" spans="2:8" ht="30" x14ac:dyDescent="0.2">
      <c r="B283" s="7" t="s">
        <v>346</v>
      </c>
      <c r="C283" s="8">
        <v>7</v>
      </c>
      <c r="D283" s="8">
        <v>5</v>
      </c>
      <c r="E283" s="13">
        <f t="shared" si="21"/>
        <v>3.9615166949632146E-3</v>
      </c>
      <c r="F283" s="13">
        <f t="shared" si="22"/>
        <v>2.1413276231263384E-3</v>
      </c>
      <c r="G283" s="12">
        <f t="shared" si="23"/>
        <v>-0.2857142857142857</v>
      </c>
      <c r="H283" s="15">
        <f t="shared" si="24"/>
        <v>-1.1318619128466328E-3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3</v>
      </c>
      <c r="D286" s="8">
        <v>0</v>
      </c>
      <c r="E286" s="13">
        <f t="shared" si="21"/>
        <v>1.697792869269949E-3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1</v>
      </c>
      <c r="E288" s="13" t="str">
        <f t="shared" si="21"/>
        <v/>
      </c>
      <c r="F288" s="13">
        <f t="shared" si="22"/>
        <v>4.2826552462526765E-4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7821</v>
      </c>
      <c r="D294" s="33">
        <f>SUM(D295:D499)</f>
        <v>8731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0.116353407492648</v>
      </c>
      <c r="H294" s="35">
        <f>+IF(OR(AND(E294=""),(G294="")),"",E294*G294)</f>
        <v>0.116353407492648</v>
      </c>
    </row>
    <row r="295" spans="2:8" ht="15" x14ac:dyDescent="0.2">
      <c r="B295" s="5" t="s">
        <v>100</v>
      </c>
      <c r="C295" s="8">
        <v>327</v>
      </c>
      <c r="D295" s="8">
        <v>379</v>
      </c>
      <c r="E295" s="13">
        <f>+IF(C295=0,"",C295/C$294)</f>
        <v>4.1810510164940543E-2</v>
      </c>
      <c r="F295" s="13">
        <f>+IF(D295=0,"",D295/D$294)</f>
        <v>4.3408544267552397E-2</v>
      </c>
      <c r="G295" s="12">
        <f>+IF(OR(AND(D295=0),(C295=0)),"0",((D295-C295)/C295))</f>
        <v>0.15902140672782875</v>
      </c>
      <c r="H295" s="15">
        <f>+IF(OR(AND(E295=""),(G295="")),"",E295*G295)</f>
        <v>6.6487661424370278E-3</v>
      </c>
    </row>
    <row r="296" spans="2:8" ht="15" x14ac:dyDescent="0.2">
      <c r="B296" s="5" t="s">
        <v>113</v>
      </c>
      <c r="C296" s="8">
        <v>54</v>
      </c>
      <c r="D296" s="8">
        <v>37</v>
      </c>
      <c r="E296" s="13">
        <f t="shared" ref="E296:E359" si="25">+IF(C296=0,"",C296/C$294)</f>
        <v>6.9044879171461446E-3</v>
      </c>
      <c r="F296" s="13">
        <f t="shared" ref="F296:F359" si="26">+IF(D296=0,"",D296/D$294)</f>
        <v>4.2377734509220022E-3</v>
      </c>
      <c r="G296" s="12">
        <f t="shared" ref="G296:G359" si="27">+IF(OR(AND(D296=0),(C296=0)),"0",((D296-C296)/C296))</f>
        <v>-0.31481481481481483</v>
      </c>
      <c r="H296" s="15">
        <f t="shared" ref="H296:H359" si="28">+IF(OR(AND(E296=""),(G296="")),"",E296*G296)</f>
        <v>-2.17363508502749E-3</v>
      </c>
    </row>
    <row r="297" spans="2:8" ht="15" x14ac:dyDescent="0.2">
      <c r="B297" s="5" t="s">
        <v>104</v>
      </c>
      <c r="C297" s="8">
        <v>29</v>
      </c>
      <c r="D297" s="8">
        <v>53</v>
      </c>
      <c r="E297" s="13">
        <f t="shared" si="25"/>
        <v>3.707965733282189E-3</v>
      </c>
      <c r="F297" s="13">
        <f t="shared" si="26"/>
        <v>6.0703241324017868E-3</v>
      </c>
      <c r="G297" s="12">
        <f t="shared" si="27"/>
        <v>0.82758620689655171</v>
      </c>
      <c r="H297" s="15">
        <f t="shared" si="28"/>
        <v>3.0686612965093976E-3</v>
      </c>
    </row>
    <row r="298" spans="2:8" ht="15" x14ac:dyDescent="0.2">
      <c r="B298" s="5" t="s">
        <v>95</v>
      </c>
      <c r="C298" s="8">
        <v>59</v>
      </c>
      <c r="D298" s="8">
        <v>26</v>
      </c>
      <c r="E298" s="13">
        <f t="shared" si="25"/>
        <v>7.5437923539189364E-3</v>
      </c>
      <c r="F298" s="13">
        <f t="shared" si="26"/>
        <v>2.9778948574046499E-3</v>
      </c>
      <c r="G298" s="12">
        <f t="shared" si="27"/>
        <v>-0.55932203389830504</v>
      </c>
      <c r="H298" s="15">
        <f t="shared" si="28"/>
        <v>-4.2194092827004216E-3</v>
      </c>
    </row>
    <row r="299" spans="2:8" ht="15" x14ac:dyDescent="0.2">
      <c r="B299" s="5" t="s">
        <v>112</v>
      </c>
      <c r="C299" s="8">
        <v>0</v>
      </c>
      <c r="D299" s="8">
        <v>1</v>
      </c>
      <c r="E299" s="13" t="str">
        <f t="shared" si="25"/>
        <v/>
      </c>
      <c r="F299" s="13">
        <f t="shared" si="26"/>
        <v>1.1453441759248655E-4</v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2</v>
      </c>
      <c r="D300" s="8">
        <v>0</v>
      </c>
      <c r="E300" s="13">
        <f t="shared" si="25"/>
        <v>2.5572177470911651E-4</v>
      </c>
      <c r="F300" s="13" t="str">
        <f t="shared" si="26"/>
        <v/>
      </c>
      <c r="G300" s="12" t="str">
        <f t="shared" si="27"/>
        <v>0</v>
      </c>
      <c r="H300" s="15">
        <f t="shared" si="28"/>
        <v>0</v>
      </c>
    </row>
    <row r="301" spans="2:8" ht="15" x14ac:dyDescent="0.2">
      <c r="B301" s="5" t="s">
        <v>105</v>
      </c>
      <c r="C301" s="8">
        <v>434</v>
      </c>
      <c r="D301" s="8">
        <v>518</v>
      </c>
      <c r="E301" s="13">
        <f t="shared" si="25"/>
        <v>5.5491625111878273E-2</v>
      </c>
      <c r="F301" s="13">
        <f t="shared" si="26"/>
        <v>5.9328828312908026E-2</v>
      </c>
      <c r="G301" s="12">
        <f t="shared" si="27"/>
        <v>0.19354838709677419</v>
      </c>
      <c r="H301" s="15">
        <f t="shared" si="28"/>
        <v>1.0740314537782892E-2</v>
      </c>
    </row>
    <row r="302" spans="2:8" ht="15" x14ac:dyDescent="0.2">
      <c r="B302" s="5" t="s">
        <v>109</v>
      </c>
      <c r="C302" s="8">
        <v>12</v>
      </c>
      <c r="D302" s="8">
        <v>11</v>
      </c>
      <c r="E302" s="13">
        <f t="shared" si="25"/>
        <v>1.5343306482546988E-3</v>
      </c>
      <c r="F302" s="13">
        <f t="shared" si="26"/>
        <v>1.2598785935173519E-3</v>
      </c>
      <c r="G302" s="12">
        <f t="shared" si="27"/>
        <v>-8.3333333333333329E-2</v>
      </c>
      <c r="H302" s="15">
        <f t="shared" si="28"/>
        <v>-1.2786088735455823E-4</v>
      </c>
    </row>
    <row r="303" spans="2:8" ht="15" x14ac:dyDescent="0.2">
      <c r="B303" s="5" t="s">
        <v>108</v>
      </c>
      <c r="C303" s="8">
        <v>39</v>
      </c>
      <c r="D303" s="8">
        <v>11</v>
      </c>
      <c r="E303" s="13">
        <f t="shared" si="25"/>
        <v>4.9865746068277718E-3</v>
      </c>
      <c r="F303" s="13">
        <f t="shared" si="26"/>
        <v>1.2598785935173519E-3</v>
      </c>
      <c r="G303" s="12">
        <f t="shared" si="27"/>
        <v>-0.71794871794871795</v>
      </c>
      <c r="H303" s="15">
        <f t="shared" si="28"/>
        <v>-3.5801048459276311E-3</v>
      </c>
    </row>
    <row r="304" spans="2:8" ht="15" x14ac:dyDescent="0.2">
      <c r="B304" s="5" t="s">
        <v>107</v>
      </c>
      <c r="C304" s="8">
        <v>47</v>
      </c>
      <c r="D304" s="8">
        <v>121</v>
      </c>
      <c r="E304" s="13">
        <f t="shared" si="25"/>
        <v>6.0094617056642369E-3</v>
      </c>
      <c r="F304" s="13">
        <f t="shared" si="26"/>
        <v>1.3858664528690872E-2</v>
      </c>
      <c r="G304" s="12">
        <f t="shared" si="27"/>
        <v>1.574468085106383</v>
      </c>
      <c r="H304" s="15">
        <f t="shared" si="28"/>
        <v>9.4617056642373101E-3</v>
      </c>
    </row>
    <row r="305" spans="2:8" ht="15" x14ac:dyDescent="0.2">
      <c r="B305" s="5" t="s">
        <v>351</v>
      </c>
      <c r="C305" s="8">
        <v>17</v>
      </c>
      <c r="D305" s="8">
        <v>39</v>
      </c>
      <c r="E305" s="13">
        <f t="shared" si="25"/>
        <v>2.17363508502749E-3</v>
      </c>
      <c r="F305" s="13">
        <f t="shared" si="26"/>
        <v>4.4668422861069753E-3</v>
      </c>
      <c r="G305" s="12">
        <f t="shared" si="27"/>
        <v>1.2941176470588236</v>
      </c>
      <c r="H305" s="15">
        <f t="shared" si="28"/>
        <v>2.8129395218002813E-3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259</v>
      </c>
      <c r="D307" s="8">
        <v>203</v>
      </c>
      <c r="E307" s="13">
        <f t="shared" si="25"/>
        <v>3.3115969824830581E-2</v>
      </c>
      <c r="F307" s="13">
        <f t="shared" si="26"/>
        <v>2.3250486771274767E-2</v>
      </c>
      <c r="G307" s="12">
        <f t="shared" si="27"/>
        <v>-0.21621621621621623</v>
      </c>
      <c r="H307" s="15">
        <f t="shared" si="28"/>
        <v>-7.1602096918552613E-3</v>
      </c>
    </row>
    <row r="308" spans="2:8" ht="15" x14ac:dyDescent="0.2">
      <c r="B308" s="5" t="s">
        <v>99</v>
      </c>
      <c r="C308" s="8">
        <v>33</v>
      </c>
      <c r="D308" s="8">
        <v>46</v>
      </c>
      <c r="E308" s="13">
        <f t="shared" si="25"/>
        <v>4.2194092827004216E-3</v>
      </c>
      <c r="F308" s="13">
        <f t="shared" si="26"/>
        <v>5.2685832092543806E-3</v>
      </c>
      <c r="G308" s="12">
        <f t="shared" si="27"/>
        <v>0.39393939393939392</v>
      </c>
      <c r="H308" s="15">
        <f t="shared" si="28"/>
        <v>1.662191535609257E-3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75</v>
      </c>
      <c r="D310" s="8">
        <v>99</v>
      </c>
      <c r="E310" s="13">
        <f t="shared" si="25"/>
        <v>9.5895665515918684E-3</v>
      </c>
      <c r="F310" s="13">
        <f t="shared" si="26"/>
        <v>1.1338907341656167E-2</v>
      </c>
      <c r="G310" s="12">
        <f t="shared" si="27"/>
        <v>0.32</v>
      </c>
      <c r="H310" s="15">
        <f t="shared" si="28"/>
        <v>3.0686612965093981E-3</v>
      </c>
    </row>
    <row r="311" spans="2:8" ht="15" x14ac:dyDescent="0.2">
      <c r="B311" s="5" t="s">
        <v>102</v>
      </c>
      <c r="C311" s="8">
        <v>150</v>
      </c>
      <c r="D311" s="8">
        <v>29</v>
      </c>
      <c r="E311" s="13">
        <f t="shared" si="25"/>
        <v>1.9179133103183737E-2</v>
      </c>
      <c r="F311" s="13">
        <f t="shared" si="26"/>
        <v>3.3214981101821095E-3</v>
      </c>
      <c r="G311" s="12">
        <f t="shared" si="27"/>
        <v>-0.80666666666666664</v>
      </c>
      <c r="H311" s="15">
        <f t="shared" si="28"/>
        <v>-1.5471167369901548E-2</v>
      </c>
    </row>
    <row r="312" spans="2:8" ht="15" x14ac:dyDescent="0.2">
      <c r="B312" s="5" t="s">
        <v>97</v>
      </c>
      <c r="C312" s="8">
        <v>6</v>
      </c>
      <c r="D312" s="8">
        <v>4</v>
      </c>
      <c r="E312" s="13">
        <f t="shared" si="25"/>
        <v>7.6716532412734941E-4</v>
      </c>
      <c r="F312" s="13">
        <f t="shared" si="26"/>
        <v>4.5813767036994619E-4</v>
      </c>
      <c r="G312" s="12">
        <f t="shared" si="27"/>
        <v>-0.33333333333333331</v>
      </c>
      <c r="H312" s="15">
        <f t="shared" si="28"/>
        <v>-2.5572177470911645E-4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333</v>
      </c>
      <c r="D314" s="8">
        <v>192</v>
      </c>
      <c r="E314" s="13">
        <f t="shared" si="25"/>
        <v>4.2577675489067893E-2</v>
      </c>
      <c r="F314" s="13">
        <f t="shared" si="26"/>
        <v>2.1990608177757415E-2</v>
      </c>
      <c r="G314" s="12">
        <f t="shared" si="27"/>
        <v>-0.42342342342342343</v>
      </c>
      <c r="H314" s="15">
        <f t="shared" si="28"/>
        <v>-1.8028385116992712E-2</v>
      </c>
    </row>
    <row r="315" spans="2:8" ht="15" x14ac:dyDescent="0.2">
      <c r="B315" s="5" t="s">
        <v>354</v>
      </c>
      <c r="C315" s="8">
        <v>182</v>
      </c>
      <c r="D315" s="8">
        <v>26</v>
      </c>
      <c r="E315" s="13">
        <f t="shared" si="25"/>
        <v>2.3270681498529601E-2</v>
      </c>
      <c r="F315" s="13">
        <f t="shared" si="26"/>
        <v>2.9778948574046499E-3</v>
      </c>
      <c r="G315" s="12">
        <f t="shared" si="27"/>
        <v>-0.8571428571428571</v>
      </c>
      <c r="H315" s="15">
        <f t="shared" si="28"/>
        <v>-1.9946298427311087E-2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109</v>
      </c>
      <c r="D317" s="8">
        <v>107</v>
      </c>
      <c r="E317" s="13">
        <f t="shared" si="25"/>
        <v>1.3936836721646848E-2</v>
      </c>
      <c r="F317" s="13">
        <f t="shared" si="26"/>
        <v>1.225518268239606E-2</v>
      </c>
      <c r="G317" s="12">
        <f t="shared" si="27"/>
        <v>-1.834862385321101E-2</v>
      </c>
      <c r="H317" s="15">
        <f t="shared" si="28"/>
        <v>-2.5572177470911651E-4</v>
      </c>
    </row>
    <row r="318" spans="2:8" ht="15" x14ac:dyDescent="0.2">
      <c r="B318" s="5" t="s">
        <v>355</v>
      </c>
      <c r="C318" s="8">
        <v>266</v>
      </c>
      <c r="D318" s="8">
        <v>510</v>
      </c>
      <c r="E318" s="13">
        <f t="shared" si="25"/>
        <v>3.4010996036312489E-2</v>
      </c>
      <c r="F318" s="13">
        <f t="shared" si="26"/>
        <v>5.8412552972168137E-2</v>
      </c>
      <c r="G318" s="12">
        <f t="shared" si="27"/>
        <v>0.91729323308270672</v>
      </c>
      <c r="H318" s="15">
        <f t="shared" si="28"/>
        <v>3.1198056514512205E-2</v>
      </c>
    </row>
    <row r="319" spans="2:8" ht="15" x14ac:dyDescent="0.2">
      <c r="B319" s="5" t="s">
        <v>115</v>
      </c>
      <c r="C319" s="8">
        <v>36</v>
      </c>
      <c r="D319" s="8">
        <v>94</v>
      </c>
      <c r="E319" s="13">
        <f t="shared" si="25"/>
        <v>4.6029919447640967E-3</v>
      </c>
      <c r="F319" s="13">
        <f t="shared" si="26"/>
        <v>1.0766235253693735E-2</v>
      </c>
      <c r="G319" s="12">
        <f t="shared" si="27"/>
        <v>1.6111111111111112</v>
      </c>
      <c r="H319" s="15">
        <f t="shared" si="28"/>
        <v>7.415931466564378E-3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1.1453441759248655E-4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3</v>
      </c>
      <c r="D321" s="8">
        <v>4</v>
      </c>
      <c r="E321" s="13">
        <f t="shared" si="25"/>
        <v>3.835826620636747E-4</v>
      </c>
      <c r="F321" s="13">
        <f t="shared" si="26"/>
        <v>4.5813767036994619E-4</v>
      </c>
      <c r="G321" s="12">
        <f t="shared" si="27"/>
        <v>0.33333333333333331</v>
      </c>
      <c r="H321" s="15">
        <f t="shared" si="28"/>
        <v>1.2786088735455823E-4</v>
      </c>
    </row>
    <row r="322" spans="2:8" ht="15" x14ac:dyDescent="0.2">
      <c r="B322" s="5" t="s">
        <v>356</v>
      </c>
      <c r="C322" s="8">
        <v>0</v>
      </c>
      <c r="D322" s="8">
        <v>1</v>
      </c>
      <c r="E322" s="13" t="str">
        <f t="shared" si="25"/>
        <v/>
      </c>
      <c r="F322" s="13">
        <f t="shared" si="26"/>
        <v>1.1453441759248655E-4</v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4</v>
      </c>
      <c r="D323" s="8">
        <v>6</v>
      </c>
      <c r="E323" s="13">
        <f t="shared" si="25"/>
        <v>5.1144354941823301E-4</v>
      </c>
      <c r="F323" s="13">
        <f t="shared" si="26"/>
        <v>6.8720650555491921E-4</v>
      </c>
      <c r="G323" s="12">
        <f t="shared" si="27"/>
        <v>0.5</v>
      </c>
      <c r="H323" s="15">
        <f t="shared" si="28"/>
        <v>2.5572177470911651E-4</v>
      </c>
    </row>
    <row r="324" spans="2:8" ht="15" x14ac:dyDescent="0.2">
      <c r="B324" s="5" t="s">
        <v>473</v>
      </c>
      <c r="C324" s="8">
        <v>4</v>
      </c>
      <c r="D324" s="8">
        <v>4</v>
      </c>
      <c r="E324" s="13">
        <f t="shared" si="25"/>
        <v>5.1144354941823301E-4</v>
      </c>
      <c r="F324" s="13">
        <f t="shared" si="26"/>
        <v>4.5813767036994619E-4</v>
      </c>
      <c r="G324" s="12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1</v>
      </c>
      <c r="D325" s="8">
        <v>3</v>
      </c>
      <c r="E325" s="13">
        <f t="shared" si="25"/>
        <v>1.2786088735455825E-4</v>
      </c>
      <c r="F325" s="13">
        <f t="shared" si="26"/>
        <v>3.4360325277745961E-4</v>
      </c>
      <c r="G325" s="12">
        <f t="shared" si="27"/>
        <v>2</v>
      </c>
      <c r="H325" s="15">
        <f t="shared" si="28"/>
        <v>2.5572177470911651E-4</v>
      </c>
    </row>
    <row r="326" spans="2:8" ht="15" x14ac:dyDescent="0.2">
      <c r="B326" s="5" t="s">
        <v>357</v>
      </c>
      <c r="C326" s="8">
        <v>726</v>
      </c>
      <c r="D326" s="8">
        <v>74</v>
      </c>
      <c r="E326" s="13">
        <f t="shared" si="25"/>
        <v>9.2827004219409287E-2</v>
      </c>
      <c r="F326" s="13">
        <f t="shared" si="26"/>
        <v>8.4755469018440045E-3</v>
      </c>
      <c r="G326" s="12">
        <f t="shared" si="27"/>
        <v>-0.89807162534435259</v>
      </c>
      <c r="H326" s="15">
        <f t="shared" si="28"/>
        <v>-8.3365298555171968E-2</v>
      </c>
    </row>
    <row r="327" spans="2:8" ht="15" x14ac:dyDescent="0.2">
      <c r="B327" s="5" t="s">
        <v>358</v>
      </c>
      <c r="C327" s="8">
        <v>3</v>
      </c>
      <c r="D327" s="8">
        <v>4</v>
      </c>
      <c r="E327" s="13">
        <f t="shared" si="25"/>
        <v>3.835826620636747E-4</v>
      </c>
      <c r="F327" s="13">
        <f t="shared" si="26"/>
        <v>4.5813767036994619E-4</v>
      </c>
      <c r="G327" s="12">
        <f t="shared" si="27"/>
        <v>0.33333333333333331</v>
      </c>
      <c r="H327" s="15">
        <f t="shared" si="28"/>
        <v>1.2786088735455823E-4</v>
      </c>
    </row>
    <row r="328" spans="2:8" ht="15" x14ac:dyDescent="0.2">
      <c r="B328" s="5" t="s">
        <v>116</v>
      </c>
      <c r="C328" s="8">
        <v>7</v>
      </c>
      <c r="D328" s="8">
        <v>1</v>
      </c>
      <c r="E328" s="13">
        <f t="shared" si="25"/>
        <v>8.9502621148190766E-4</v>
      </c>
      <c r="F328" s="13">
        <f t="shared" si="26"/>
        <v>1.1453441759248655E-4</v>
      </c>
      <c r="G328" s="12">
        <f t="shared" si="27"/>
        <v>-0.8571428571428571</v>
      </c>
      <c r="H328" s="15">
        <f t="shared" si="28"/>
        <v>-7.6716532412734941E-4</v>
      </c>
    </row>
    <row r="329" spans="2:8" ht="15" x14ac:dyDescent="0.2">
      <c r="B329" s="5" t="s">
        <v>359</v>
      </c>
      <c r="C329" s="8">
        <v>14</v>
      </c>
      <c r="D329" s="8">
        <v>4</v>
      </c>
      <c r="E329" s="13">
        <f t="shared" si="25"/>
        <v>1.7900524229638153E-3</v>
      </c>
      <c r="F329" s="13">
        <f t="shared" si="26"/>
        <v>4.5813767036994619E-4</v>
      </c>
      <c r="G329" s="12">
        <f t="shared" si="27"/>
        <v>-0.7142857142857143</v>
      </c>
      <c r="H329" s="15">
        <f t="shared" si="28"/>
        <v>-1.2786088735455823E-3</v>
      </c>
    </row>
    <row r="330" spans="2:8" ht="15" x14ac:dyDescent="0.2">
      <c r="B330" s="5" t="s">
        <v>360</v>
      </c>
      <c r="C330" s="8">
        <v>70</v>
      </c>
      <c r="D330" s="8">
        <v>42</v>
      </c>
      <c r="E330" s="13">
        <f t="shared" si="25"/>
        <v>8.9502621148190766E-3</v>
      </c>
      <c r="F330" s="13">
        <f t="shared" si="26"/>
        <v>4.8104455388844345E-3</v>
      </c>
      <c r="G330" s="12">
        <f t="shared" si="27"/>
        <v>-0.4</v>
      </c>
      <c r="H330" s="15">
        <f t="shared" si="28"/>
        <v>-3.5801048459276306E-3</v>
      </c>
    </row>
    <row r="331" spans="2:8" ht="15" x14ac:dyDescent="0.2">
      <c r="B331" s="5" t="s">
        <v>117</v>
      </c>
      <c r="C331" s="8">
        <v>7</v>
      </c>
      <c r="D331" s="8">
        <v>1</v>
      </c>
      <c r="E331" s="13">
        <f t="shared" si="25"/>
        <v>8.9502621148190766E-4</v>
      </c>
      <c r="F331" s="13">
        <f t="shared" si="26"/>
        <v>1.1453441759248655E-4</v>
      </c>
      <c r="G331" s="12">
        <f t="shared" si="27"/>
        <v>-0.8571428571428571</v>
      </c>
      <c r="H331" s="15">
        <f t="shared" si="28"/>
        <v>-7.6716532412734941E-4</v>
      </c>
    </row>
    <row r="332" spans="2:8" ht="15" x14ac:dyDescent="0.2">
      <c r="B332" s="5" t="s">
        <v>361</v>
      </c>
      <c r="C332" s="8">
        <v>745</v>
      </c>
      <c r="D332" s="8">
        <v>927</v>
      </c>
      <c r="E332" s="13">
        <f t="shared" si="25"/>
        <v>9.5256361079145896E-2</v>
      </c>
      <c r="F332" s="13">
        <f t="shared" si="26"/>
        <v>0.10617340510823503</v>
      </c>
      <c r="G332" s="12">
        <f t="shared" si="27"/>
        <v>0.24429530201342281</v>
      </c>
      <c r="H332" s="15">
        <f t="shared" si="28"/>
        <v>2.3270681498529601E-2</v>
      </c>
    </row>
    <row r="333" spans="2:8" ht="15" x14ac:dyDescent="0.2">
      <c r="B333" s="5" t="s">
        <v>130</v>
      </c>
      <c r="C333" s="8">
        <v>175</v>
      </c>
      <c r="D333" s="8">
        <v>171</v>
      </c>
      <c r="E333" s="13">
        <f t="shared" si="25"/>
        <v>2.2375655287047692E-2</v>
      </c>
      <c r="F333" s="13">
        <f t="shared" si="26"/>
        <v>1.9585385408315198E-2</v>
      </c>
      <c r="G333" s="12">
        <f t="shared" si="27"/>
        <v>-2.2857142857142857E-2</v>
      </c>
      <c r="H333" s="15">
        <f t="shared" si="28"/>
        <v>-5.1144354941823301E-4</v>
      </c>
    </row>
    <row r="334" spans="2:8" ht="15" x14ac:dyDescent="0.2">
      <c r="B334" s="5" t="s">
        <v>119</v>
      </c>
      <c r="C334" s="8">
        <v>191</v>
      </c>
      <c r="D334" s="8">
        <v>275</v>
      </c>
      <c r="E334" s="13">
        <f t="shared" si="25"/>
        <v>2.4421429484720623E-2</v>
      </c>
      <c r="F334" s="13">
        <f t="shared" si="26"/>
        <v>3.1496964837933801E-2</v>
      </c>
      <c r="G334" s="12">
        <f t="shared" si="27"/>
        <v>0.43979057591623039</v>
      </c>
      <c r="H334" s="15">
        <f t="shared" si="28"/>
        <v>1.0740314537782892E-2</v>
      </c>
    </row>
    <row r="335" spans="2:8" ht="15" x14ac:dyDescent="0.2">
      <c r="B335" s="5" t="s">
        <v>128</v>
      </c>
      <c r="C335" s="8">
        <v>86</v>
      </c>
      <c r="D335" s="8">
        <v>88</v>
      </c>
      <c r="E335" s="13">
        <f t="shared" si="25"/>
        <v>1.0996036312492009E-2</v>
      </c>
      <c r="F335" s="13">
        <f t="shared" si="26"/>
        <v>1.0079028748138815E-2</v>
      </c>
      <c r="G335" s="12">
        <f t="shared" si="27"/>
        <v>2.3255813953488372E-2</v>
      </c>
      <c r="H335" s="15">
        <f t="shared" si="28"/>
        <v>2.5572177470911645E-4</v>
      </c>
    </row>
    <row r="336" spans="2:8" ht="15" x14ac:dyDescent="0.2">
      <c r="B336" s="5" t="s">
        <v>132</v>
      </c>
      <c r="C336" s="8">
        <v>0</v>
      </c>
      <c r="D336" s="8">
        <v>1</v>
      </c>
      <c r="E336" s="13" t="str">
        <f t="shared" si="25"/>
        <v/>
      </c>
      <c r="F336" s="13">
        <f t="shared" si="26"/>
        <v>1.1453441759248655E-4</v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10</v>
      </c>
      <c r="D337" s="8">
        <v>10</v>
      </c>
      <c r="E337" s="13">
        <f t="shared" si="25"/>
        <v>1.2786088735455823E-3</v>
      </c>
      <c r="F337" s="13">
        <f t="shared" si="26"/>
        <v>1.1453441759248654E-3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3</v>
      </c>
      <c r="D338" s="8">
        <v>0</v>
      </c>
      <c r="E338" s="13">
        <f t="shared" si="25"/>
        <v>3.835826620636747E-4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6</v>
      </c>
      <c r="D339" s="8">
        <v>17</v>
      </c>
      <c r="E339" s="13">
        <f t="shared" si="25"/>
        <v>7.6716532412734941E-4</v>
      </c>
      <c r="F339" s="13">
        <f t="shared" si="26"/>
        <v>1.9470850990722713E-3</v>
      </c>
      <c r="G339" s="12">
        <f t="shared" si="27"/>
        <v>1.8333333333333333</v>
      </c>
      <c r="H339" s="15">
        <f t="shared" si="28"/>
        <v>1.4064697609001405E-3</v>
      </c>
    </row>
    <row r="340" spans="2:8" ht="15" x14ac:dyDescent="0.2">
      <c r="B340" s="5" t="s">
        <v>364</v>
      </c>
      <c r="C340" s="8">
        <v>8</v>
      </c>
      <c r="D340" s="8">
        <v>2</v>
      </c>
      <c r="E340" s="13">
        <f t="shared" si="25"/>
        <v>1.022887098836466E-3</v>
      </c>
      <c r="F340" s="13">
        <f t="shared" si="26"/>
        <v>2.290688351849731E-4</v>
      </c>
      <c r="G340" s="12">
        <f t="shared" si="27"/>
        <v>-0.75</v>
      </c>
      <c r="H340" s="15">
        <f t="shared" si="28"/>
        <v>-7.6716532412734952E-4</v>
      </c>
    </row>
    <row r="341" spans="2:8" ht="15" x14ac:dyDescent="0.2">
      <c r="B341" s="5" t="s">
        <v>118</v>
      </c>
      <c r="C341" s="8">
        <v>4</v>
      </c>
      <c r="D341" s="8">
        <v>12</v>
      </c>
      <c r="E341" s="13">
        <f t="shared" si="25"/>
        <v>5.1144354941823301E-4</v>
      </c>
      <c r="F341" s="13">
        <f t="shared" si="26"/>
        <v>1.3744130111098384E-3</v>
      </c>
      <c r="G341" s="12">
        <f t="shared" si="27"/>
        <v>2</v>
      </c>
      <c r="H341" s="15">
        <f t="shared" si="28"/>
        <v>1.022887098836466E-3</v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1.1453441759248655E-4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26</v>
      </c>
      <c r="D343" s="8">
        <v>35</v>
      </c>
      <c r="E343" s="13">
        <f t="shared" si="25"/>
        <v>3.3243830712185144E-3</v>
      </c>
      <c r="F343" s="13">
        <f t="shared" si="26"/>
        <v>4.0087046157370292E-3</v>
      </c>
      <c r="G343" s="12">
        <f t="shared" si="27"/>
        <v>0.34615384615384615</v>
      </c>
      <c r="H343" s="15">
        <f t="shared" si="28"/>
        <v>1.1507479861910242E-3</v>
      </c>
    </row>
    <row r="344" spans="2:8" ht="15" x14ac:dyDescent="0.2">
      <c r="B344" s="5" t="s">
        <v>131</v>
      </c>
      <c r="C344" s="8">
        <v>71</v>
      </c>
      <c r="D344" s="8">
        <v>78</v>
      </c>
      <c r="E344" s="13">
        <f t="shared" si="25"/>
        <v>9.078123002173635E-3</v>
      </c>
      <c r="F344" s="13">
        <f t="shared" si="26"/>
        <v>8.9336845722139506E-3</v>
      </c>
      <c r="G344" s="12">
        <f t="shared" si="27"/>
        <v>9.8591549295774641E-2</v>
      </c>
      <c r="H344" s="15">
        <f t="shared" si="28"/>
        <v>8.9502621148190766E-4</v>
      </c>
    </row>
    <row r="345" spans="2:8" ht="15" x14ac:dyDescent="0.2">
      <c r="B345" s="5" t="s">
        <v>366</v>
      </c>
      <c r="C345" s="8">
        <v>119</v>
      </c>
      <c r="D345" s="8">
        <v>132</v>
      </c>
      <c r="E345" s="13">
        <f t="shared" si="25"/>
        <v>1.5215445595192431E-2</v>
      </c>
      <c r="F345" s="13">
        <f t="shared" si="26"/>
        <v>1.5118543122208224E-2</v>
      </c>
      <c r="G345" s="12">
        <f t="shared" si="27"/>
        <v>0.1092436974789916</v>
      </c>
      <c r="H345" s="15">
        <f t="shared" si="28"/>
        <v>1.6621915356092572E-3</v>
      </c>
    </row>
    <row r="346" spans="2:8" ht="15" x14ac:dyDescent="0.2">
      <c r="B346" s="5" t="s">
        <v>122</v>
      </c>
      <c r="C346" s="8">
        <v>6</v>
      </c>
      <c r="D346" s="8">
        <v>20</v>
      </c>
      <c r="E346" s="13">
        <f t="shared" si="25"/>
        <v>7.6716532412734941E-4</v>
      </c>
      <c r="F346" s="13">
        <f t="shared" si="26"/>
        <v>2.2906883518497307E-3</v>
      </c>
      <c r="G346" s="12">
        <f t="shared" si="27"/>
        <v>2.3333333333333335</v>
      </c>
      <c r="H346" s="15">
        <f t="shared" si="28"/>
        <v>1.7900524229638153E-3</v>
      </c>
    </row>
    <row r="347" spans="2:8" ht="15" x14ac:dyDescent="0.2">
      <c r="B347" s="5" t="s">
        <v>121</v>
      </c>
      <c r="C347" s="8">
        <v>72</v>
      </c>
      <c r="D347" s="8">
        <v>78</v>
      </c>
      <c r="E347" s="13">
        <f t="shared" si="25"/>
        <v>9.2059838895281933E-3</v>
      </c>
      <c r="F347" s="13">
        <f t="shared" si="26"/>
        <v>8.9336845722139506E-3</v>
      </c>
      <c r="G347" s="12">
        <f t="shared" si="27"/>
        <v>8.3333333333333329E-2</v>
      </c>
      <c r="H347" s="15">
        <f t="shared" si="28"/>
        <v>7.6716532412734941E-4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2</v>
      </c>
      <c r="D351" s="8">
        <v>0</v>
      </c>
      <c r="E351" s="13">
        <f t="shared" si="25"/>
        <v>2.5572177470911651E-4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99</v>
      </c>
      <c r="D354" s="8">
        <v>75</v>
      </c>
      <c r="E354" s="13">
        <f t="shared" si="25"/>
        <v>1.2658227848101266E-2</v>
      </c>
      <c r="F354" s="13">
        <f t="shared" si="26"/>
        <v>8.5900813194364906E-3</v>
      </c>
      <c r="G354" s="12">
        <f t="shared" si="27"/>
        <v>-0.24242424242424243</v>
      </c>
      <c r="H354" s="15">
        <f t="shared" si="28"/>
        <v>-3.0686612965093976E-3</v>
      </c>
    </row>
    <row r="355" spans="2:8" ht="15" x14ac:dyDescent="0.2">
      <c r="B355" s="5" t="s">
        <v>126</v>
      </c>
      <c r="C355" s="8">
        <v>0</v>
      </c>
      <c r="D355" s="8">
        <v>1</v>
      </c>
      <c r="E355" s="13" t="str">
        <f t="shared" si="25"/>
        <v/>
      </c>
      <c r="F355" s="13">
        <f t="shared" si="26"/>
        <v>1.1453441759248655E-4</v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1</v>
      </c>
      <c r="D356" s="8">
        <v>3</v>
      </c>
      <c r="E356" s="13">
        <f t="shared" si="25"/>
        <v>1.2786088735455825E-4</v>
      </c>
      <c r="F356" s="13">
        <f t="shared" si="26"/>
        <v>3.4360325277745961E-4</v>
      </c>
      <c r="G356" s="12">
        <f t="shared" si="27"/>
        <v>2</v>
      </c>
      <c r="H356" s="15">
        <f t="shared" si="28"/>
        <v>2.5572177470911651E-4</v>
      </c>
    </row>
    <row r="357" spans="2:8" ht="15" x14ac:dyDescent="0.2">
      <c r="B357" s="5" t="s">
        <v>372</v>
      </c>
      <c r="C357" s="8">
        <v>18</v>
      </c>
      <c r="D357" s="8">
        <v>16</v>
      </c>
      <c r="E357" s="13">
        <f t="shared" si="25"/>
        <v>2.3014959723820483E-3</v>
      </c>
      <c r="F357" s="13">
        <f t="shared" si="26"/>
        <v>1.8325506814797848E-3</v>
      </c>
      <c r="G357" s="12">
        <f t="shared" si="27"/>
        <v>-0.1111111111111111</v>
      </c>
      <c r="H357" s="15">
        <f t="shared" si="28"/>
        <v>-2.5572177470911645E-4</v>
      </c>
    </row>
    <row r="358" spans="2:8" ht="15" x14ac:dyDescent="0.2">
      <c r="B358" s="5" t="s">
        <v>127</v>
      </c>
      <c r="C358" s="8">
        <v>26</v>
      </c>
      <c r="D358" s="8">
        <v>43</v>
      </c>
      <c r="E358" s="13">
        <f t="shared" si="25"/>
        <v>3.3243830712185144E-3</v>
      </c>
      <c r="F358" s="13">
        <f t="shared" si="26"/>
        <v>4.9249799564769214E-3</v>
      </c>
      <c r="G358" s="12">
        <f t="shared" si="27"/>
        <v>0.65384615384615385</v>
      </c>
      <c r="H358" s="15">
        <f t="shared" si="28"/>
        <v>2.17363508502749E-3</v>
      </c>
    </row>
    <row r="359" spans="2:8" ht="15" x14ac:dyDescent="0.2">
      <c r="B359" s="5" t="s">
        <v>123</v>
      </c>
      <c r="C359" s="8">
        <v>5</v>
      </c>
      <c r="D359" s="8">
        <v>6</v>
      </c>
      <c r="E359" s="13">
        <f t="shared" si="25"/>
        <v>6.3930443677279116E-4</v>
      </c>
      <c r="F359" s="13">
        <f t="shared" si="26"/>
        <v>6.8720650555491921E-4</v>
      </c>
      <c r="G359" s="12">
        <f t="shared" si="27"/>
        <v>0.2</v>
      </c>
      <c r="H359" s="15">
        <f t="shared" si="28"/>
        <v>1.2786088735455823E-4</v>
      </c>
    </row>
    <row r="360" spans="2:8" ht="15" x14ac:dyDescent="0.2">
      <c r="B360" s="5" t="s">
        <v>373</v>
      </c>
      <c r="C360" s="8">
        <v>1</v>
      </c>
      <c r="D360" s="8">
        <v>2</v>
      </c>
      <c r="E360" s="13">
        <f t="shared" ref="E360:E423" si="29">+IF(C360=0,"",C360/C$294)</f>
        <v>1.2786088735455825E-4</v>
      </c>
      <c r="F360" s="13">
        <f t="shared" ref="F360:F423" si="30">+IF(D360=0,"",D360/D$294)</f>
        <v>2.290688351849731E-4</v>
      </c>
      <c r="G360" s="12">
        <f t="shared" ref="G360:G423" si="31">+IF(OR(AND(D360=0),(C360=0)),"0",((D360-C360)/C360))</f>
        <v>1</v>
      </c>
      <c r="H360" s="15">
        <f t="shared" ref="H360:H423" si="32">+IF(OR(AND(E360=""),(G360="")),"",E360*G360)</f>
        <v>1.2786088735455825E-4</v>
      </c>
    </row>
    <row r="361" spans="2:8" ht="15" x14ac:dyDescent="0.2">
      <c r="B361" s="5" t="s">
        <v>374</v>
      </c>
      <c r="C361" s="8">
        <v>0</v>
      </c>
      <c r="D361" s="8">
        <v>1</v>
      </c>
      <c r="E361" s="13" t="str">
        <f t="shared" si="29"/>
        <v/>
      </c>
      <c r="F361" s="13">
        <f t="shared" si="30"/>
        <v>1.1453441759248655E-4</v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1</v>
      </c>
      <c r="D362" s="8">
        <v>1</v>
      </c>
      <c r="E362" s="13">
        <f t="shared" si="29"/>
        <v>1.2786088735455825E-4</v>
      </c>
      <c r="F362" s="13">
        <f t="shared" si="30"/>
        <v>1.1453441759248655E-4</v>
      </c>
      <c r="G362" s="12">
        <f t="shared" si="31"/>
        <v>0</v>
      </c>
      <c r="H362" s="15">
        <f t="shared" si="32"/>
        <v>0</v>
      </c>
    </row>
    <row r="363" spans="2:8" ht="15" x14ac:dyDescent="0.2">
      <c r="B363" s="5" t="s">
        <v>376</v>
      </c>
      <c r="C363" s="8">
        <v>2</v>
      </c>
      <c r="D363" s="8">
        <v>3</v>
      </c>
      <c r="E363" s="13">
        <f t="shared" si="29"/>
        <v>2.5572177470911651E-4</v>
      </c>
      <c r="F363" s="13">
        <f t="shared" si="30"/>
        <v>3.4360325277745961E-4</v>
      </c>
      <c r="G363" s="12">
        <f t="shared" si="31"/>
        <v>0.5</v>
      </c>
      <c r="H363" s="15">
        <f t="shared" si="32"/>
        <v>1.2786088735455825E-4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2</v>
      </c>
      <c r="D365" s="8">
        <v>9</v>
      </c>
      <c r="E365" s="13">
        <f t="shared" si="29"/>
        <v>2.5572177470911651E-4</v>
      </c>
      <c r="F365" s="13">
        <f t="shared" si="30"/>
        <v>1.0308097583323788E-3</v>
      </c>
      <c r="G365" s="12">
        <f t="shared" si="31"/>
        <v>3.5</v>
      </c>
      <c r="H365" s="15">
        <f t="shared" si="32"/>
        <v>8.9502621148190777E-4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1</v>
      </c>
      <c r="D367" s="8">
        <v>1</v>
      </c>
      <c r="E367" s="13">
        <f t="shared" si="29"/>
        <v>1.2786088735455825E-4</v>
      </c>
      <c r="F367" s="13">
        <f t="shared" si="30"/>
        <v>1.1453441759248655E-4</v>
      </c>
      <c r="G367" s="12">
        <f t="shared" si="31"/>
        <v>0</v>
      </c>
      <c r="H367" s="15">
        <f t="shared" si="32"/>
        <v>0</v>
      </c>
    </row>
    <row r="368" spans="2:8" ht="15" x14ac:dyDescent="0.2">
      <c r="B368" s="5" t="s">
        <v>380</v>
      </c>
      <c r="C368" s="8">
        <v>13</v>
      </c>
      <c r="D368" s="8">
        <v>2</v>
      </c>
      <c r="E368" s="13">
        <f t="shared" si="29"/>
        <v>1.6621915356092572E-3</v>
      </c>
      <c r="F368" s="13">
        <f t="shared" si="30"/>
        <v>2.290688351849731E-4</v>
      </c>
      <c r="G368" s="12">
        <f t="shared" si="31"/>
        <v>-0.84615384615384615</v>
      </c>
      <c r="H368" s="15">
        <f t="shared" si="32"/>
        <v>-1.4064697609001407E-3</v>
      </c>
    </row>
    <row r="369" spans="2:8" ht="15" x14ac:dyDescent="0.2">
      <c r="B369" s="5" t="s">
        <v>381</v>
      </c>
      <c r="C369" s="8">
        <v>22</v>
      </c>
      <c r="D369" s="8">
        <v>3</v>
      </c>
      <c r="E369" s="13">
        <f t="shared" si="29"/>
        <v>2.8129395218002813E-3</v>
      </c>
      <c r="F369" s="13">
        <f t="shared" si="30"/>
        <v>3.4360325277745961E-4</v>
      </c>
      <c r="G369" s="12">
        <f t="shared" si="31"/>
        <v>-0.86363636363636365</v>
      </c>
      <c r="H369" s="15">
        <f t="shared" si="32"/>
        <v>-2.4293568597366067E-3</v>
      </c>
    </row>
    <row r="370" spans="2:8" ht="15" x14ac:dyDescent="0.2">
      <c r="B370" s="5" t="s">
        <v>135</v>
      </c>
      <c r="C370" s="8">
        <v>3</v>
      </c>
      <c r="D370" s="8">
        <v>63</v>
      </c>
      <c r="E370" s="13">
        <f t="shared" si="29"/>
        <v>3.835826620636747E-4</v>
      </c>
      <c r="F370" s="13">
        <f t="shared" si="30"/>
        <v>7.2156683083266521E-3</v>
      </c>
      <c r="G370" s="12">
        <f t="shared" si="31"/>
        <v>20</v>
      </c>
      <c r="H370" s="15">
        <f t="shared" si="32"/>
        <v>7.6716532412734939E-3</v>
      </c>
    </row>
    <row r="371" spans="2:8" ht="15" x14ac:dyDescent="0.2">
      <c r="B371" s="5" t="s">
        <v>136</v>
      </c>
      <c r="C371" s="8">
        <v>0</v>
      </c>
      <c r="D371" s="8">
        <v>2</v>
      </c>
      <c r="E371" s="13" t="str">
        <f t="shared" si="29"/>
        <v/>
      </c>
      <c r="F371" s="13">
        <f t="shared" si="30"/>
        <v>2.290688351849731E-4</v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27</v>
      </c>
      <c r="D372" s="8">
        <v>31</v>
      </c>
      <c r="E372" s="13">
        <f t="shared" si="29"/>
        <v>3.4522439585730723E-3</v>
      </c>
      <c r="F372" s="13">
        <f t="shared" si="30"/>
        <v>3.550566945367083E-3</v>
      </c>
      <c r="G372" s="12">
        <f t="shared" si="31"/>
        <v>0.14814814814814814</v>
      </c>
      <c r="H372" s="15">
        <f t="shared" si="32"/>
        <v>5.114435494182329E-4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5</v>
      </c>
      <c r="D375" s="8">
        <v>29</v>
      </c>
      <c r="E375" s="13">
        <f t="shared" si="29"/>
        <v>6.3930443677279116E-4</v>
      </c>
      <c r="F375" s="13">
        <f t="shared" si="30"/>
        <v>3.3214981101821095E-3</v>
      </c>
      <c r="G375" s="12">
        <f t="shared" si="31"/>
        <v>4.8</v>
      </c>
      <c r="H375" s="15">
        <f t="shared" si="32"/>
        <v>3.0686612965093976E-3</v>
      </c>
    </row>
    <row r="376" spans="2:8" ht="15" x14ac:dyDescent="0.2">
      <c r="B376" s="5" t="s">
        <v>141</v>
      </c>
      <c r="C376" s="8">
        <v>1</v>
      </c>
      <c r="D376" s="8">
        <v>17</v>
      </c>
      <c r="E376" s="13">
        <f t="shared" si="29"/>
        <v>1.2786088735455825E-4</v>
      </c>
      <c r="F376" s="13">
        <f t="shared" si="30"/>
        <v>1.9470850990722713E-3</v>
      </c>
      <c r="G376" s="12">
        <f t="shared" si="31"/>
        <v>16</v>
      </c>
      <c r="H376" s="15">
        <f t="shared" si="32"/>
        <v>2.045774197672932E-3</v>
      </c>
    </row>
    <row r="377" spans="2:8" ht="15" x14ac:dyDescent="0.2">
      <c r="B377" s="5" t="s">
        <v>150</v>
      </c>
      <c r="C377" s="8">
        <v>98</v>
      </c>
      <c r="D377" s="8">
        <v>150</v>
      </c>
      <c r="E377" s="13">
        <f t="shared" si="29"/>
        <v>1.2530366960746707E-2</v>
      </c>
      <c r="F377" s="13">
        <f t="shared" si="30"/>
        <v>1.7180162638872981E-2</v>
      </c>
      <c r="G377" s="12">
        <f t="shared" si="31"/>
        <v>0.53061224489795922</v>
      </c>
      <c r="H377" s="15">
        <f t="shared" si="32"/>
        <v>6.6487661424370287E-3</v>
      </c>
    </row>
    <row r="378" spans="2:8" ht="15" x14ac:dyDescent="0.2">
      <c r="B378" s="5" t="s">
        <v>149</v>
      </c>
      <c r="C378" s="8">
        <v>49</v>
      </c>
      <c r="D378" s="8">
        <v>96</v>
      </c>
      <c r="E378" s="13">
        <f t="shared" si="29"/>
        <v>6.2651834803733536E-3</v>
      </c>
      <c r="F378" s="13">
        <f t="shared" si="30"/>
        <v>1.0995304088878707E-2</v>
      </c>
      <c r="G378" s="12">
        <f t="shared" si="31"/>
        <v>0.95918367346938771</v>
      </c>
      <c r="H378" s="15">
        <f t="shared" si="32"/>
        <v>6.0094617056642369E-3</v>
      </c>
    </row>
    <row r="379" spans="2:8" ht="15" x14ac:dyDescent="0.2">
      <c r="B379" s="5" t="s">
        <v>384</v>
      </c>
      <c r="C379" s="8">
        <v>8</v>
      </c>
      <c r="D379" s="8">
        <v>4</v>
      </c>
      <c r="E379" s="13">
        <f t="shared" si="29"/>
        <v>1.022887098836466E-3</v>
      </c>
      <c r="F379" s="13">
        <f t="shared" si="30"/>
        <v>4.5813767036994619E-4</v>
      </c>
      <c r="G379" s="12">
        <f t="shared" si="31"/>
        <v>-0.5</v>
      </c>
      <c r="H379" s="15">
        <f t="shared" si="32"/>
        <v>-5.1144354941823301E-4</v>
      </c>
    </row>
    <row r="380" spans="2:8" ht="30" x14ac:dyDescent="0.2">
      <c r="B380" s="5" t="s">
        <v>385</v>
      </c>
      <c r="C380" s="8">
        <v>13</v>
      </c>
      <c r="D380" s="8">
        <v>114</v>
      </c>
      <c r="E380" s="13">
        <f t="shared" si="29"/>
        <v>1.6621915356092572E-3</v>
      </c>
      <c r="F380" s="13">
        <f t="shared" si="30"/>
        <v>1.3056923605543466E-2</v>
      </c>
      <c r="G380" s="12">
        <f t="shared" si="31"/>
        <v>7.7692307692307692</v>
      </c>
      <c r="H380" s="15">
        <f t="shared" si="32"/>
        <v>1.2913949622810382E-2</v>
      </c>
    </row>
    <row r="381" spans="2:8" ht="30" x14ac:dyDescent="0.2">
      <c r="B381" s="5" t="s">
        <v>386</v>
      </c>
      <c r="C381" s="8">
        <v>3</v>
      </c>
      <c r="D381" s="8">
        <v>0</v>
      </c>
      <c r="E381" s="13">
        <f t="shared" si="29"/>
        <v>3.835826620636747E-4</v>
      </c>
      <c r="F381" s="13" t="str">
        <f t="shared" si="30"/>
        <v/>
      </c>
      <c r="G381" s="12" t="str">
        <f t="shared" si="31"/>
        <v>0</v>
      </c>
      <c r="H381" s="15">
        <f t="shared" si="32"/>
        <v>0</v>
      </c>
    </row>
    <row r="382" spans="2:8" ht="15" x14ac:dyDescent="0.2">
      <c r="B382" s="5" t="s">
        <v>387</v>
      </c>
      <c r="C382" s="8">
        <v>3</v>
      </c>
      <c r="D382" s="8">
        <v>3</v>
      </c>
      <c r="E382" s="13">
        <f t="shared" si="29"/>
        <v>3.835826620636747E-4</v>
      </c>
      <c r="F382" s="13">
        <f t="shared" si="30"/>
        <v>3.4360325277745961E-4</v>
      </c>
      <c r="G382" s="12">
        <f t="shared" si="31"/>
        <v>0</v>
      </c>
      <c r="H382" s="15">
        <f t="shared" si="32"/>
        <v>0</v>
      </c>
    </row>
    <row r="383" spans="2:8" ht="15" x14ac:dyDescent="0.2">
      <c r="B383" s="5" t="s">
        <v>145</v>
      </c>
      <c r="C383" s="8">
        <v>24</v>
      </c>
      <c r="D383" s="8">
        <v>53</v>
      </c>
      <c r="E383" s="13">
        <f t="shared" si="29"/>
        <v>3.0686612965093976E-3</v>
      </c>
      <c r="F383" s="13">
        <f t="shared" si="30"/>
        <v>6.0703241324017868E-3</v>
      </c>
      <c r="G383" s="12">
        <f t="shared" si="31"/>
        <v>1.2083333333333333</v>
      </c>
      <c r="H383" s="15">
        <f t="shared" si="32"/>
        <v>3.7079657332821886E-3</v>
      </c>
    </row>
    <row r="384" spans="2:8" ht="15" x14ac:dyDescent="0.2">
      <c r="B384" s="5" t="s">
        <v>388</v>
      </c>
      <c r="C384" s="8">
        <v>1</v>
      </c>
      <c r="D384" s="8">
        <v>4</v>
      </c>
      <c r="E384" s="13">
        <f t="shared" si="29"/>
        <v>1.2786088735455825E-4</v>
      </c>
      <c r="F384" s="13">
        <f t="shared" si="30"/>
        <v>4.5813767036994619E-4</v>
      </c>
      <c r="G384" s="12">
        <f t="shared" si="31"/>
        <v>3</v>
      </c>
      <c r="H384" s="15">
        <f t="shared" si="32"/>
        <v>3.8358266206367476E-4</v>
      </c>
    </row>
    <row r="385" spans="2:8" ht="15" x14ac:dyDescent="0.2">
      <c r="B385" s="5" t="s">
        <v>146</v>
      </c>
      <c r="C385" s="8">
        <v>46</v>
      </c>
      <c r="D385" s="8">
        <v>17</v>
      </c>
      <c r="E385" s="13">
        <f t="shared" si="29"/>
        <v>5.8816008183096794E-3</v>
      </c>
      <c r="F385" s="13">
        <f t="shared" si="30"/>
        <v>1.9470850990722713E-3</v>
      </c>
      <c r="G385" s="12">
        <f t="shared" si="31"/>
        <v>-0.63043478260869568</v>
      </c>
      <c r="H385" s="15">
        <f t="shared" si="32"/>
        <v>-3.7079657332821894E-3</v>
      </c>
    </row>
    <row r="386" spans="2:8" ht="15" x14ac:dyDescent="0.2">
      <c r="B386" s="5" t="s">
        <v>568</v>
      </c>
      <c r="C386" s="8">
        <v>6</v>
      </c>
      <c r="D386" s="8">
        <v>8</v>
      </c>
      <c r="E386" s="13">
        <f t="shared" si="29"/>
        <v>7.6716532412734941E-4</v>
      </c>
      <c r="F386" s="13">
        <f t="shared" si="30"/>
        <v>9.1627534073989239E-4</v>
      </c>
      <c r="G386" s="12">
        <f t="shared" si="31"/>
        <v>0.33333333333333331</v>
      </c>
      <c r="H386" s="15">
        <f t="shared" si="32"/>
        <v>2.5572177470911645E-4</v>
      </c>
    </row>
    <row r="387" spans="2:8" ht="15" x14ac:dyDescent="0.2">
      <c r="B387" s="5" t="s">
        <v>144</v>
      </c>
      <c r="C387" s="8">
        <v>365</v>
      </c>
      <c r="D387" s="8">
        <v>371</v>
      </c>
      <c r="E387" s="13">
        <f t="shared" si="29"/>
        <v>4.666922388441376E-2</v>
      </c>
      <c r="F387" s="13">
        <f t="shared" si="30"/>
        <v>4.2492268926812508E-2</v>
      </c>
      <c r="G387" s="12">
        <f t="shared" si="31"/>
        <v>1.643835616438356E-2</v>
      </c>
      <c r="H387" s="15">
        <f t="shared" si="32"/>
        <v>7.6716532412734941E-4</v>
      </c>
    </row>
    <row r="388" spans="2:8" ht="15" x14ac:dyDescent="0.2">
      <c r="B388" s="5" t="s">
        <v>389</v>
      </c>
      <c r="C388" s="8">
        <v>36</v>
      </c>
      <c r="D388" s="8">
        <v>227</v>
      </c>
      <c r="E388" s="13">
        <f t="shared" si="29"/>
        <v>4.6029919447640967E-3</v>
      </c>
      <c r="F388" s="13">
        <f t="shared" si="30"/>
        <v>2.5999312793494444E-2</v>
      </c>
      <c r="G388" s="12">
        <f t="shared" si="31"/>
        <v>5.3055555555555554</v>
      </c>
      <c r="H388" s="15">
        <f t="shared" si="32"/>
        <v>2.4421429484720623E-2</v>
      </c>
    </row>
    <row r="389" spans="2:8" ht="15" x14ac:dyDescent="0.2">
      <c r="B389" s="5" t="s">
        <v>143</v>
      </c>
      <c r="C389" s="8">
        <v>6</v>
      </c>
      <c r="D389" s="8">
        <v>7</v>
      </c>
      <c r="E389" s="13">
        <f t="shared" si="29"/>
        <v>7.6716532412734941E-4</v>
      </c>
      <c r="F389" s="13">
        <f t="shared" si="30"/>
        <v>8.0174092314740575E-4</v>
      </c>
      <c r="G389" s="12">
        <f t="shared" si="31"/>
        <v>0.16666666666666666</v>
      </c>
      <c r="H389" s="15">
        <f t="shared" si="32"/>
        <v>1.2786088735455823E-4</v>
      </c>
    </row>
    <row r="390" spans="2:8" ht="15" x14ac:dyDescent="0.2">
      <c r="B390" s="5" t="s">
        <v>476</v>
      </c>
      <c r="C390" s="8">
        <v>15</v>
      </c>
      <c r="D390" s="8">
        <v>24</v>
      </c>
      <c r="E390" s="13">
        <f t="shared" si="29"/>
        <v>1.9179133103183737E-3</v>
      </c>
      <c r="F390" s="13">
        <f t="shared" si="30"/>
        <v>2.7488260222196768E-3</v>
      </c>
      <c r="G390" s="12">
        <f t="shared" si="31"/>
        <v>0.6</v>
      </c>
      <c r="H390" s="15">
        <f t="shared" si="32"/>
        <v>1.1507479861910242E-3</v>
      </c>
    </row>
    <row r="391" spans="2:8" ht="15" x14ac:dyDescent="0.2">
      <c r="B391" s="5" t="s">
        <v>153</v>
      </c>
      <c r="C391" s="8">
        <v>28</v>
      </c>
      <c r="D391" s="8">
        <v>28</v>
      </c>
      <c r="E391" s="13">
        <f t="shared" si="29"/>
        <v>3.5801048459276306E-3</v>
      </c>
      <c r="F391" s="13">
        <f t="shared" si="30"/>
        <v>3.206963692589623E-3</v>
      </c>
      <c r="G391" s="12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23</v>
      </c>
      <c r="D392" s="8">
        <v>21</v>
      </c>
      <c r="E392" s="13">
        <f t="shared" si="29"/>
        <v>2.9408004091548397E-3</v>
      </c>
      <c r="F392" s="13">
        <f t="shared" si="30"/>
        <v>2.4052227694422172E-3</v>
      </c>
      <c r="G392" s="12">
        <f t="shared" si="31"/>
        <v>-8.6956521739130432E-2</v>
      </c>
      <c r="H392" s="15">
        <f t="shared" si="32"/>
        <v>-2.5572177470911651E-4</v>
      </c>
    </row>
    <row r="393" spans="2:8" ht="15" x14ac:dyDescent="0.2">
      <c r="B393" s="5" t="s">
        <v>390</v>
      </c>
      <c r="C393" s="8">
        <v>112</v>
      </c>
      <c r="D393" s="8">
        <v>112</v>
      </c>
      <c r="E393" s="13">
        <f t="shared" si="29"/>
        <v>1.4320419383710523E-2</v>
      </c>
      <c r="F393" s="13">
        <f t="shared" si="30"/>
        <v>1.2827854770358492E-2</v>
      </c>
      <c r="G393" s="12">
        <f t="shared" si="31"/>
        <v>0</v>
      </c>
      <c r="H393" s="15">
        <f t="shared" si="32"/>
        <v>0</v>
      </c>
    </row>
    <row r="394" spans="2:8" ht="15" x14ac:dyDescent="0.2">
      <c r="B394" s="5" t="s">
        <v>391</v>
      </c>
      <c r="C394" s="8">
        <v>0</v>
      </c>
      <c r="D394" s="8">
        <v>2</v>
      </c>
      <c r="E394" s="13" t="str">
        <f t="shared" si="29"/>
        <v/>
      </c>
      <c r="F394" s="13">
        <f t="shared" si="30"/>
        <v>2.290688351849731E-4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3</v>
      </c>
      <c r="E395" s="13" t="str">
        <f t="shared" si="29"/>
        <v/>
      </c>
      <c r="F395" s="13">
        <f t="shared" si="30"/>
        <v>3.4360325277745961E-4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1</v>
      </c>
      <c r="D396" s="8">
        <v>5</v>
      </c>
      <c r="E396" s="13">
        <f t="shared" si="29"/>
        <v>1.2786088735455825E-4</v>
      </c>
      <c r="F396" s="13">
        <f t="shared" si="30"/>
        <v>5.7267208796243268E-4</v>
      </c>
      <c r="G396" s="12">
        <f t="shared" si="31"/>
        <v>4</v>
      </c>
      <c r="H396" s="15">
        <f t="shared" si="32"/>
        <v>5.1144354941823301E-4</v>
      </c>
    </row>
    <row r="397" spans="2:8" ht="15" x14ac:dyDescent="0.2">
      <c r="B397" s="5" t="s">
        <v>138</v>
      </c>
      <c r="C397" s="8">
        <v>2</v>
      </c>
      <c r="D397" s="8">
        <v>2</v>
      </c>
      <c r="E397" s="13">
        <f t="shared" si="29"/>
        <v>2.5572177470911651E-4</v>
      </c>
      <c r="F397" s="13">
        <f t="shared" si="30"/>
        <v>2.290688351849731E-4</v>
      </c>
      <c r="G397" s="12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21</v>
      </c>
      <c r="D398" s="8">
        <v>28</v>
      </c>
      <c r="E398" s="13">
        <f t="shared" si="29"/>
        <v>2.685078634445723E-3</v>
      </c>
      <c r="F398" s="13">
        <f t="shared" si="30"/>
        <v>3.206963692589623E-3</v>
      </c>
      <c r="G398" s="12">
        <f t="shared" si="31"/>
        <v>0.33333333333333331</v>
      </c>
      <c r="H398" s="15">
        <f t="shared" si="32"/>
        <v>8.9502621148190766E-4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4</v>
      </c>
      <c r="D400" s="8">
        <v>4</v>
      </c>
      <c r="E400" s="13">
        <f t="shared" si="29"/>
        <v>5.1144354941823301E-4</v>
      </c>
      <c r="F400" s="13">
        <f t="shared" si="30"/>
        <v>4.5813767036994619E-4</v>
      </c>
      <c r="G400" s="12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193</v>
      </c>
      <c r="D401" s="8">
        <v>191</v>
      </c>
      <c r="E401" s="13">
        <f t="shared" si="29"/>
        <v>2.4677151259429739E-2</v>
      </c>
      <c r="F401" s="13">
        <f t="shared" si="30"/>
        <v>2.187607376016493E-2</v>
      </c>
      <c r="G401" s="12">
        <f t="shared" si="31"/>
        <v>-1.0362694300518135E-2</v>
      </c>
      <c r="H401" s="15">
        <f t="shared" si="32"/>
        <v>-2.5572177470911651E-4</v>
      </c>
    </row>
    <row r="402" spans="2:8" ht="15" x14ac:dyDescent="0.2">
      <c r="B402" s="5" t="s">
        <v>393</v>
      </c>
      <c r="C402" s="8">
        <v>1</v>
      </c>
      <c r="D402" s="8">
        <v>2</v>
      </c>
      <c r="E402" s="13">
        <f t="shared" si="29"/>
        <v>1.2786088735455825E-4</v>
      </c>
      <c r="F402" s="13">
        <f t="shared" si="30"/>
        <v>2.290688351849731E-4</v>
      </c>
      <c r="G402" s="12">
        <f t="shared" si="31"/>
        <v>1</v>
      </c>
      <c r="H402" s="15">
        <f t="shared" si="32"/>
        <v>1.2786088735455825E-4</v>
      </c>
    </row>
    <row r="403" spans="2:8" ht="15" x14ac:dyDescent="0.2">
      <c r="B403" s="5" t="s">
        <v>394</v>
      </c>
      <c r="C403" s="8">
        <v>68</v>
      </c>
      <c r="D403" s="8">
        <v>60</v>
      </c>
      <c r="E403" s="13">
        <f t="shared" si="29"/>
        <v>8.6945403401099599E-3</v>
      </c>
      <c r="F403" s="13">
        <f t="shared" si="30"/>
        <v>6.8720650555491921E-3</v>
      </c>
      <c r="G403" s="12">
        <f t="shared" si="31"/>
        <v>-0.11764705882352941</v>
      </c>
      <c r="H403" s="15">
        <f t="shared" si="32"/>
        <v>-1.0228870988364658E-3</v>
      </c>
    </row>
    <row r="404" spans="2:8" ht="15" x14ac:dyDescent="0.2">
      <c r="B404" s="5" t="s">
        <v>395</v>
      </c>
      <c r="C404" s="8">
        <v>0</v>
      </c>
      <c r="D404" s="8">
        <v>1</v>
      </c>
      <c r="E404" s="13" t="str">
        <f t="shared" si="29"/>
        <v/>
      </c>
      <c r="F404" s="13">
        <f t="shared" si="30"/>
        <v>1.1453441759248655E-4</v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78</v>
      </c>
      <c r="D405" s="8">
        <v>130</v>
      </c>
      <c r="E405" s="13">
        <f t="shared" si="29"/>
        <v>9.9731492136555435E-3</v>
      </c>
      <c r="F405" s="13">
        <f t="shared" si="30"/>
        <v>1.488947428702325E-2</v>
      </c>
      <c r="G405" s="12">
        <f t="shared" si="31"/>
        <v>0.66666666666666663</v>
      </c>
      <c r="H405" s="15">
        <f t="shared" si="32"/>
        <v>6.6487661424370287E-3</v>
      </c>
    </row>
    <row r="406" spans="2:8" ht="15" x14ac:dyDescent="0.2">
      <c r="B406" s="5" t="s">
        <v>397</v>
      </c>
      <c r="C406" s="8">
        <v>141</v>
      </c>
      <c r="D406" s="8">
        <v>160</v>
      </c>
      <c r="E406" s="13">
        <f t="shared" si="29"/>
        <v>1.8028385116992712E-2</v>
      </c>
      <c r="F406" s="13">
        <f t="shared" si="30"/>
        <v>1.8325506814797846E-2</v>
      </c>
      <c r="G406" s="12">
        <f t="shared" si="31"/>
        <v>0.13475177304964539</v>
      </c>
      <c r="H406" s="15">
        <f t="shared" si="32"/>
        <v>2.4293568597366067E-3</v>
      </c>
    </row>
    <row r="407" spans="2:8" ht="15" x14ac:dyDescent="0.2">
      <c r="B407" s="5" t="s">
        <v>398</v>
      </c>
      <c r="C407" s="8">
        <v>28</v>
      </c>
      <c r="D407" s="8">
        <v>43</v>
      </c>
      <c r="E407" s="13">
        <f t="shared" si="29"/>
        <v>3.5801048459276306E-3</v>
      </c>
      <c r="F407" s="13">
        <f t="shared" si="30"/>
        <v>4.9249799564769214E-3</v>
      </c>
      <c r="G407" s="12">
        <f t="shared" si="31"/>
        <v>0.5357142857142857</v>
      </c>
      <c r="H407" s="15">
        <f t="shared" si="32"/>
        <v>1.9179133103183735E-3</v>
      </c>
    </row>
    <row r="408" spans="2:8" ht="15" x14ac:dyDescent="0.2">
      <c r="B408" s="5" t="s">
        <v>399</v>
      </c>
      <c r="C408" s="8">
        <v>13</v>
      </c>
      <c r="D408" s="8">
        <v>20</v>
      </c>
      <c r="E408" s="13">
        <f t="shared" si="29"/>
        <v>1.6621915356092572E-3</v>
      </c>
      <c r="F408" s="13">
        <f t="shared" si="30"/>
        <v>2.2906883518497307E-3</v>
      </c>
      <c r="G408" s="12">
        <f t="shared" si="31"/>
        <v>0.53846153846153844</v>
      </c>
      <c r="H408" s="15">
        <f t="shared" si="32"/>
        <v>8.9502621148190766E-4</v>
      </c>
    </row>
    <row r="409" spans="2:8" ht="15" x14ac:dyDescent="0.2">
      <c r="B409" s="5" t="s">
        <v>139</v>
      </c>
      <c r="C409" s="8">
        <v>18</v>
      </c>
      <c r="D409" s="8">
        <v>14</v>
      </c>
      <c r="E409" s="13">
        <f t="shared" si="29"/>
        <v>2.3014959723820483E-3</v>
      </c>
      <c r="F409" s="13">
        <f t="shared" si="30"/>
        <v>1.6034818462948115E-3</v>
      </c>
      <c r="G409" s="12">
        <f t="shared" si="31"/>
        <v>-0.22222222222222221</v>
      </c>
      <c r="H409" s="15">
        <f t="shared" si="32"/>
        <v>-5.114435494182329E-4</v>
      </c>
    </row>
    <row r="410" spans="2:8" ht="15" x14ac:dyDescent="0.2">
      <c r="B410" s="5" t="s">
        <v>400</v>
      </c>
      <c r="C410" s="8">
        <v>2</v>
      </c>
      <c r="D410" s="8">
        <v>4</v>
      </c>
      <c r="E410" s="13">
        <f t="shared" si="29"/>
        <v>2.5572177470911651E-4</v>
      </c>
      <c r="F410" s="13">
        <f t="shared" si="30"/>
        <v>4.5813767036994619E-4</v>
      </c>
      <c r="G410" s="12">
        <f t="shared" si="31"/>
        <v>1</v>
      </c>
      <c r="H410" s="15">
        <f t="shared" si="32"/>
        <v>2.5572177470911651E-4</v>
      </c>
    </row>
    <row r="411" spans="2:8" ht="15" x14ac:dyDescent="0.2">
      <c r="B411" s="5" t="s">
        <v>401</v>
      </c>
      <c r="C411" s="8">
        <v>65</v>
      </c>
      <c r="D411" s="8">
        <v>89</v>
      </c>
      <c r="E411" s="13">
        <f t="shared" si="29"/>
        <v>8.3109576780462848E-3</v>
      </c>
      <c r="F411" s="13">
        <f t="shared" si="30"/>
        <v>1.0193563165731303E-2</v>
      </c>
      <c r="G411" s="12">
        <f t="shared" si="31"/>
        <v>0.36923076923076925</v>
      </c>
      <c r="H411" s="15">
        <f t="shared" si="32"/>
        <v>3.0686612965093976E-3</v>
      </c>
    </row>
    <row r="412" spans="2:8" ht="15" x14ac:dyDescent="0.2">
      <c r="B412" s="5" t="s">
        <v>402</v>
      </c>
      <c r="C412" s="8">
        <v>16</v>
      </c>
      <c r="D412" s="8">
        <v>23</v>
      </c>
      <c r="E412" s="13">
        <f t="shared" si="29"/>
        <v>2.045774197672932E-3</v>
      </c>
      <c r="F412" s="13">
        <f t="shared" si="30"/>
        <v>2.6342916046271903E-3</v>
      </c>
      <c r="G412" s="12">
        <f t="shared" si="31"/>
        <v>0.4375</v>
      </c>
      <c r="H412" s="15">
        <f t="shared" si="32"/>
        <v>8.9502621148190777E-4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3</v>
      </c>
      <c r="D414" s="8">
        <v>7</v>
      </c>
      <c r="E414" s="13">
        <f t="shared" si="29"/>
        <v>3.835826620636747E-4</v>
      </c>
      <c r="F414" s="13">
        <f t="shared" si="30"/>
        <v>8.0174092314740575E-4</v>
      </c>
      <c r="G414" s="12">
        <f t="shared" si="31"/>
        <v>1.3333333333333333</v>
      </c>
      <c r="H414" s="15">
        <f t="shared" si="32"/>
        <v>5.114435494182329E-4</v>
      </c>
    </row>
    <row r="415" spans="2:8" ht="15" x14ac:dyDescent="0.2">
      <c r="B415" s="5" t="s">
        <v>405</v>
      </c>
      <c r="C415" s="8">
        <v>3</v>
      </c>
      <c r="D415" s="8">
        <v>7</v>
      </c>
      <c r="E415" s="13">
        <f t="shared" si="29"/>
        <v>3.835826620636747E-4</v>
      </c>
      <c r="F415" s="13">
        <f t="shared" si="30"/>
        <v>8.0174092314740575E-4</v>
      </c>
      <c r="G415" s="12">
        <f t="shared" si="31"/>
        <v>1.3333333333333333</v>
      </c>
      <c r="H415" s="15">
        <f t="shared" si="32"/>
        <v>5.114435494182329E-4</v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6</v>
      </c>
      <c r="D417" s="8">
        <v>11</v>
      </c>
      <c r="E417" s="13">
        <f t="shared" si="29"/>
        <v>7.6716532412734941E-4</v>
      </c>
      <c r="F417" s="13">
        <f t="shared" si="30"/>
        <v>1.2598785935173519E-3</v>
      </c>
      <c r="G417" s="12">
        <f t="shared" si="31"/>
        <v>0.83333333333333337</v>
      </c>
      <c r="H417" s="15">
        <f t="shared" si="32"/>
        <v>6.3930443677279116E-4</v>
      </c>
    </row>
    <row r="418" spans="2:8" ht="30" x14ac:dyDescent="0.2">
      <c r="B418" s="5" t="s">
        <v>166</v>
      </c>
      <c r="C418" s="8">
        <v>1</v>
      </c>
      <c r="D418" s="8">
        <v>0</v>
      </c>
      <c r="E418" s="13">
        <f t="shared" si="29"/>
        <v>1.2786088735455825E-4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9</v>
      </c>
      <c r="D419" s="8">
        <v>6</v>
      </c>
      <c r="E419" s="13">
        <f t="shared" si="29"/>
        <v>1.1507479861910242E-3</v>
      </c>
      <c r="F419" s="13">
        <f t="shared" si="30"/>
        <v>6.8720650555491921E-4</v>
      </c>
      <c r="G419" s="12">
        <f t="shared" si="31"/>
        <v>-0.33333333333333331</v>
      </c>
      <c r="H419" s="15">
        <f t="shared" si="32"/>
        <v>-3.835826620636747E-4</v>
      </c>
    </row>
    <row r="420" spans="2:8" ht="15" x14ac:dyDescent="0.2">
      <c r="B420" s="5" t="s">
        <v>408</v>
      </c>
      <c r="C420" s="8">
        <v>57</v>
      </c>
      <c r="D420" s="8">
        <v>143</v>
      </c>
      <c r="E420" s="13">
        <f t="shared" si="29"/>
        <v>7.2880705792098197E-3</v>
      </c>
      <c r="F420" s="13">
        <f t="shared" si="30"/>
        <v>1.6378421715725577E-2</v>
      </c>
      <c r="G420" s="12">
        <f t="shared" si="31"/>
        <v>1.5087719298245614</v>
      </c>
      <c r="H420" s="15">
        <f t="shared" si="32"/>
        <v>1.0996036312492009E-2</v>
      </c>
    </row>
    <row r="421" spans="2:8" ht="30" x14ac:dyDescent="0.2">
      <c r="B421" s="5" t="s">
        <v>409</v>
      </c>
      <c r="C421" s="8">
        <v>2</v>
      </c>
      <c r="D421" s="8">
        <v>5</v>
      </c>
      <c r="E421" s="13">
        <f t="shared" si="29"/>
        <v>2.5572177470911651E-4</v>
      </c>
      <c r="F421" s="13">
        <f t="shared" si="30"/>
        <v>5.7267208796243268E-4</v>
      </c>
      <c r="G421" s="12">
        <f t="shared" si="31"/>
        <v>1.5</v>
      </c>
      <c r="H421" s="15">
        <f t="shared" si="32"/>
        <v>3.8358266206367476E-4</v>
      </c>
    </row>
    <row r="422" spans="2:8" ht="15" x14ac:dyDescent="0.2">
      <c r="B422" s="5" t="s">
        <v>163</v>
      </c>
      <c r="C422" s="8">
        <v>13</v>
      </c>
      <c r="D422" s="8">
        <v>10</v>
      </c>
      <c r="E422" s="13">
        <f t="shared" si="29"/>
        <v>1.6621915356092572E-3</v>
      </c>
      <c r="F422" s="13">
        <f t="shared" si="30"/>
        <v>1.1453441759248654E-3</v>
      </c>
      <c r="G422" s="12">
        <f t="shared" si="31"/>
        <v>-0.23076923076923078</v>
      </c>
      <c r="H422" s="15">
        <f t="shared" si="32"/>
        <v>-3.8358266206367476E-4</v>
      </c>
    </row>
    <row r="423" spans="2:8" ht="15" x14ac:dyDescent="0.2">
      <c r="B423" s="5" t="s">
        <v>410</v>
      </c>
      <c r="C423" s="8">
        <v>1</v>
      </c>
      <c r="D423" s="8">
        <v>1</v>
      </c>
      <c r="E423" s="13">
        <f t="shared" si="29"/>
        <v>1.2786088735455825E-4</v>
      </c>
      <c r="F423" s="13">
        <f t="shared" si="30"/>
        <v>1.1453441759248655E-4</v>
      </c>
      <c r="G423" s="12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1</v>
      </c>
      <c r="E424" s="13" t="str">
        <f t="shared" ref="E424:E487" si="33">+IF(C424=0,"",C424/C$294)</f>
        <v/>
      </c>
      <c r="F424" s="13">
        <f t="shared" ref="F424:F487" si="34">+IF(D424=0,"",D424/D$294)</f>
        <v>1.1453441759248655E-4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2</v>
      </c>
      <c r="D425" s="8">
        <v>0</v>
      </c>
      <c r="E425" s="13">
        <f t="shared" si="33"/>
        <v>2.5572177470911651E-4</v>
      </c>
      <c r="F425" s="13" t="str">
        <f t="shared" si="34"/>
        <v/>
      </c>
      <c r="G425" s="12" t="str">
        <f t="shared" si="35"/>
        <v>0</v>
      </c>
      <c r="H425" s="15">
        <f t="shared" si="36"/>
        <v>0</v>
      </c>
    </row>
    <row r="426" spans="2:8" ht="30" x14ac:dyDescent="0.2">
      <c r="B426" s="5" t="s">
        <v>413</v>
      </c>
      <c r="C426" s="8">
        <v>5</v>
      </c>
      <c r="D426" s="8">
        <v>5</v>
      </c>
      <c r="E426" s="13">
        <f t="shared" si="33"/>
        <v>6.3930443677279116E-4</v>
      </c>
      <c r="F426" s="13">
        <f t="shared" si="34"/>
        <v>5.7267208796243268E-4</v>
      </c>
      <c r="G426" s="12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2</v>
      </c>
      <c r="D429" s="8">
        <v>3</v>
      </c>
      <c r="E429" s="13">
        <f t="shared" si="33"/>
        <v>2.5572177470911651E-4</v>
      </c>
      <c r="F429" s="13">
        <f t="shared" si="34"/>
        <v>3.4360325277745961E-4</v>
      </c>
      <c r="G429" s="12">
        <f t="shared" si="35"/>
        <v>0.5</v>
      </c>
      <c r="H429" s="15">
        <f t="shared" si="36"/>
        <v>1.2786088735455825E-4</v>
      </c>
    </row>
    <row r="430" spans="2:8" ht="15" x14ac:dyDescent="0.2">
      <c r="B430" s="5" t="s">
        <v>416</v>
      </c>
      <c r="C430" s="8">
        <v>1</v>
      </c>
      <c r="D430" s="8">
        <v>9</v>
      </c>
      <c r="E430" s="13">
        <f t="shared" si="33"/>
        <v>1.2786088735455825E-4</v>
      </c>
      <c r="F430" s="13">
        <f t="shared" si="34"/>
        <v>1.0308097583323788E-3</v>
      </c>
      <c r="G430" s="12">
        <f t="shared" si="35"/>
        <v>8</v>
      </c>
      <c r="H430" s="15">
        <f t="shared" si="36"/>
        <v>1.022887098836466E-3</v>
      </c>
    </row>
    <row r="431" spans="2:8" ht="15" x14ac:dyDescent="0.2">
      <c r="B431" s="5" t="s">
        <v>169</v>
      </c>
      <c r="C431" s="8">
        <v>2</v>
      </c>
      <c r="D431" s="8">
        <v>19</v>
      </c>
      <c r="E431" s="13">
        <f t="shared" si="33"/>
        <v>2.5572177470911651E-4</v>
      </c>
      <c r="F431" s="13">
        <f t="shared" si="34"/>
        <v>2.1761539342572442E-3</v>
      </c>
      <c r="G431" s="12">
        <f t="shared" si="35"/>
        <v>8.5</v>
      </c>
      <c r="H431" s="15">
        <f t="shared" si="36"/>
        <v>2.1736350850274904E-3</v>
      </c>
    </row>
    <row r="432" spans="2:8" ht="15" x14ac:dyDescent="0.2">
      <c r="B432" s="5" t="s">
        <v>417</v>
      </c>
      <c r="C432" s="8">
        <v>212</v>
      </c>
      <c r="D432" s="8">
        <v>334</v>
      </c>
      <c r="E432" s="13">
        <f t="shared" si="33"/>
        <v>2.7106508119166348E-2</v>
      </c>
      <c r="F432" s="13">
        <f t="shared" si="34"/>
        <v>3.8254495475890507E-2</v>
      </c>
      <c r="G432" s="12">
        <f t="shared" si="35"/>
        <v>0.57547169811320753</v>
      </c>
      <c r="H432" s="15">
        <f t="shared" si="36"/>
        <v>1.5599028257256106E-2</v>
      </c>
    </row>
    <row r="433" spans="2:8" ht="15" x14ac:dyDescent="0.2">
      <c r="B433" s="5" t="s">
        <v>162</v>
      </c>
      <c r="C433" s="8">
        <v>25</v>
      </c>
      <c r="D433" s="8">
        <v>74</v>
      </c>
      <c r="E433" s="13">
        <f t="shared" si="33"/>
        <v>3.196522183863956E-3</v>
      </c>
      <c r="F433" s="13">
        <f t="shared" si="34"/>
        <v>8.4755469018440045E-3</v>
      </c>
      <c r="G433" s="12">
        <f t="shared" si="35"/>
        <v>1.96</v>
      </c>
      <c r="H433" s="15">
        <f t="shared" si="36"/>
        <v>6.2651834803733536E-3</v>
      </c>
    </row>
    <row r="434" spans="2:8" ht="30" x14ac:dyDescent="0.2">
      <c r="B434" s="5" t="s">
        <v>418</v>
      </c>
      <c r="C434" s="8">
        <v>20</v>
      </c>
      <c r="D434" s="8">
        <v>33</v>
      </c>
      <c r="E434" s="13">
        <f t="shared" si="33"/>
        <v>2.5572177470911646E-3</v>
      </c>
      <c r="F434" s="13">
        <f t="shared" si="34"/>
        <v>3.7796357805520561E-3</v>
      </c>
      <c r="G434" s="12">
        <f t="shared" si="35"/>
        <v>0.65</v>
      </c>
      <c r="H434" s="15">
        <f t="shared" si="36"/>
        <v>1.662191535609257E-3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5</v>
      </c>
      <c r="D436" s="8">
        <v>27</v>
      </c>
      <c r="E436" s="13">
        <f t="shared" si="33"/>
        <v>6.3930443677279116E-4</v>
      </c>
      <c r="F436" s="13">
        <f t="shared" si="34"/>
        <v>3.0924292749971364E-3</v>
      </c>
      <c r="G436" s="12">
        <f t="shared" si="35"/>
        <v>4.4000000000000004</v>
      </c>
      <c r="H436" s="15">
        <f t="shared" si="36"/>
        <v>2.8129395218002813E-3</v>
      </c>
    </row>
    <row r="437" spans="2:8" ht="30" x14ac:dyDescent="0.2">
      <c r="B437" s="5" t="s">
        <v>420</v>
      </c>
      <c r="C437" s="8">
        <v>12</v>
      </c>
      <c r="D437" s="8">
        <v>45</v>
      </c>
      <c r="E437" s="13">
        <f t="shared" si="33"/>
        <v>1.5343306482546988E-3</v>
      </c>
      <c r="F437" s="13">
        <f t="shared" si="34"/>
        <v>5.1540487916618945E-3</v>
      </c>
      <c r="G437" s="12">
        <f t="shared" si="35"/>
        <v>2.75</v>
      </c>
      <c r="H437" s="15">
        <f t="shared" si="36"/>
        <v>4.2194092827004216E-3</v>
      </c>
    </row>
    <row r="438" spans="2:8" ht="15" x14ac:dyDescent="0.2">
      <c r="B438" s="5" t="s">
        <v>155</v>
      </c>
      <c r="C438" s="8">
        <v>9</v>
      </c>
      <c r="D438" s="8">
        <v>7</v>
      </c>
      <c r="E438" s="13">
        <f t="shared" si="33"/>
        <v>1.1507479861910242E-3</v>
      </c>
      <c r="F438" s="13">
        <f t="shared" si="34"/>
        <v>8.0174092314740575E-4</v>
      </c>
      <c r="G438" s="12">
        <f t="shared" si="35"/>
        <v>-0.22222222222222221</v>
      </c>
      <c r="H438" s="15">
        <f t="shared" si="36"/>
        <v>-2.5572177470911645E-4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4</v>
      </c>
      <c r="D441" s="8">
        <v>10</v>
      </c>
      <c r="E441" s="13">
        <f t="shared" si="33"/>
        <v>5.1144354941823301E-4</v>
      </c>
      <c r="F441" s="13">
        <f t="shared" si="34"/>
        <v>1.1453441759248654E-3</v>
      </c>
      <c r="G441" s="12">
        <f t="shared" si="35"/>
        <v>1.5</v>
      </c>
      <c r="H441" s="15">
        <f t="shared" si="36"/>
        <v>7.6716532412734952E-4</v>
      </c>
    </row>
    <row r="442" spans="2:8" ht="15" x14ac:dyDescent="0.2">
      <c r="B442" s="5" t="s">
        <v>422</v>
      </c>
      <c r="C442" s="8">
        <v>38</v>
      </c>
      <c r="D442" s="8">
        <v>52</v>
      </c>
      <c r="E442" s="13">
        <f t="shared" si="33"/>
        <v>4.8587137194732134E-3</v>
      </c>
      <c r="F442" s="13">
        <f t="shared" si="34"/>
        <v>5.9557897148092998E-3</v>
      </c>
      <c r="G442" s="12">
        <f t="shared" si="35"/>
        <v>0.36842105263157893</v>
      </c>
      <c r="H442" s="15">
        <f t="shared" si="36"/>
        <v>1.7900524229638153E-3</v>
      </c>
    </row>
    <row r="443" spans="2:8" ht="15" x14ac:dyDescent="0.2">
      <c r="B443" s="5" t="s">
        <v>423</v>
      </c>
      <c r="C443" s="8">
        <v>4</v>
      </c>
      <c r="D443" s="8">
        <v>4</v>
      </c>
      <c r="E443" s="13">
        <f t="shared" si="33"/>
        <v>5.1144354941823301E-4</v>
      </c>
      <c r="F443" s="13">
        <f t="shared" si="34"/>
        <v>4.5813767036994619E-4</v>
      </c>
      <c r="G443" s="12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10</v>
      </c>
      <c r="D444" s="8">
        <v>18</v>
      </c>
      <c r="E444" s="13">
        <f t="shared" si="33"/>
        <v>1.2786088735455823E-3</v>
      </c>
      <c r="F444" s="13">
        <f t="shared" si="34"/>
        <v>2.0616195166647576E-3</v>
      </c>
      <c r="G444" s="12">
        <f t="shared" si="35"/>
        <v>0.8</v>
      </c>
      <c r="H444" s="15">
        <f t="shared" si="36"/>
        <v>1.0228870988364658E-3</v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2</v>
      </c>
      <c r="D446" s="8">
        <v>12</v>
      </c>
      <c r="E446" s="13">
        <f t="shared" si="33"/>
        <v>2.5572177470911651E-4</v>
      </c>
      <c r="F446" s="13">
        <f t="shared" si="34"/>
        <v>1.3744130111098384E-3</v>
      </c>
      <c r="G446" s="12">
        <f t="shared" si="35"/>
        <v>5</v>
      </c>
      <c r="H446" s="15">
        <f t="shared" si="36"/>
        <v>1.2786088735455825E-3</v>
      </c>
    </row>
    <row r="447" spans="2:8" ht="30" x14ac:dyDescent="0.2">
      <c r="B447" s="5" t="s">
        <v>427</v>
      </c>
      <c r="C447" s="8">
        <v>4</v>
      </c>
      <c r="D447" s="8">
        <v>0</v>
      </c>
      <c r="E447" s="13">
        <f t="shared" si="33"/>
        <v>5.1144354941823301E-4</v>
      </c>
      <c r="F447" s="13" t="str">
        <f t="shared" si="34"/>
        <v/>
      </c>
      <c r="G447" s="12" t="str">
        <f t="shared" si="35"/>
        <v>0</v>
      </c>
      <c r="H447" s="15">
        <f t="shared" si="36"/>
        <v>0</v>
      </c>
    </row>
    <row r="448" spans="2:8" ht="15" x14ac:dyDescent="0.2">
      <c r="B448" s="5" t="s">
        <v>428</v>
      </c>
      <c r="C448" s="8">
        <v>1</v>
      </c>
      <c r="D448" s="8">
        <v>14</v>
      </c>
      <c r="E448" s="13">
        <f t="shared" si="33"/>
        <v>1.2786088735455825E-4</v>
      </c>
      <c r="F448" s="13">
        <f t="shared" si="34"/>
        <v>1.6034818462948115E-3</v>
      </c>
      <c r="G448" s="12">
        <f t="shared" si="35"/>
        <v>13</v>
      </c>
      <c r="H448" s="15">
        <f t="shared" si="36"/>
        <v>1.6621915356092574E-3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2</v>
      </c>
      <c r="E450" s="13" t="str">
        <f t="shared" si="33"/>
        <v/>
      </c>
      <c r="F450" s="13">
        <f t="shared" si="34"/>
        <v>2.290688351849731E-4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2</v>
      </c>
      <c r="D452" s="8">
        <v>0</v>
      </c>
      <c r="E452" s="13">
        <f t="shared" si="33"/>
        <v>2.5572177470911651E-4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4</v>
      </c>
      <c r="D454" s="8">
        <v>8</v>
      </c>
      <c r="E454" s="13">
        <f t="shared" si="33"/>
        <v>5.1144354941823301E-4</v>
      </c>
      <c r="F454" s="13">
        <f t="shared" si="34"/>
        <v>9.1627534073989239E-4</v>
      </c>
      <c r="G454" s="12">
        <f t="shared" si="35"/>
        <v>1</v>
      </c>
      <c r="H454" s="15">
        <f t="shared" si="36"/>
        <v>5.1144354941823301E-4</v>
      </c>
    </row>
    <row r="455" spans="2:8" ht="15" x14ac:dyDescent="0.2">
      <c r="B455" s="5" t="s">
        <v>158</v>
      </c>
      <c r="C455" s="8">
        <v>11</v>
      </c>
      <c r="D455" s="8">
        <v>10</v>
      </c>
      <c r="E455" s="13">
        <f t="shared" si="33"/>
        <v>1.4064697609001407E-3</v>
      </c>
      <c r="F455" s="13">
        <f t="shared" si="34"/>
        <v>1.1453441759248654E-3</v>
      </c>
      <c r="G455" s="12">
        <f t="shared" si="35"/>
        <v>-9.0909090909090912E-2</v>
      </c>
      <c r="H455" s="15">
        <f t="shared" si="36"/>
        <v>-1.2786088735455825E-4</v>
      </c>
    </row>
    <row r="456" spans="2:8" ht="15" x14ac:dyDescent="0.2">
      <c r="B456" s="5" t="s">
        <v>432</v>
      </c>
      <c r="C456" s="8">
        <v>23</v>
      </c>
      <c r="D456" s="8">
        <v>20</v>
      </c>
      <c r="E456" s="13">
        <f t="shared" si="33"/>
        <v>2.9408004091548397E-3</v>
      </c>
      <c r="F456" s="13">
        <f t="shared" si="34"/>
        <v>2.2906883518497307E-3</v>
      </c>
      <c r="G456" s="12">
        <f t="shared" si="35"/>
        <v>-0.13043478260869565</v>
      </c>
      <c r="H456" s="15">
        <f t="shared" si="36"/>
        <v>-3.8358266206367476E-4</v>
      </c>
    </row>
    <row r="457" spans="2:8" ht="15" x14ac:dyDescent="0.2">
      <c r="B457" s="5" t="s">
        <v>433</v>
      </c>
      <c r="C457" s="8">
        <v>0</v>
      </c>
      <c r="D457" s="8">
        <v>5</v>
      </c>
      <c r="E457" s="13" t="str">
        <f t="shared" si="33"/>
        <v/>
      </c>
      <c r="F457" s="13">
        <f t="shared" si="34"/>
        <v>5.7267208796243268E-4</v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14</v>
      </c>
      <c r="D458" s="8">
        <v>36</v>
      </c>
      <c r="E458" s="13">
        <f t="shared" si="33"/>
        <v>1.7900524229638153E-3</v>
      </c>
      <c r="F458" s="13">
        <f t="shared" si="34"/>
        <v>4.1232390333295153E-3</v>
      </c>
      <c r="G458" s="12">
        <f t="shared" si="35"/>
        <v>1.5714285714285714</v>
      </c>
      <c r="H458" s="15">
        <f t="shared" si="36"/>
        <v>2.8129395218002813E-3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35</v>
      </c>
      <c r="D460" s="8">
        <v>128</v>
      </c>
      <c r="E460" s="13">
        <f t="shared" si="33"/>
        <v>4.4751310574095383E-3</v>
      </c>
      <c r="F460" s="13">
        <f t="shared" si="34"/>
        <v>1.4660405451838278E-2</v>
      </c>
      <c r="G460" s="12">
        <f t="shared" si="35"/>
        <v>2.657142857142857</v>
      </c>
      <c r="H460" s="15">
        <f t="shared" si="36"/>
        <v>1.1891062523973915E-2</v>
      </c>
    </row>
    <row r="461" spans="2:8" ht="30" x14ac:dyDescent="0.2">
      <c r="B461" s="5" t="s">
        <v>173</v>
      </c>
      <c r="C461" s="8">
        <v>39</v>
      </c>
      <c r="D461" s="8">
        <v>5</v>
      </c>
      <c r="E461" s="13">
        <f t="shared" si="33"/>
        <v>4.9865746068277718E-3</v>
      </c>
      <c r="F461" s="13">
        <f t="shared" si="34"/>
        <v>5.7267208796243268E-4</v>
      </c>
      <c r="G461" s="12">
        <f t="shared" si="35"/>
        <v>-0.87179487179487181</v>
      </c>
      <c r="H461" s="15">
        <f t="shared" si="36"/>
        <v>-4.3472701700549808E-3</v>
      </c>
    </row>
    <row r="462" spans="2:8" ht="15" x14ac:dyDescent="0.2">
      <c r="B462" s="5" t="s">
        <v>174</v>
      </c>
      <c r="C462" s="8">
        <v>3</v>
      </c>
      <c r="D462" s="8">
        <v>5</v>
      </c>
      <c r="E462" s="13">
        <f t="shared" si="33"/>
        <v>3.835826620636747E-4</v>
      </c>
      <c r="F462" s="13">
        <f t="shared" si="34"/>
        <v>5.7267208796243268E-4</v>
      </c>
      <c r="G462" s="12">
        <f t="shared" si="35"/>
        <v>0.66666666666666663</v>
      </c>
      <c r="H462" s="15">
        <f t="shared" si="36"/>
        <v>2.5572177470911645E-4</v>
      </c>
    </row>
    <row r="463" spans="2:8" ht="15" x14ac:dyDescent="0.2">
      <c r="B463" s="5" t="s">
        <v>477</v>
      </c>
      <c r="C463" s="8">
        <v>33</v>
      </c>
      <c r="D463" s="8">
        <v>58</v>
      </c>
      <c r="E463" s="13">
        <f t="shared" si="33"/>
        <v>4.2194092827004216E-3</v>
      </c>
      <c r="F463" s="13">
        <f t="shared" si="34"/>
        <v>6.642996220364219E-3</v>
      </c>
      <c r="G463" s="12">
        <f t="shared" si="35"/>
        <v>0.75757575757575757</v>
      </c>
      <c r="H463" s="15">
        <f t="shared" si="36"/>
        <v>3.1965221838639556E-3</v>
      </c>
    </row>
    <row r="464" spans="2:8" ht="15" x14ac:dyDescent="0.2">
      <c r="B464" s="5" t="s">
        <v>478</v>
      </c>
      <c r="C464" s="8">
        <v>16</v>
      </c>
      <c r="D464" s="8">
        <v>28</v>
      </c>
      <c r="E464" s="13">
        <f t="shared" si="33"/>
        <v>2.045774197672932E-3</v>
      </c>
      <c r="F464" s="13">
        <f t="shared" si="34"/>
        <v>3.206963692589623E-3</v>
      </c>
      <c r="G464" s="12">
        <f t="shared" si="35"/>
        <v>0.75</v>
      </c>
      <c r="H464" s="15">
        <f t="shared" si="36"/>
        <v>1.534330648254699E-3</v>
      </c>
    </row>
    <row r="465" spans="2:8" ht="15" x14ac:dyDescent="0.2">
      <c r="B465" s="5" t="s">
        <v>183</v>
      </c>
      <c r="C465" s="8">
        <v>1</v>
      </c>
      <c r="D465" s="8">
        <v>2</v>
      </c>
      <c r="E465" s="13">
        <f t="shared" si="33"/>
        <v>1.2786088735455825E-4</v>
      </c>
      <c r="F465" s="13">
        <f t="shared" si="34"/>
        <v>2.290688351849731E-4</v>
      </c>
      <c r="G465" s="12">
        <f t="shared" si="35"/>
        <v>1</v>
      </c>
      <c r="H465" s="15">
        <f t="shared" si="36"/>
        <v>1.2786088735455825E-4</v>
      </c>
    </row>
    <row r="466" spans="2:8" ht="15" x14ac:dyDescent="0.2">
      <c r="B466" s="5" t="s">
        <v>178</v>
      </c>
      <c r="C466" s="8">
        <v>10</v>
      </c>
      <c r="D466" s="8">
        <v>3</v>
      </c>
      <c r="E466" s="13">
        <f t="shared" si="33"/>
        <v>1.2786088735455823E-3</v>
      </c>
      <c r="F466" s="13">
        <f t="shared" si="34"/>
        <v>3.4360325277745961E-4</v>
      </c>
      <c r="G466" s="12">
        <f t="shared" si="35"/>
        <v>-0.7</v>
      </c>
      <c r="H466" s="15">
        <f t="shared" si="36"/>
        <v>-8.9502621148190755E-4</v>
      </c>
    </row>
    <row r="467" spans="2:8" ht="15" x14ac:dyDescent="0.2">
      <c r="B467" s="5" t="s">
        <v>479</v>
      </c>
      <c r="C467" s="8">
        <v>10</v>
      </c>
      <c r="D467" s="8">
        <v>24</v>
      </c>
      <c r="E467" s="13">
        <f t="shared" si="33"/>
        <v>1.2786088735455823E-3</v>
      </c>
      <c r="F467" s="13">
        <f t="shared" si="34"/>
        <v>2.7488260222196768E-3</v>
      </c>
      <c r="G467" s="12">
        <f t="shared" si="35"/>
        <v>1.4</v>
      </c>
      <c r="H467" s="15">
        <f t="shared" si="36"/>
        <v>1.7900524229638151E-3</v>
      </c>
    </row>
    <row r="468" spans="2:8" ht="15" x14ac:dyDescent="0.2">
      <c r="B468" s="5" t="s">
        <v>182</v>
      </c>
      <c r="C468" s="8">
        <v>1</v>
      </c>
      <c r="D468" s="8">
        <v>1</v>
      </c>
      <c r="E468" s="13">
        <f t="shared" si="33"/>
        <v>1.2786088735455825E-4</v>
      </c>
      <c r="F468" s="13">
        <f t="shared" si="34"/>
        <v>1.1453441759248655E-4</v>
      </c>
      <c r="G468" s="12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2</v>
      </c>
      <c r="D469" s="8">
        <v>4</v>
      </c>
      <c r="E469" s="13">
        <f t="shared" si="33"/>
        <v>2.5572177470911651E-4</v>
      </c>
      <c r="F469" s="13">
        <f t="shared" si="34"/>
        <v>4.5813767036994619E-4</v>
      </c>
      <c r="G469" s="12">
        <f t="shared" si="35"/>
        <v>1</v>
      </c>
      <c r="H469" s="15">
        <f t="shared" si="36"/>
        <v>2.5572177470911651E-4</v>
      </c>
    </row>
    <row r="470" spans="2:8" ht="15" x14ac:dyDescent="0.2">
      <c r="B470" s="5" t="s">
        <v>434</v>
      </c>
      <c r="C470" s="8">
        <v>0</v>
      </c>
      <c r="D470" s="8">
        <v>2</v>
      </c>
      <c r="E470" s="13" t="str">
        <f t="shared" si="33"/>
        <v/>
      </c>
      <c r="F470" s="13">
        <f t="shared" si="34"/>
        <v>2.290688351849731E-4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3</v>
      </c>
      <c r="E471" s="13" t="str">
        <f t="shared" si="33"/>
        <v/>
      </c>
      <c r="F471" s="13">
        <f t="shared" si="34"/>
        <v>3.4360325277745961E-4</v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96</v>
      </c>
      <c r="D473" s="8">
        <v>11</v>
      </c>
      <c r="E473" s="13">
        <f t="shared" si="33"/>
        <v>1.2274645186037591E-2</v>
      </c>
      <c r="F473" s="13">
        <f t="shared" si="34"/>
        <v>1.2598785935173519E-3</v>
      </c>
      <c r="G473" s="12">
        <f t="shared" si="35"/>
        <v>-0.88541666666666663</v>
      </c>
      <c r="H473" s="15">
        <f t="shared" si="36"/>
        <v>-1.086817542513745E-2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8</v>
      </c>
      <c r="D475" s="8">
        <v>18</v>
      </c>
      <c r="E475" s="13">
        <f t="shared" si="33"/>
        <v>1.022887098836466E-3</v>
      </c>
      <c r="F475" s="13">
        <f t="shared" si="34"/>
        <v>2.0616195166647576E-3</v>
      </c>
      <c r="G475" s="12">
        <f t="shared" si="35"/>
        <v>1.25</v>
      </c>
      <c r="H475" s="15">
        <f t="shared" si="36"/>
        <v>1.2786088735455825E-3</v>
      </c>
    </row>
    <row r="476" spans="2:8" ht="30" x14ac:dyDescent="0.2">
      <c r="B476" s="5" t="s">
        <v>438</v>
      </c>
      <c r="C476" s="8">
        <v>0</v>
      </c>
      <c r="D476" s="8">
        <v>4</v>
      </c>
      <c r="E476" s="13" t="str">
        <f t="shared" si="33"/>
        <v/>
      </c>
      <c r="F476" s="13">
        <f t="shared" si="34"/>
        <v>4.5813767036994619E-4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1</v>
      </c>
      <c r="D477" s="8">
        <v>1</v>
      </c>
      <c r="E477" s="13">
        <f t="shared" si="33"/>
        <v>1.2786088735455825E-4</v>
      </c>
      <c r="F477" s="13">
        <f t="shared" si="34"/>
        <v>1.1453441759248655E-4</v>
      </c>
      <c r="G477" s="12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22</v>
      </c>
      <c r="D478" s="8">
        <v>16</v>
      </c>
      <c r="E478" s="13">
        <f t="shared" si="33"/>
        <v>2.8129395218002813E-3</v>
      </c>
      <c r="F478" s="13">
        <f t="shared" si="34"/>
        <v>1.8325506814797848E-3</v>
      </c>
      <c r="G478" s="12">
        <f t="shared" si="35"/>
        <v>-0.27272727272727271</v>
      </c>
      <c r="H478" s="15">
        <f t="shared" si="36"/>
        <v>-7.6716532412734941E-4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65</v>
      </c>
      <c r="D480" s="8">
        <v>9</v>
      </c>
      <c r="E480" s="13">
        <f t="shared" si="33"/>
        <v>8.3109576780462848E-3</v>
      </c>
      <c r="F480" s="13">
        <f t="shared" si="34"/>
        <v>1.0308097583323788E-3</v>
      </c>
      <c r="G480" s="12">
        <f t="shared" si="35"/>
        <v>-0.86153846153846159</v>
      </c>
      <c r="H480" s="15">
        <f t="shared" si="36"/>
        <v>-7.1602096918552613E-3</v>
      </c>
    </row>
    <row r="481" spans="2:8" ht="15" x14ac:dyDescent="0.2">
      <c r="B481" s="5" t="s">
        <v>177</v>
      </c>
      <c r="C481" s="8">
        <v>0</v>
      </c>
      <c r="D481" s="8">
        <v>4</v>
      </c>
      <c r="E481" s="13" t="str">
        <f t="shared" si="33"/>
        <v/>
      </c>
      <c r="F481" s="13">
        <f t="shared" si="34"/>
        <v>4.5813767036994619E-4</v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97</v>
      </c>
      <c r="D483" s="8">
        <v>129</v>
      </c>
      <c r="E483" s="13">
        <f t="shared" si="33"/>
        <v>1.2402506073392149E-2</v>
      </c>
      <c r="F483" s="13">
        <f t="shared" si="34"/>
        <v>1.4774939869430764E-2</v>
      </c>
      <c r="G483" s="12">
        <f t="shared" si="35"/>
        <v>0.32989690721649484</v>
      </c>
      <c r="H483" s="15">
        <f t="shared" si="36"/>
        <v>4.0915483953458632E-3</v>
      </c>
    </row>
    <row r="484" spans="2:8" ht="30" x14ac:dyDescent="0.2">
      <c r="B484" s="5" t="s">
        <v>184</v>
      </c>
      <c r="C484" s="8">
        <v>14</v>
      </c>
      <c r="D484" s="8">
        <v>75</v>
      </c>
      <c r="E484" s="13">
        <f t="shared" si="33"/>
        <v>1.7900524229638153E-3</v>
      </c>
      <c r="F484" s="13">
        <f t="shared" si="34"/>
        <v>8.5900813194364906E-3</v>
      </c>
      <c r="G484" s="12">
        <f t="shared" si="35"/>
        <v>4.3571428571428568</v>
      </c>
      <c r="H484" s="15">
        <f t="shared" si="36"/>
        <v>7.7995141286280514E-3</v>
      </c>
    </row>
    <row r="485" spans="2:8" ht="15" x14ac:dyDescent="0.2">
      <c r="B485" s="5" t="s">
        <v>443</v>
      </c>
      <c r="C485" s="8">
        <v>115</v>
      </c>
      <c r="D485" s="8">
        <v>120</v>
      </c>
      <c r="E485" s="13">
        <f t="shared" si="33"/>
        <v>1.4704002045774198E-2</v>
      </c>
      <c r="F485" s="13">
        <f t="shared" si="34"/>
        <v>1.3744130111098384E-2</v>
      </c>
      <c r="G485" s="12">
        <f t="shared" si="35"/>
        <v>4.3478260869565216E-2</v>
      </c>
      <c r="H485" s="15">
        <f t="shared" si="36"/>
        <v>6.3930443677279116E-4</v>
      </c>
    </row>
    <row r="486" spans="2:8" ht="15" x14ac:dyDescent="0.2">
      <c r="B486" s="5" t="s">
        <v>171</v>
      </c>
      <c r="C486" s="8">
        <v>2</v>
      </c>
      <c r="D486" s="8">
        <v>0</v>
      </c>
      <c r="E486" s="13">
        <f t="shared" si="33"/>
        <v>2.5572177470911651E-4</v>
      </c>
      <c r="F486" s="13" t="str">
        <f t="shared" si="34"/>
        <v/>
      </c>
      <c r="G486" s="12" t="str">
        <f t="shared" si="35"/>
        <v>0</v>
      </c>
      <c r="H486" s="15">
        <f t="shared" si="36"/>
        <v>0</v>
      </c>
    </row>
    <row r="487" spans="2:8" ht="15" x14ac:dyDescent="0.2">
      <c r="B487" s="5" t="s">
        <v>444</v>
      </c>
      <c r="C487" s="8">
        <v>0</v>
      </c>
      <c r="D487" s="8">
        <v>1</v>
      </c>
      <c r="E487" s="13" t="str">
        <f t="shared" si="33"/>
        <v/>
      </c>
      <c r="F487" s="13">
        <f t="shared" si="34"/>
        <v>1.1453441759248655E-4</v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1</v>
      </c>
      <c r="D488" s="8">
        <v>0</v>
      </c>
      <c r="E488" s="13">
        <f t="shared" ref="E488:E499" si="37">+IF(C488=0,"",C488/C$294)</f>
        <v>1.2786088735455825E-4</v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>
        <f t="shared" ref="H488:H499" si="40">+IF(OR(AND(E488=""),(G488="")),"",E488*G488)</f>
        <v>0</v>
      </c>
    </row>
    <row r="489" spans="2:8" ht="13.5" customHeight="1" x14ac:dyDescent="0.2">
      <c r="B489" s="5" t="s">
        <v>446</v>
      </c>
      <c r="C489" s="8">
        <v>1</v>
      </c>
      <c r="D489" s="8">
        <v>0</v>
      </c>
      <c r="E489" s="13">
        <f t="shared" si="37"/>
        <v>1.2786088735455825E-4</v>
      </c>
      <c r="F489" s="13" t="str">
        <f t="shared" si="38"/>
        <v/>
      </c>
      <c r="G489" s="12" t="str">
        <f t="shared" si="39"/>
        <v>0</v>
      </c>
      <c r="H489" s="15">
        <f t="shared" si="40"/>
        <v>0</v>
      </c>
    </row>
    <row r="490" spans="2:8" ht="25.5" customHeight="1" x14ac:dyDescent="0.2">
      <c r="B490" s="5" t="s">
        <v>172</v>
      </c>
      <c r="C490" s="8">
        <v>0</v>
      </c>
      <c r="D490" s="8">
        <v>5</v>
      </c>
      <c r="E490" s="13" t="str">
        <f t="shared" si="37"/>
        <v/>
      </c>
      <c r="F490" s="13">
        <f t="shared" si="38"/>
        <v>5.7267208796243268E-4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61</v>
      </c>
      <c r="D491" s="8">
        <v>140</v>
      </c>
      <c r="E491" s="13">
        <f t="shared" si="37"/>
        <v>7.7995141286280531E-3</v>
      </c>
      <c r="F491" s="13">
        <f t="shared" si="38"/>
        <v>1.6034818462948117E-2</v>
      </c>
      <c r="G491" s="12">
        <f t="shared" si="39"/>
        <v>1.2950819672131149</v>
      </c>
      <c r="H491" s="15">
        <f t="shared" si="40"/>
        <v>1.0101010101010102E-2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108</v>
      </c>
      <c r="D493" s="8">
        <v>136</v>
      </c>
      <c r="E493" s="13">
        <f t="shared" si="37"/>
        <v>1.3808975834292289E-2</v>
      </c>
      <c r="F493" s="13">
        <f t="shared" si="38"/>
        <v>1.557668079257817E-2</v>
      </c>
      <c r="G493" s="12">
        <f t="shared" si="39"/>
        <v>0.25925925925925924</v>
      </c>
      <c r="H493" s="15">
        <f t="shared" si="40"/>
        <v>3.5801048459276302E-3</v>
      </c>
    </row>
    <row r="494" spans="2:8" ht="15" x14ac:dyDescent="0.2">
      <c r="B494" s="5" t="s">
        <v>448</v>
      </c>
      <c r="C494" s="8">
        <v>4</v>
      </c>
      <c r="D494" s="8">
        <v>3</v>
      </c>
      <c r="E494" s="13">
        <f t="shared" si="37"/>
        <v>5.1144354941823301E-4</v>
      </c>
      <c r="F494" s="13">
        <f t="shared" si="38"/>
        <v>3.4360325277745961E-4</v>
      </c>
      <c r="G494" s="12">
        <f t="shared" si="39"/>
        <v>-0.25</v>
      </c>
      <c r="H494" s="15">
        <f t="shared" si="40"/>
        <v>-1.2786088735455825E-4</v>
      </c>
    </row>
    <row r="495" spans="2:8" ht="13.5" customHeight="1" x14ac:dyDescent="0.2">
      <c r="B495" s="5" t="s">
        <v>449</v>
      </c>
      <c r="C495" s="8">
        <v>12</v>
      </c>
      <c r="D495" s="8">
        <v>19</v>
      </c>
      <c r="E495" s="13">
        <f t="shared" si="37"/>
        <v>1.5343306482546988E-3</v>
      </c>
      <c r="F495" s="13">
        <f t="shared" si="38"/>
        <v>2.1761539342572442E-3</v>
      </c>
      <c r="G495" s="12">
        <f t="shared" si="39"/>
        <v>0.58333333333333337</v>
      </c>
      <c r="H495" s="15">
        <f t="shared" si="40"/>
        <v>8.9502621148190766E-4</v>
      </c>
    </row>
    <row r="496" spans="2:8" s="4" customFormat="1" ht="26.25" customHeight="1" x14ac:dyDescent="0.2">
      <c r="B496" s="5" t="s">
        <v>450</v>
      </c>
      <c r="C496" s="8">
        <v>1</v>
      </c>
      <c r="D496" s="8">
        <v>3</v>
      </c>
      <c r="E496" s="13">
        <f t="shared" si="37"/>
        <v>1.2786088735455825E-4</v>
      </c>
      <c r="F496" s="13">
        <f t="shared" si="38"/>
        <v>3.4360325277745961E-4</v>
      </c>
      <c r="G496" s="12">
        <f t="shared" si="39"/>
        <v>2</v>
      </c>
      <c r="H496" s="15">
        <f t="shared" si="40"/>
        <v>2.5572177470911651E-4</v>
      </c>
    </row>
    <row r="497" spans="2:8" ht="15" x14ac:dyDescent="0.2">
      <c r="B497" s="5" t="s">
        <v>451</v>
      </c>
      <c r="C497" s="8">
        <v>8</v>
      </c>
      <c r="D497" s="8">
        <v>10</v>
      </c>
      <c r="E497" s="13">
        <f t="shared" si="37"/>
        <v>1.022887098836466E-3</v>
      </c>
      <c r="F497" s="13">
        <f t="shared" si="38"/>
        <v>1.1453441759248654E-3</v>
      </c>
      <c r="G497" s="12">
        <f t="shared" si="39"/>
        <v>0.25</v>
      </c>
      <c r="H497" s="15">
        <f t="shared" si="40"/>
        <v>2.5572177470911651E-4</v>
      </c>
    </row>
    <row r="498" spans="2:8" ht="30" x14ac:dyDescent="0.2">
      <c r="B498" s="5" t="s">
        <v>452</v>
      </c>
      <c r="C498" s="8">
        <v>2</v>
      </c>
      <c r="D498" s="8">
        <v>0</v>
      </c>
      <c r="E498" s="13">
        <f t="shared" si="37"/>
        <v>2.5572177470911651E-4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3548</v>
      </c>
      <c r="D505" s="33">
        <f>SUM(D506:D530)</f>
        <v>4334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0.22153325817361894</v>
      </c>
      <c r="H505" s="35">
        <f>+IF(OR(AND(E505=""),(G505="")),"",E505*G505)</f>
        <v>0.22153325817361894</v>
      </c>
    </row>
    <row r="506" spans="2:8" ht="15" x14ac:dyDescent="0.2">
      <c r="B506" s="5" t="s">
        <v>454</v>
      </c>
      <c r="C506" s="8">
        <v>28</v>
      </c>
      <c r="D506" s="8">
        <v>38</v>
      </c>
      <c r="E506" s="13">
        <f>+IF(C506=0,"",C506/C$505)</f>
        <v>7.8917700112739568E-3</v>
      </c>
      <c r="F506" s="13">
        <f>+IF(D506=0,"",D506/D$505)</f>
        <v>8.7678818643285653E-3</v>
      </c>
      <c r="G506" s="12">
        <f>+IF(OR(AND(D506=0),(C506=0)),"0",((D506-C506)/C506))</f>
        <v>0.35714285714285715</v>
      </c>
      <c r="H506" s="15">
        <f>+IF(OR(AND(E506=""),(G506="")),"",E506*G506)</f>
        <v>2.8184892897406989E-3</v>
      </c>
    </row>
    <row r="507" spans="2:8" ht="15" x14ac:dyDescent="0.2">
      <c r="B507" s="5" t="s">
        <v>187</v>
      </c>
      <c r="C507" s="8">
        <v>26</v>
      </c>
      <c r="D507" s="8">
        <v>127</v>
      </c>
      <c r="E507" s="13">
        <f t="shared" ref="E507:E530" si="41">+IF(C507=0,"",C507/C$505)</f>
        <v>7.328072153325817E-3</v>
      </c>
      <c r="F507" s="13">
        <f t="shared" ref="F507:F530" si="42">+IF(D507=0,"",D507/D$505)</f>
        <v>2.930318412551915E-2</v>
      </c>
      <c r="G507" s="12">
        <f t="shared" ref="G507:G530" si="43">+IF(OR(AND(D507=0),(C507=0)),"0",((D507-C507)/C507))</f>
        <v>3.8846153846153846</v>
      </c>
      <c r="H507" s="15">
        <f t="shared" ref="H507:H530" si="44">+IF(OR(AND(E507=""),(G507="")),"",E507*G507)</f>
        <v>2.8466741826381058E-2</v>
      </c>
    </row>
    <row r="508" spans="2:8" ht="15" x14ac:dyDescent="0.2">
      <c r="B508" s="5" t="s">
        <v>455</v>
      </c>
      <c r="C508" s="8">
        <v>134</v>
      </c>
      <c r="D508" s="8">
        <v>216</v>
      </c>
      <c r="E508" s="13">
        <f t="shared" si="41"/>
        <v>3.7767756482525366E-2</v>
      </c>
      <c r="F508" s="13">
        <f t="shared" si="42"/>
        <v>4.9838486386709735E-2</v>
      </c>
      <c r="G508" s="12">
        <f t="shared" si="43"/>
        <v>0.61194029850746268</v>
      </c>
      <c r="H508" s="15">
        <f t="shared" si="44"/>
        <v>2.3111612175873732E-2</v>
      </c>
    </row>
    <row r="509" spans="2:8" ht="15" x14ac:dyDescent="0.2">
      <c r="B509" s="5" t="s">
        <v>456</v>
      </c>
      <c r="C509" s="8">
        <v>820</v>
      </c>
      <c r="D509" s="8">
        <v>453</v>
      </c>
      <c r="E509" s="13">
        <f t="shared" si="41"/>
        <v>0.23111612175873733</v>
      </c>
      <c r="F509" s="13">
        <f t="shared" si="42"/>
        <v>0.10452238117212737</v>
      </c>
      <c r="G509" s="12">
        <f t="shared" si="43"/>
        <v>-0.44756097560975611</v>
      </c>
      <c r="H509" s="15">
        <f t="shared" si="44"/>
        <v>-0.10343855693348367</v>
      </c>
    </row>
    <row r="510" spans="2:8" ht="15" x14ac:dyDescent="0.2">
      <c r="B510" s="5" t="s">
        <v>188</v>
      </c>
      <c r="C510" s="8">
        <v>21</v>
      </c>
      <c r="D510" s="8">
        <v>51</v>
      </c>
      <c r="E510" s="13">
        <f t="shared" si="41"/>
        <v>5.9188275084554676E-3</v>
      </c>
      <c r="F510" s="13">
        <f t="shared" si="42"/>
        <v>1.1767420396862021E-2</v>
      </c>
      <c r="G510" s="12">
        <f t="shared" si="43"/>
        <v>1.4285714285714286</v>
      </c>
      <c r="H510" s="15">
        <f t="shared" si="44"/>
        <v>8.4554678692220966E-3</v>
      </c>
    </row>
    <row r="511" spans="2:8" ht="15" x14ac:dyDescent="0.2">
      <c r="B511" s="5" t="s">
        <v>186</v>
      </c>
      <c r="C511" s="8">
        <v>42</v>
      </c>
      <c r="D511" s="8">
        <v>40</v>
      </c>
      <c r="E511" s="13">
        <f t="shared" si="41"/>
        <v>1.1837655016910935E-2</v>
      </c>
      <c r="F511" s="13">
        <f t="shared" si="42"/>
        <v>9.2293493308721729E-3</v>
      </c>
      <c r="G511" s="12">
        <f t="shared" si="43"/>
        <v>-4.7619047619047616E-2</v>
      </c>
      <c r="H511" s="15">
        <f t="shared" si="44"/>
        <v>-5.6369785794813977E-4</v>
      </c>
    </row>
    <row r="512" spans="2:8" ht="15" x14ac:dyDescent="0.2">
      <c r="B512" s="5" t="s">
        <v>189</v>
      </c>
      <c r="C512" s="8">
        <v>2</v>
      </c>
      <c r="D512" s="8">
        <v>3</v>
      </c>
      <c r="E512" s="13">
        <f t="shared" si="41"/>
        <v>5.6369785794813977E-4</v>
      </c>
      <c r="F512" s="13">
        <f t="shared" si="42"/>
        <v>6.9220119981541306E-4</v>
      </c>
      <c r="G512" s="12">
        <f t="shared" si="43"/>
        <v>0.5</v>
      </c>
      <c r="H512" s="15">
        <f t="shared" si="44"/>
        <v>2.8184892897406989E-4</v>
      </c>
    </row>
    <row r="513" spans="2:8" ht="15" x14ac:dyDescent="0.2">
      <c r="B513" s="5" t="s">
        <v>457</v>
      </c>
      <c r="C513" s="8">
        <v>6</v>
      </c>
      <c r="D513" s="8">
        <v>3</v>
      </c>
      <c r="E513" s="13">
        <f t="shared" si="41"/>
        <v>1.6910935738444193E-3</v>
      </c>
      <c r="F513" s="13">
        <f t="shared" si="42"/>
        <v>6.9220119981541306E-4</v>
      </c>
      <c r="G513" s="12">
        <f t="shared" si="43"/>
        <v>-0.5</v>
      </c>
      <c r="H513" s="15">
        <f t="shared" si="44"/>
        <v>-8.4554678692220966E-4</v>
      </c>
    </row>
    <row r="514" spans="2:8" ht="15" x14ac:dyDescent="0.2">
      <c r="B514" s="5" t="s">
        <v>458</v>
      </c>
      <c r="C514" s="8">
        <v>17</v>
      </c>
      <c r="D514" s="8">
        <v>6</v>
      </c>
      <c r="E514" s="13">
        <f t="shared" si="41"/>
        <v>4.7914317925591881E-3</v>
      </c>
      <c r="F514" s="13">
        <f t="shared" si="42"/>
        <v>1.3844023996308261E-3</v>
      </c>
      <c r="G514" s="12">
        <f t="shared" si="43"/>
        <v>-0.6470588235294118</v>
      </c>
      <c r="H514" s="15">
        <f t="shared" si="44"/>
        <v>-3.1003382187147687E-3</v>
      </c>
    </row>
    <row r="515" spans="2:8" ht="15" x14ac:dyDescent="0.2">
      <c r="B515" s="5" t="s">
        <v>569</v>
      </c>
      <c r="C515" s="8">
        <v>24</v>
      </c>
      <c r="D515" s="8">
        <v>13</v>
      </c>
      <c r="E515" s="13">
        <f t="shared" si="41"/>
        <v>6.7643742953776773E-3</v>
      </c>
      <c r="F515" s="13">
        <f t="shared" si="42"/>
        <v>2.9995385325334565E-3</v>
      </c>
      <c r="G515" s="12">
        <f t="shared" si="43"/>
        <v>-0.45833333333333331</v>
      </c>
      <c r="H515" s="15">
        <f t="shared" si="44"/>
        <v>-3.1003382187147687E-3</v>
      </c>
    </row>
    <row r="516" spans="2:8" ht="15" x14ac:dyDescent="0.2">
      <c r="B516" s="5" t="s">
        <v>459</v>
      </c>
      <c r="C516" s="8">
        <v>667</v>
      </c>
      <c r="D516" s="8">
        <v>0</v>
      </c>
      <c r="E516" s="13">
        <f t="shared" si="41"/>
        <v>0.18799323562570464</v>
      </c>
      <c r="F516" s="13" t="str">
        <f t="shared" si="42"/>
        <v/>
      </c>
      <c r="G516" s="12" t="str">
        <f t="shared" si="43"/>
        <v>0</v>
      </c>
      <c r="H516" s="15">
        <f t="shared" si="44"/>
        <v>0</v>
      </c>
    </row>
    <row r="517" spans="2:8" ht="15" x14ac:dyDescent="0.2">
      <c r="B517" s="5" t="s">
        <v>460</v>
      </c>
      <c r="C517" s="8">
        <v>5</v>
      </c>
      <c r="D517" s="8">
        <v>10</v>
      </c>
      <c r="E517" s="13">
        <f t="shared" si="41"/>
        <v>1.4092446448703494E-3</v>
      </c>
      <c r="F517" s="13">
        <f t="shared" si="42"/>
        <v>2.3073373327180432E-3</v>
      </c>
      <c r="G517" s="12">
        <f t="shared" si="43"/>
        <v>1</v>
      </c>
      <c r="H517" s="15">
        <f t="shared" si="44"/>
        <v>1.4092446448703494E-3</v>
      </c>
    </row>
    <row r="518" spans="2:8" ht="15" x14ac:dyDescent="0.2">
      <c r="B518" s="5" t="s">
        <v>190</v>
      </c>
      <c r="C518" s="8">
        <v>7</v>
      </c>
      <c r="D518" s="8">
        <v>6</v>
      </c>
      <c r="E518" s="13">
        <f t="shared" si="41"/>
        <v>1.9729425028184892E-3</v>
      </c>
      <c r="F518" s="13">
        <f t="shared" si="42"/>
        <v>1.3844023996308261E-3</v>
      </c>
      <c r="G518" s="12">
        <f t="shared" si="43"/>
        <v>-0.14285714285714285</v>
      </c>
      <c r="H518" s="15">
        <f t="shared" si="44"/>
        <v>-2.8184892897406989E-4</v>
      </c>
    </row>
    <row r="519" spans="2:8" ht="15" x14ac:dyDescent="0.2">
      <c r="B519" s="5" t="s">
        <v>192</v>
      </c>
      <c r="C519" s="8">
        <v>34</v>
      </c>
      <c r="D519" s="8">
        <v>26</v>
      </c>
      <c r="E519" s="13">
        <f t="shared" si="41"/>
        <v>9.5828635851183761E-3</v>
      </c>
      <c r="F519" s="13">
        <f t="shared" si="42"/>
        <v>5.999077065066913E-3</v>
      </c>
      <c r="G519" s="12">
        <f t="shared" si="43"/>
        <v>-0.23529411764705882</v>
      </c>
      <c r="H519" s="15">
        <f t="shared" si="44"/>
        <v>-2.2547914317925591E-3</v>
      </c>
    </row>
    <row r="520" spans="2:8" ht="13.5" customHeight="1" x14ac:dyDescent="0.2">
      <c r="B520" s="5" t="s">
        <v>191</v>
      </c>
      <c r="C520" s="8">
        <v>1</v>
      </c>
      <c r="D520" s="8">
        <v>4</v>
      </c>
      <c r="E520" s="13">
        <f t="shared" si="41"/>
        <v>2.8184892897406989E-4</v>
      </c>
      <c r="F520" s="13">
        <f t="shared" si="42"/>
        <v>9.2293493308721734E-4</v>
      </c>
      <c r="G520" s="12">
        <f t="shared" si="43"/>
        <v>3</v>
      </c>
      <c r="H520" s="15">
        <f t="shared" si="44"/>
        <v>8.4554678692220966E-4</v>
      </c>
    </row>
    <row r="521" spans="2:8" ht="13.5" customHeight="1" x14ac:dyDescent="0.2">
      <c r="B521" s="5" t="s">
        <v>461</v>
      </c>
      <c r="C521" s="8">
        <v>194</v>
      </c>
      <c r="D521" s="8">
        <v>236</v>
      </c>
      <c r="E521" s="13">
        <f t="shared" si="41"/>
        <v>5.4678692220969563E-2</v>
      </c>
      <c r="F521" s="13">
        <f t="shared" si="42"/>
        <v>5.4453161052145822E-2</v>
      </c>
      <c r="G521" s="12">
        <f t="shared" si="43"/>
        <v>0.21649484536082475</v>
      </c>
      <c r="H521" s="15">
        <f t="shared" si="44"/>
        <v>1.1837655016910937E-2</v>
      </c>
    </row>
    <row r="522" spans="2:8" ht="25.5" customHeight="1" x14ac:dyDescent="0.2">
      <c r="B522" s="5" t="s">
        <v>193</v>
      </c>
      <c r="C522" s="8">
        <v>152</v>
      </c>
      <c r="D522" s="8">
        <v>148</v>
      </c>
      <c r="E522" s="13">
        <f t="shared" si="41"/>
        <v>4.2841037204058623E-2</v>
      </c>
      <c r="F522" s="13">
        <f t="shared" si="42"/>
        <v>3.4148592524227042E-2</v>
      </c>
      <c r="G522" s="12">
        <f t="shared" si="43"/>
        <v>-2.6315789473684209E-2</v>
      </c>
      <c r="H522" s="15">
        <f t="shared" si="44"/>
        <v>-1.1273957158962795E-3</v>
      </c>
    </row>
    <row r="523" spans="2:8" ht="13.5" customHeight="1" x14ac:dyDescent="0.2">
      <c r="B523" s="5" t="s">
        <v>462</v>
      </c>
      <c r="C523" s="8">
        <v>367</v>
      </c>
      <c r="D523" s="8">
        <v>425</v>
      </c>
      <c r="E523" s="13">
        <f t="shared" si="41"/>
        <v>0.10343855693348365</v>
      </c>
      <c r="F523" s="13">
        <f t="shared" si="42"/>
        <v>9.8061836640516847E-2</v>
      </c>
      <c r="G523" s="12">
        <f t="shared" si="43"/>
        <v>0.15803814713896458</v>
      </c>
      <c r="H523" s="15">
        <f t="shared" si="44"/>
        <v>1.6347237880496055E-2</v>
      </c>
    </row>
    <row r="524" spans="2:8" ht="12" customHeight="1" x14ac:dyDescent="0.2">
      <c r="B524" s="5" t="s">
        <v>194</v>
      </c>
      <c r="C524" s="8">
        <v>21</v>
      </c>
      <c r="D524" s="8">
        <v>63</v>
      </c>
      <c r="E524" s="13">
        <f t="shared" si="41"/>
        <v>5.9188275084554676E-3</v>
      </c>
      <c r="F524" s="13">
        <f t="shared" si="42"/>
        <v>1.4536225196123673E-2</v>
      </c>
      <c r="G524" s="12">
        <f t="shared" si="43"/>
        <v>2</v>
      </c>
      <c r="H524" s="15">
        <f t="shared" si="44"/>
        <v>1.1837655016910935E-2</v>
      </c>
    </row>
    <row r="525" spans="2:8" ht="13.5" customHeight="1" x14ac:dyDescent="0.2">
      <c r="B525" s="5" t="s">
        <v>195</v>
      </c>
      <c r="C525" s="8">
        <v>6</v>
      </c>
      <c r="D525" s="8">
        <v>22</v>
      </c>
      <c r="E525" s="13">
        <f t="shared" si="41"/>
        <v>1.6910935738444193E-3</v>
      </c>
      <c r="F525" s="13">
        <f t="shared" si="42"/>
        <v>5.076142131979695E-3</v>
      </c>
      <c r="G525" s="12">
        <f t="shared" si="43"/>
        <v>2.6666666666666665</v>
      </c>
      <c r="H525" s="15">
        <f t="shared" si="44"/>
        <v>4.5095828635851182E-3</v>
      </c>
    </row>
    <row r="526" spans="2:8" ht="13.5" customHeight="1" x14ac:dyDescent="0.2">
      <c r="B526" s="5" t="s">
        <v>463</v>
      </c>
      <c r="C526" s="8">
        <v>127</v>
      </c>
      <c r="D526" s="8">
        <v>187</v>
      </c>
      <c r="E526" s="13">
        <f t="shared" si="41"/>
        <v>3.579481397970688E-2</v>
      </c>
      <c r="F526" s="13">
        <f t="shared" si="42"/>
        <v>4.3147208121827409E-2</v>
      </c>
      <c r="G526" s="12">
        <f t="shared" si="43"/>
        <v>0.47244094488188976</v>
      </c>
      <c r="H526" s="15">
        <f t="shared" si="44"/>
        <v>1.6910935738444197E-2</v>
      </c>
    </row>
    <row r="527" spans="2:8" ht="15" x14ac:dyDescent="0.2">
      <c r="B527" s="5" t="s">
        <v>464</v>
      </c>
      <c r="C527" s="8">
        <v>2</v>
      </c>
      <c r="D527" s="8">
        <v>8</v>
      </c>
      <c r="E527" s="13">
        <f t="shared" si="41"/>
        <v>5.6369785794813977E-4</v>
      </c>
      <c r="F527" s="13">
        <f t="shared" si="42"/>
        <v>1.8458698661744347E-3</v>
      </c>
      <c r="G527" s="12">
        <f t="shared" si="43"/>
        <v>3</v>
      </c>
      <c r="H527" s="15">
        <f t="shared" si="44"/>
        <v>1.6910935738444193E-3</v>
      </c>
    </row>
    <row r="528" spans="2:8" ht="30" x14ac:dyDescent="0.2">
      <c r="B528" s="5" t="s">
        <v>465</v>
      </c>
      <c r="C528" s="8">
        <v>0</v>
      </c>
      <c r="D528" s="8">
        <v>2</v>
      </c>
      <c r="E528" s="13" t="str">
        <f t="shared" si="41"/>
        <v/>
      </c>
      <c r="F528" s="13">
        <f t="shared" si="42"/>
        <v>4.6146746654360867E-4</v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60</v>
      </c>
      <c r="D529" s="8">
        <v>98</v>
      </c>
      <c r="E529" s="13">
        <f t="shared" si="41"/>
        <v>1.6910935738444193E-2</v>
      </c>
      <c r="F529" s="13">
        <f t="shared" si="42"/>
        <v>2.2611905860636824E-2</v>
      </c>
      <c r="G529" s="12">
        <f t="shared" si="43"/>
        <v>0.6333333333333333</v>
      </c>
      <c r="H529" s="15">
        <f t="shared" si="44"/>
        <v>1.0710259301014656E-2</v>
      </c>
    </row>
    <row r="530" spans="2:8" ht="15" x14ac:dyDescent="0.2">
      <c r="B530" s="5" t="s">
        <v>467</v>
      </c>
      <c r="C530" s="8">
        <v>785</v>
      </c>
      <c r="D530" s="8">
        <v>2149</v>
      </c>
      <c r="E530" s="13">
        <f t="shared" si="41"/>
        <v>0.22125140924464487</v>
      </c>
      <c r="F530" s="13">
        <f t="shared" si="42"/>
        <v>0.49584679280110749</v>
      </c>
      <c r="G530" s="12">
        <f t="shared" si="43"/>
        <v>1.737579617834395</v>
      </c>
      <c r="H530" s="15">
        <f t="shared" si="44"/>
        <v>0.38444193912063135</v>
      </c>
    </row>
    <row r="531" spans="2:8" x14ac:dyDescent="0.2">
      <c r="B531" s="14" t="s">
        <v>525</v>
      </c>
      <c r="C531" s="10"/>
      <c r="D531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562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485</v>
      </c>
      <c r="C8" s="33">
        <f>+C18+C70+C151+C294+C505</f>
        <v>122</v>
      </c>
      <c r="D8" s="33">
        <f>+D18+D70+D151+D294+D505</f>
        <v>55</v>
      </c>
      <c r="E8" s="34">
        <f>+C8/C$8</f>
        <v>1</v>
      </c>
      <c r="F8" s="34">
        <f>+D8/D$8</f>
        <v>1</v>
      </c>
      <c r="G8" s="34">
        <f>+(D8-C8)/C8</f>
        <v>-0.54918032786885251</v>
      </c>
      <c r="H8" s="35">
        <f>+E8*G8</f>
        <v>-0.54918032786885251</v>
      </c>
    </row>
    <row r="9" spans="2:8" x14ac:dyDescent="0.2">
      <c r="B9" s="30" t="str">
        <f>+B18</f>
        <v>Total Vacantes en ocupaciones de nivel Directivo</v>
      </c>
      <c r="C9" s="26">
        <f>+C18</f>
        <v>5</v>
      </c>
      <c r="D9" s="26">
        <f>+D18</f>
        <v>1</v>
      </c>
      <c r="E9" s="27">
        <f t="shared" ref="E9:E13" si="0">C9/$C$8</f>
        <v>4.0983606557377046E-2</v>
      </c>
      <c r="F9" s="27">
        <f>D9/$D$8</f>
        <v>1.8181818181818181E-2</v>
      </c>
      <c r="G9" s="12">
        <f>+IF(OR(AND(D9=0),(C9=0)),"0",((D9-C9)/C9))</f>
        <v>-0.8</v>
      </c>
      <c r="H9" s="15">
        <f>+IF(OR(AND(E9=""),(G9="")),"",E9*G9)</f>
        <v>-3.2786885245901641E-2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59</v>
      </c>
      <c r="D10" s="26">
        <f>+D70</f>
        <v>33</v>
      </c>
      <c r="E10" s="27">
        <f t="shared" si="0"/>
        <v>0.48360655737704916</v>
      </c>
      <c r="F10" s="27">
        <f>D10/$D$8</f>
        <v>0.6</v>
      </c>
      <c r="G10" s="12">
        <f>+IF(OR(AND(D10=0),(C10=0)),"0",((D10-C10)/C10))</f>
        <v>-0.44067796610169491</v>
      </c>
      <c r="H10" s="15">
        <f>+IF(OR(AND(E10=""),(G10="")),"",E10*G10)</f>
        <v>-0.21311475409836064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20</v>
      </c>
      <c r="D11" s="26">
        <f>+D151</f>
        <v>14</v>
      </c>
      <c r="E11" s="27">
        <f t="shared" si="0"/>
        <v>0.16393442622950818</v>
      </c>
      <c r="F11" s="27">
        <f>D11/$D$8</f>
        <v>0.25454545454545452</v>
      </c>
      <c r="G11" s="12">
        <f>+IF(OR(AND(D11=0),(C11=0)),"0",((D11-C11)/C11))</f>
        <v>-0.3</v>
      </c>
      <c r="H11" s="15">
        <f>+IF(OR(AND(E11=""),(G11="")),"",E11*G11)</f>
        <v>-4.9180327868852451E-2</v>
      </c>
    </row>
    <row r="12" spans="2:8" x14ac:dyDescent="0.2">
      <c r="B12" s="30" t="str">
        <f>+B294</f>
        <v>Total Vacantes  en ocupaciones de nivel Calificados</v>
      </c>
      <c r="C12" s="26">
        <f>+C294</f>
        <v>24</v>
      </c>
      <c r="D12" s="26">
        <f>+D294</f>
        <v>6</v>
      </c>
      <c r="E12" s="27">
        <f t="shared" si="0"/>
        <v>0.19672131147540983</v>
      </c>
      <c r="F12" s="27">
        <f>D12/$D$8</f>
        <v>0.10909090909090909</v>
      </c>
      <c r="G12" s="12">
        <f>+IF(OR(AND(D12=0),(C12=0)),"0",((D12-C12)/C12))</f>
        <v>-0.75</v>
      </c>
      <c r="H12" s="15">
        <f>+IF(OR(AND(E12=""),(G12="")),"",E12*G12)</f>
        <v>-0.14754098360655737</v>
      </c>
    </row>
    <row r="13" spans="2:8" x14ac:dyDescent="0.2">
      <c r="B13" s="30" t="str">
        <f>+B505</f>
        <v>Total Vacantes en ocupaciones de nivel Elemental</v>
      </c>
      <c r="C13" s="26">
        <f>+C505</f>
        <v>14</v>
      </c>
      <c r="D13" s="26">
        <f>+D505</f>
        <v>1</v>
      </c>
      <c r="E13" s="27">
        <f t="shared" si="0"/>
        <v>0.11475409836065574</v>
      </c>
      <c r="F13" s="27">
        <f>D13/$D$8</f>
        <v>1.8181818181818181E-2</v>
      </c>
      <c r="G13" s="12">
        <f>+IF(OR(AND(D13=0),(C13=0)),"0",((D13-C13)/C13))</f>
        <v>-0.9285714285714286</v>
      </c>
      <c r="H13" s="15">
        <f>+IF(OR(AND(E13=""),(G13="")),"",E13*G13)</f>
        <v>-0.10655737704918034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5</v>
      </c>
      <c r="D18" s="33">
        <f>SUM(D19:D64)</f>
        <v>1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-0.8</v>
      </c>
      <c r="H18" s="35">
        <f>+IF(OR(AND(E18=""),(G18="")),"",E18*G18)</f>
        <v>-0.8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0.2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0</v>
      </c>
      <c r="E25" s="11">
        <f t="shared" si="1"/>
        <v>0.2</v>
      </c>
      <c r="F25" s="11" t="str">
        <f t="shared" si="2"/>
        <v/>
      </c>
      <c r="G25" s="12" t="str">
        <f t="shared" si="3"/>
        <v>0</v>
      </c>
      <c r="H25" s="15">
        <f t="shared" si="4"/>
        <v>0</v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</v>
      </c>
      <c r="D28" s="8">
        <v>1</v>
      </c>
      <c r="E28" s="11">
        <f t="shared" si="1"/>
        <v>0.2</v>
      </c>
      <c r="F28" s="11">
        <f t="shared" si="2"/>
        <v>1</v>
      </c>
      <c r="G28" s="12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0</v>
      </c>
      <c r="E42" s="11">
        <f t="shared" si="1"/>
        <v>0.2</v>
      </c>
      <c r="F42" s="11" t="str">
        <f t="shared" si="2"/>
        <v/>
      </c>
      <c r="G42" s="12" t="str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0</v>
      </c>
      <c r="D48" s="8">
        <v>0</v>
      </c>
      <c r="E48" s="11" t="str">
        <f t="shared" si="1"/>
        <v/>
      </c>
      <c r="F48" s="11" t="str">
        <f t="shared" si="2"/>
        <v/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0.2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59</v>
      </c>
      <c r="D70" s="33">
        <f>SUM(D71:D145)</f>
        <v>33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-0.44067796610169491</v>
      </c>
      <c r="H70" s="35">
        <f>+IF(OR(AND(E70=""),(G70="")),"",E70*G70)</f>
        <v>-0.44067796610169491</v>
      </c>
    </row>
    <row r="71" spans="2:8" ht="15" x14ac:dyDescent="0.2">
      <c r="B71" s="5" t="s">
        <v>20</v>
      </c>
      <c r="C71" s="8">
        <v>6</v>
      </c>
      <c r="D71" s="8">
        <v>0</v>
      </c>
      <c r="E71" s="13">
        <f>+IF(C71=0,"",C71/C$70)</f>
        <v>0.10169491525423729</v>
      </c>
      <c r="F71" s="13" t="str">
        <f>+IF(D71=0,"",D71/D$70)</f>
        <v/>
      </c>
      <c r="G71" s="12" t="str">
        <f>+IF(OR(AND(D71=0),(C71=0)),"0",((D71-C71)/C71))</f>
        <v>0</v>
      </c>
      <c r="H71" s="15">
        <f>+IF(OR(AND(E71=""),(G71="")),"",E71*G71)</f>
        <v>0</v>
      </c>
    </row>
    <row r="72" spans="2:8" ht="15" x14ac:dyDescent="0.2">
      <c r="B72" s="5" t="s">
        <v>21</v>
      </c>
      <c r="C72" s="8">
        <v>1</v>
      </c>
      <c r="D72" s="8">
        <v>0</v>
      </c>
      <c r="E72" s="13">
        <f t="shared" ref="E72:E135" si="5">+IF(C72=0,"",C72/C$70)</f>
        <v>1.6949152542372881E-2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0</v>
      </c>
      <c r="D73" s="8">
        <v>0</v>
      </c>
      <c r="E73" s="13" t="str">
        <f t="shared" si="5"/>
        <v/>
      </c>
      <c r="F73" s="13" t="str">
        <f t="shared" si="6"/>
        <v/>
      </c>
      <c r="G73" s="12" t="str">
        <f t="shared" si="7"/>
        <v>0</v>
      </c>
      <c r="H73" s="15" t="str">
        <f t="shared" si="8"/>
        <v/>
      </c>
    </row>
    <row r="74" spans="2:8" ht="15" x14ac:dyDescent="0.2">
      <c r="B74" s="5" t="s">
        <v>222</v>
      </c>
      <c r="C74" s="8">
        <v>1</v>
      </c>
      <c r="D74" s="8">
        <v>1</v>
      </c>
      <c r="E74" s="13">
        <f t="shared" si="5"/>
        <v>1.6949152542372881E-2</v>
      </c>
      <c r="F74" s="13">
        <f t="shared" si="6"/>
        <v>3.0303030303030304E-2</v>
      </c>
      <c r="G74" s="12">
        <f t="shared" si="7"/>
        <v>0</v>
      </c>
      <c r="H74" s="15">
        <f t="shared" si="8"/>
        <v>0</v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1</v>
      </c>
      <c r="E76" s="13" t="str">
        <f t="shared" si="5"/>
        <v/>
      </c>
      <c r="F76" s="13">
        <f t="shared" si="6"/>
        <v>3.0303030303030304E-2</v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2</v>
      </c>
      <c r="E78" s="13" t="str">
        <f t="shared" si="5"/>
        <v/>
      </c>
      <c r="F78" s="13">
        <f t="shared" si="6"/>
        <v>6.0606060606060608E-2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2</v>
      </c>
      <c r="D82" s="8">
        <v>2</v>
      </c>
      <c r="E82" s="13">
        <f t="shared" si="5"/>
        <v>3.3898305084745763E-2</v>
      </c>
      <c r="F82" s="13">
        <f t="shared" si="6"/>
        <v>6.0606060606060608E-2</v>
      </c>
      <c r="G82" s="12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2</v>
      </c>
      <c r="D83" s="8">
        <v>1</v>
      </c>
      <c r="E83" s="13">
        <f t="shared" si="5"/>
        <v>3.3898305084745763E-2</v>
      </c>
      <c r="F83" s="13">
        <f t="shared" si="6"/>
        <v>3.0303030303030304E-2</v>
      </c>
      <c r="G83" s="12">
        <f t="shared" si="7"/>
        <v>-0.5</v>
      </c>
      <c r="H83" s="15">
        <f t="shared" si="8"/>
        <v>-1.6949152542372881E-2</v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1</v>
      </c>
      <c r="D88" s="8">
        <v>1</v>
      </c>
      <c r="E88" s="13">
        <f t="shared" si="5"/>
        <v>1.6949152542372881E-2</v>
      </c>
      <c r="F88" s="13">
        <f t="shared" si="6"/>
        <v>3.0303030303030304E-2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1</v>
      </c>
      <c r="D91" s="8">
        <v>0</v>
      </c>
      <c r="E91" s="13">
        <f t="shared" si="5"/>
        <v>1.6949152542372881E-2</v>
      </c>
      <c r="F91" s="13" t="str">
        <f t="shared" si="6"/>
        <v/>
      </c>
      <c r="G91" s="12" t="str">
        <f t="shared" si="7"/>
        <v>0</v>
      </c>
      <c r="H91" s="15">
        <f t="shared" si="8"/>
        <v>0</v>
      </c>
    </row>
    <row r="92" spans="2:8" ht="15" x14ac:dyDescent="0.2">
      <c r="B92" s="5" t="s">
        <v>235</v>
      </c>
      <c r="C92" s="8">
        <v>5</v>
      </c>
      <c r="D92" s="8">
        <v>2</v>
      </c>
      <c r="E92" s="13">
        <f t="shared" si="5"/>
        <v>8.4745762711864403E-2</v>
      </c>
      <c r="F92" s="13">
        <f t="shared" si="6"/>
        <v>6.0606060606060608E-2</v>
      </c>
      <c r="G92" s="12">
        <f t="shared" si="7"/>
        <v>-0.6</v>
      </c>
      <c r="H92" s="15">
        <f t="shared" si="8"/>
        <v>-5.084745762711864E-2</v>
      </c>
    </row>
    <row r="93" spans="2:8" ht="15" x14ac:dyDescent="0.2">
      <c r="B93" s="5" t="s">
        <v>564</v>
      </c>
      <c r="C93" s="8">
        <v>3</v>
      </c>
      <c r="D93" s="8">
        <v>2</v>
      </c>
      <c r="E93" s="13">
        <f t="shared" si="5"/>
        <v>5.0847457627118647E-2</v>
      </c>
      <c r="F93" s="13">
        <f t="shared" si="6"/>
        <v>6.0606060606060608E-2</v>
      </c>
      <c r="G93" s="12">
        <f t="shared" si="7"/>
        <v>-0.33333333333333331</v>
      </c>
      <c r="H93" s="15">
        <f t="shared" si="8"/>
        <v>-1.6949152542372881E-2</v>
      </c>
    </row>
    <row r="94" spans="2:8" ht="15" x14ac:dyDescent="0.2">
      <c r="B94" s="5" t="s">
        <v>25</v>
      </c>
      <c r="C94" s="8">
        <v>1</v>
      </c>
      <c r="D94" s="8">
        <v>1</v>
      </c>
      <c r="E94" s="13">
        <f t="shared" si="5"/>
        <v>1.6949152542372881E-2</v>
      </c>
      <c r="F94" s="13">
        <f t="shared" si="6"/>
        <v>3.0303030303030304E-2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0</v>
      </c>
      <c r="D102" s="8">
        <v>0</v>
      </c>
      <c r="E102" s="13" t="str">
        <f t="shared" si="5"/>
        <v/>
      </c>
      <c r="F102" s="13" t="str">
        <f t="shared" si="6"/>
        <v/>
      </c>
      <c r="G102" s="12" t="str">
        <f t="shared" si="7"/>
        <v>0</v>
      </c>
      <c r="H102" s="15" t="str">
        <f t="shared" si="8"/>
        <v/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0</v>
      </c>
      <c r="D108" s="8">
        <v>1</v>
      </c>
      <c r="E108" s="13" t="str">
        <f t="shared" si="5"/>
        <v/>
      </c>
      <c r="F108" s="13">
        <f t="shared" si="6"/>
        <v>3.0303030303030304E-2</v>
      </c>
      <c r="G108" s="12" t="str">
        <f t="shared" si="7"/>
        <v>0</v>
      </c>
      <c r="H108" s="15" t="str">
        <f t="shared" si="8"/>
        <v/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</v>
      </c>
      <c r="D112" s="8">
        <v>3</v>
      </c>
      <c r="E112" s="13">
        <f t="shared" si="5"/>
        <v>1.6949152542372881E-2</v>
      </c>
      <c r="F112" s="13">
        <f t="shared" si="6"/>
        <v>9.0909090909090912E-2</v>
      </c>
      <c r="G112" s="12">
        <f t="shared" si="7"/>
        <v>2</v>
      </c>
      <c r="H112" s="15">
        <f t="shared" si="8"/>
        <v>3.3898305084745763E-2</v>
      </c>
    </row>
    <row r="113" spans="2:8" ht="15" x14ac:dyDescent="0.2">
      <c r="B113" s="5" t="s">
        <v>248</v>
      </c>
      <c r="C113" s="8">
        <v>1</v>
      </c>
      <c r="D113" s="8">
        <v>0</v>
      </c>
      <c r="E113" s="13">
        <f t="shared" si="5"/>
        <v>1.6949152542372881E-2</v>
      </c>
      <c r="F113" s="13" t="str">
        <f t="shared" si="6"/>
        <v/>
      </c>
      <c r="G113" s="12" t="str">
        <f t="shared" si="7"/>
        <v>0</v>
      </c>
      <c r="H113" s="15">
        <f t="shared" si="8"/>
        <v>0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0</v>
      </c>
      <c r="E115" s="13">
        <f t="shared" si="5"/>
        <v>6.7796610169491525E-2</v>
      </c>
      <c r="F115" s="13" t="str">
        <f t="shared" si="6"/>
        <v/>
      </c>
      <c r="G115" s="12" t="str">
        <f t="shared" si="7"/>
        <v>0</v>
      </c>
      <c r="H115" s="15">
        <f t="shared" si="8"/>
        <v>0</v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22</v>
      </c>
      <c r="D118" s="8">
        <v>1</v>
      </c>
      <c r="E118" s="13">
        <f t="shared" si="5"/>
        <v>0.3728813559322034</v>
      </c>
      <c r="F118" s="13">
        <f t="shared" si="6"/>
        <v>3.0303030303030304E-2</v>
      </c>
      <c r="G118" s="12">
        <f t="shared" si="7"/>
        <v>-0.95454545454545459</v>
      </c>
      <c r="H118" s="15">
        <f t="shared" si="8"/>
        <v>-0.3559322033898305</v>
      </c>
    </row>
    <row r="119" spans="2:8" ht="15" x14ac:dyDescent="0.2">
      <c r="B119" s="5" t="s">
        <v>252</v>
      </c>
      <c r="C119" s="8">
        <v>1</v>
      </c>
      <c r="D119" s="8">
        <v>1</v>
      </c>
      <c r="E119" s="13">
        <f t="shared" si="5"/>
        <v>1.6949152542372881E-2</v>
      </c>
      <c r="F119" s="13">
        <f t="shared" si="6"/>
        <v>3.0303030303030304E-2</v>
      </c>
      <c r="G119" s="12">
        <f t="shared" si="7"/>
        <v>0</v>
      </c>
      <c r="H119" s="15">
        <f t="shared" si="8"/>
        <v>0</v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0</v>
      </c>
      <c r="D121" s="8">
        <v>0</v>
      </c>
      <c r="E121" s="13" t="str">
        <f t="shared" si="5"/>
        <v/>
      </c>
      <c r="F121" s="13" t="str">
        <f t="shared" si="6"/>
        <v/>
      </c>
      <c r="G121" s="12" t="str">
        <f t="shared" si="7"/>
        <v>0</v>
      </c>
      <c r="H121" s="15" t="str">
        <f t="shared" si="8"/>
        <v/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3</v>
      </c>
      <c r="D123" s="8">
        <v>2</v>
      </c>
      <c r="E123" s="13">
        <f t="shared" si="5"/>
        <v>5.0847457627118647E-2</v>
      </c>
      <c r="F123" s="13">
        <f t="shared" si="6"/>
        <v>6.0606060606060608E-2</v>
      </c>
      <c r="G123" s="12">
        <f t="shared" si="7"/>
        <v>-0.33333333333333331</v>
      </c>
      <c r="H123" s="15">
        <f t="shared" si="8"/>
        <v>-1.6949152542372881E-2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1</v>
      </c>
      <c r="E125" s="13">
        <f t="shared" si="5"/>
        <v>1.6949152542372881E-2</v>
      </c>
      <c r="F125" s="13">
        <f t="shared" si="6"/>
        <v>3.0303030303030304E-2</v>
      </c>
      <c r="G125" s="12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2</v>
      </c>
      <c r="E127" s="13">
        <f t="shared" si="5"/>
        <v>1.6949152542372881E-2</v>
      </c>
      <c r="F127" s="13">
        <f t="shared" si="6"/>
        <v>6.0606060606060608E-2</v>
      </c>
      <c r="G127" s="12">
        <f t="shared" si="7"/>
        <v>1</v>
      </c>
      <c r="H127" s="15">
        <f t="shared" si="8"/>
        <v>1.6949152542372881E-2</v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1</v>
      </c>
      <c r="D129" s="8">
        <v>2</v>
      </c>
      <c r="E129" s="13">
        <f t="shared" si="5"/>
        <v>1.6949152542372881E-2</v>
      </c>
      <c r="F129" s="13">
        <f t="shared" si="6"/>
        <v>6.0606060606060608E-2</v>
      </c>
      <c r="G129" s="12">
        <f t="shared" si="7"/>
        <v>1</v>
      </c>
      <c r="H129" s="15">
        <f t="shared" si="8"/>
        <v>1.6949152542372881E-2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1</v>
      </c>
      <c r="D132" s="8">
        <v>0</v>
      </c>
      <c r="E132" s="13">
        <f t="shared" si="5"/>
        <v>1.6949152542372881E-2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7</v>
      </c>
      <c r="E144" s="13" t="str">
        <f t="shared" si="9"/>
        <v/>
      </c>
      <c r="F144" s="13">
        <f t="shared" si="10"/>
        <v>0.21212121212121213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20</v>
      </c>
      <c r="D151" s="33">
        <f>SUM(D152:D288)</f>
        <v>14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-0.3</v>
      </c>
      <c r="H151" s="35">
        <f>+IF(OR(AND(E151=""),(G151="")),"",E151*G151)</f>
        <v>-0.3</v>
      </c>
    </row>
    <row r="152" spans="2:8" ht="15" x14ac:dyDescent="0.2">
      <c r="B152" s="7" t="s">
        <v>54</v>
      </c>
      <c r="C152" s="8">
        <v>1</v>
      </c>
      <c r="D152" s="8">
        <v>0</v>
      </c>
      <c r="E152" s="13">
        <f>+IF(C152=0,"",C152/C$151)</f>
        <v>0.05</v>
      </c>
      <c r="F152" s="13" t="str">
        <f>+IF(D152=0,"",D152/D$151)</f>
        <v/>
      </c>
      <c r="G152" s="12" t="str">
        <f>+IF(OR(AND(D152=0),(C152=0)),"0",((D152-C152)/C152))</f>
        <v>0</v>
      </c>
      <c r="H152" s="15">
        <f>+IF(OR(AND(E152=""),(G152="")),"",E152*G152)</f>
        <v>0</v>
      </c>
    </row>
    <row r="153" spans="2:8" ht="15" x14ac:dyDescent="0.2">
      <c r="B153" s="7" t="s">
        <v>58</v>
      </c>
      <c r="C153" s="8">
        <v>0</v>
      </c>
      <c r="D153" s="8">
        <v>0</v>
      </c>
      <c r="E153" s="13" t="str">
        <f t="shared" ref="E153:E216" si="13">+IF(C153=0,"",C153/C$151)</f>
        <v/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0</v>
      </c>
      <c r="D154" s="8">
        <v>2</v>
      </c>
      <c r="E154" s="13" t="str">
        <f t="shared" si="13"/>
        <v/>
      </c>
      <c r="F154" s="13">
        <f t="shared" si="14"/>
        <v>0.14285714285714285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0</v>
      </c>
      <c r="D157" s="8">
        <v>0</v>
      </c>
      <c r="E157" s="13" t="str">
        <f t="shared" si="13"/>
        <v/>
      </c>
      <c r="F157" s="13" t="str">
        <f t="shared" si="14"/>
        <v/>
      </c>
      <c r="G157" s="12" t="str">
        <f t="shared" si="15"/>
        <v>0</v>
      </c>
      <c r="H157" s="15" t="str">
        <f t="shared" si="16"/>
        <v/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0</v>
      </c>
      <c r="E165" s="13" t="str">
        <f t="shared" si="13"/>
        <v/>
      </c>
      <c r="F165" s="13" t="str">
        <f t="shared" si="14"/>
        <v/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</v>
      </c>
      <c r="D169" s="8">
        <v>0</v>
      </c>
      <c r="E169" s="13">
        <f t="shared" si="13"/>
        <v>0.05</v>
      </c>
      <c r="F169" s="13" t="str">
        <f t="shared" si="14"/>
        <v/>
      </c>
      <c r="G169" s="12" t="str">
        <f t="shared" si="15"/>
        <v>0</v>
      </c>
      <c r="H169" s="15">
        <f t="shared" si="16"/>
        <v>0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3</v>
      </c>
      <c r="D173" s="8">
        <v>2</v>
      </c>
      <c r="E173" s="13">
        <f t="shared" si="13"/>
        <v>0.15</v>
      </c>
      <c r="F173" s="13">
        <f t="shared" si="14"/>
        <v>0.14285714285714285</v>
      </c>
      <c r="G173" s="12">
        <f t="shared" si="15"/>
        <v>-0.33333333333333331</v>
      </c>
      <c r="H173" s="15">
        <f t="shared" si="16"/>
        <v>-4.9999999999999996E-2</v>
      </c>
    </row>
    <row r="174" spans="2:8" ht="15" x14ac:dyDescent="0.2">
      <c r="B174" s="7" t="s">
        <v>276</v>
      </c>
      <c r="C174" s="8">
        <v>0</v>
      </c>
      <c r="D174" s="8">
        <v>0</v>
      </c>
      <c r="E174" s="13" t="str">
        <f t="shared" si="13"/>
        <v/>
      </c>
      <c r="F174" s="13" t="str">
        <f t="shared" si="14"/>
        <v/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</v>
      </c>
      <c r="D177" s="8">
        <v>1</v>
      </c>
      <c r="E177" s="13">
        <f t="shared" si="13"/>
        <v>0.05</v>
      </c>
      <c r="F177" s="13">
        <f t="shared" si="14"/>
        <v>7.1428571428571425E-2</v>
      </c>
      <c r="G177" s="12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0</v>
      </c>
      <c r="D178" s="8">
        <v>0</v>
      </c>
      <c r="E178" s="13" t="str">
        <f t="shared" si="13"/>
        <v/>
      </c>
      <c r="F178" s="13" t="str">
        <f t="shared" si="14"/>
        <v/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0</v>
      </c>
      <c r="E183" s="13" t="str">
        <f t="shared" si="13"/>
        <v/>
      </c>
      <c r="F183" s="13" t="str">
        <f t="shared" si="14"/>
        <v/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</v>
      </c>
      <c r="D186" s="8">
        <v>2</v>
      </c>
      <c r="E186" s="13">
        <f t="shared" si="13"/>
        <v>0.05</v>
      </c>
      <c r="F186" s="13">
        <f t="shared" si="14"/>
        <v>0.14285714285714285</v>
      </c>
      <c r="G186" s="12">
        <f t="shared" si="15"/>
        <v>1</v>
      </c>
      <c r="H186" s="15">
        <f t="shared" si="16"/>
        <v>0.05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</v>
      </c>
      <c r="D196" s="8">
        <v>0</v>
      </c>
      <c r="E196" s="13">
        <f t="shared" si="13"/>
        <v>0.1</v>
      </c>
      <c r="F196" s="13" t="str">
        <f t="shared" si="14"/>
        <v/>
      </c>
      <c r="G196" s="12" t="str">
        <f t="shared" si="15"/>
        <v>0</v>
      </c>
      <c r="H196" s="15">
        <f t="shared" si="16"/>
        <v>0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</v>
      </c>
      <c r="D208" s="8">
        <v>1</v>
      </c>
      <c r="E208" s="13">
        <f t="shared" si="13"/>
        <v>0.05</v>
      </c>
      <c r="F208" s="13">
        <f t="shared" si="14"/>
        <v>7.1428571428571425E-2</v>
      </c>
      <c r="G208" s="12">
        <f t="shared" si="15"/>
        <v>0</v>
      </c>
      <c r="H208" s="15">
        <f t="shared" si="16"/>
        <v>0</v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3</v>
      </c>
      <c r="E223" s="13" t="str">
        <f t="shared" si="17"/>
        <v/>
      </c>
      <c r="F223" s="13">
        <f t="shared" si="18"/>
        <v>0.21428571428571427</v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0</v>
      </c>
      <c r="E229" s="13" t="str">
        <f t="shared" si="17"/>
        <v/>
      </c>
      <c r="F229" s="13" t="str">
        <f t="shared" si="18"/>
        <v/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2</v>
      </c>
      <c r="D232" s="8">
        <v>0</v>
      </c>
      <c r="E232" s="13">
        <f t="shared" si="17"/>
        <v>0.1</v>
      </c>
      <c r="F232" s="13" t="str">
        <f t="shared" si="18"/>
        <v/>
      </c>
      <c r="G232" s="12" t="str">
        <f t="shared" si="19"/>
        <v>0</v>
      </c>
      <c r="H232" s="15">
        <f t="shared" si="20"/>
        <v>0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5</v>
      </c>
      <c r="D235" s="8">
        <v>0</v>
      </c>
      <c r="E235" s="13">
        <f t="shared" si="17"/>
        <v>0.25</v>
      </c>
      <c r="F235" s="13" t="str">
        <f t="shared" si="18"/>
        <v/>
      </c>
      <c r="G235" s="12" t="str">
        <f t="shared" si="19"/>
        <v>0</v>
      </c>
      <c r="H235" s="15">
        <f t="shared" si="20"/>
        <v>0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1</v>
      </c>
      <c r="D238" s="8">
        <v>0</v>
      </c>
      <c r="E238" s="13">
        <f t="shared" si="17"/>
        <v>0.05</v>
      </c>
      <c r="F238" s="13" t="str">
        <f t="shared" si="18"/>
        <v/>
      </c>
      <c r="G238" s="12" t="str">
        <f t="shared" si="19"/>
        <v>0</v>
      </c>
      <c r="H238" s="15">
        <f t="shared" si="20"/>
        <v>0</v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2</v>
      </c>
      <c r="D242" s="8">
        <v>0</v>
      </c>
      <c r="E242" s="13">
        <f t="shared" si="17"/>
        <v>0.1</v>
      </c>
      <c r="F242" s="13" t="str">
        <f t="shared" si="18"/>
        <v/>
      </c>
      <c r="G242" s="12" t="str">
        <f t="shared" si="19"/>
        <v>0</v>
      </c>
      <c r="H242" s="15">
        <f t="shared" si="20"/>
        <v>0</v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0</v>
      </c>
      <c r="E247" s="13" t="str">
        <f t="shared" si="17"/>
        <v/>
      </c>
      <c r="F247" s="13" t="str">
        <f t="shared" si="18"/>
        <v/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3</v>
      </c>
      <c r="E253" s="13" t="str">
        <f t="shared" si="17"/>
        <v/>
      </c>
      <c r="F253" s="13">
        <f t="shared" si="18"/>
        <v>0.21428571428571427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0</v>
      </c>
      <c r="E256" s="13" t="str">
        <f t="shared" si="17"/>
        <v/>
      </c>
      <c r="F256" s="13" t="str">
        <f t="shared" si="18"/>
        <v/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24</v>
      </c>
      <c r="D294" s="33">
        <f>SUM(D295:D499)</f>
        <v>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-0.75</v>
      </c>
      <c r="H294" s="35">
        <f>+IF(OR(AND(E294=""),(G294="")),"",E294*G294)</f>
        <v>-0.75</v>
      </c>
    </row>
    <row r="295" spans="2:8" ht="15" x14ac:dyDescent="0.2">
      <c r="B295" s="5" t="s">
        <v>100</v>
      </c>
      <c r="C295" s="8">
        <v>0</v>
      </c>
      <c r="D295" s="8">
        <v>2</v>
      </c>
      <c r="E295" s="13" t="str">
        <f>+IF(C295=0,"",C295/C$294)</f>
        <v/>
      </c>
      <c r="F295" s="13">
        <f>+IF(D295=0,"",D295/D$294)</f>
        <v>0.33333333333333331</v>
      </c>
      <c r="G295" s="12" t="str">
        <f>+IF(OR(AND(D295=0),(C295=0)),"0",((D295-C295)/C295))</f>
        <v>0</v>
      </c>
      <c r="H295" s="15" t="str">
        <f>+IF(OR(AND(E295=""),(G295="")),"",E295*G295)</f>
        <v/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0</v>
      </c>
      <c r="D297" s="8">
        <v>0</v>
      </c>
      <c r="E297" s="13" t="str">
        <f t="shared" si="25"/>
        <v/>
      </c>
      <c r="F297" s="13" t="str">
        <f t="shared" si="26"/>
        <v/>
      </c>
      <c r="G297" s="12" t="str">
        <f t="shared" si="27"/>
        <v>0</v>
      </c>
      <c r="H297" s="15" t="str">
        <f t="shared" si="28"/>
        <v/>
      </c>
    </row>
    <row r="298" spans="2:8" ht="15" x14ac:dyDescent="0.2">
      <c r="B298" s="5" t="s">
        <v>95</v>
      </c>
      <c r="C298" s="8">
        <v>0</v>
      </c>
      <c r="D298" s="8">
        <v>0</v>
      </c>
      <c r="E298" s="13" t="str">
        <f t="shared" si="25"/>
        <v/>
      </c>
      <c r="F298" s="13" t="str">
        <f t="shared" si="26"/>
        <v/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</v>
      </c>
      <c r="D301" s="8">
        <v>0</v>
      </c>
      <c r="E301" s="13">
        <f t="shared" si="25"/>
        <v>8.3333333333333329E-2</v>
      </c>
      <c r="F301" s="13" t="str">
        <f t="shared" si="26"/>
        <v/>
      </c>
      <c r="G301" s="12" t="str">
        <f t="shared" si="27"/>
        <v>0</v>
      </c>
      <c r="H301" s="15">
        <f t="shared" si="28"/>
        <v>0</v>
      </c>
    </row>
    <row r="302" spans="2:8" ht="15" x14ac:dyDescent="0.2">
      <c r="B302" s="5" t="s">
        <v>109</v>
      </c>
      <c r="C302" s="8">
        <v>0</v>
      </c>
      <c r="D302" s="8">
        <v>0</v>
      </c>
      <c r="E302" s="13" t="str">
        <f t="shared" si="25"/>
        <v/>
      </c>
      <c r="F302" s="13" t="str">
        <f t="shared" si="26"/>
        <v/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10</v>
      </c>
      <c r="D307" s="8">
        <v>2</v>
      </c>
      <c r="E307" s="13">
        <f t="shared" si="25"/>
        <v>0.41666666666666669</v>
      </c>
      <c r="F307" s="13">
        <f t="shared" si="26"/>
        <v>0.33333333333333331</v>
      </c>
      <c r="G307" s="12">
        <f t="shared" si="27"/>
        <v>-0.8</v>
      </c>
      <c r="H307" s="15">
        <f t="shared" si="28"/>
        <v>-0.33333333333333337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0</v>
      </c>
      <c r="D310" s="8">
        <v>0</v>
      </c>
      <c r="E310" s="13" t="str">
        <f t="shared" si="25"/>
        <v/>
      </c>
      <c r="F310" s="13" t="str">
        <f t="shared" si="26"/>
        <v/>
      </c>
      <c r="G310" s="12" t="str">
        <f t="shared" si="27"/>
        <v>0</v>
      </c>
      <c r="H310" s="15" t="str">
        <f t="shared" si="28"/>
        <v/>
      </c>
    </row>
    <row r="311" spans="2:8" ht="15" x14ac:dyDescent="0.2">
      <c r="B311" s="5" t="s">
        <v>102</v>
      </c>
      <c r="C311" s="8">
        <v>0</v>
      </c>
      <c r="D311" s="8">
        <v>0</v>
      </c>
      <c r="E311" s="13" t="str">
        <f t="shared" si="25"/>
        <v/>
      </c>
      <c r="F311" s="13" t="str">
        <f t="shared" si="26"/>
        <v/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0</v>
      </c>
      <c r="D314" s="8">
        <v>0</v>
      </c>
      <c r="E314" s="13" t="str">
        <f t="shared" si="25"/>
        <v/>
      </c>
      <c r="F314" s="13" t="str">
        <f t="shared" si="26"/>
        <v/>
      </c>
      <c r="G314" s="12" t="str">
        <f t="shared" si="27"/>
        <v>0</v>
      </c>
      <c r="H314" s="15" t="str">
        <f t="shared" si="28"/>
        <v/>
      </c>
    </row>
    <row r="315" spans="2:8" ht="15" x14ac:dyDescent="0.2">
      <c r="B315" s="5" t="s">
        <v>354</v>
      </c>
      <c r="C315" s="8">
        <v>0</v>
      </c>
      <c r="D315" s="8">
        <v>0</v>
      </c>
      <c r="E315" s="13" t="str">
        <f t="shared" si="25"/>
        <v/>
      </c>
      <c r="F315" s="13" t="str">
        <f t="shared" si="26"/>
        <v/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0</v>
      </c>
      <c r="E317" s="13" t="str">
        <f t="shared" si="25"/>
        <v/>
      </c>
      <c r="F317" s="13" t="str">
        <f t="shared" si="26"/>
        <v/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0</v>
      </c>
      <c r="D318" s="8">
        <v>0</v>
      </c>
      <c r="E318" s="13" t="str">
        <f t="shared" si="25"/>
        <v/>
      </c>
      <c r="F318" s="13" t="str">
        <f t="shared" si="26"/>
        <v/>
      </c>
      <c r="G318" s="12" t="str">
        <f t="shared" si="27"/>
        <v>0</v>
      </c>
      <c r="H318" s="15" t="str">
        <f t="shared" si="28"/>
        <v/>
      </c>
    </row>
    <row r="319" spans="2:8" ht="15" x14ac:dyDescent="0.2">
      <c r="B319" s="5" t="s">
        <v>115</v>
      </c>
      <c r="C319" s="8">
        <v>1</v>
      </c>
      <c r="D319" s="8">
        <v>0</v>
      </c>
      <c r="E319" s="13">
        <f t="shared" si="25"/>
        <v>4.1666666666666664E-2</v>
      </c>
      <c r="F319" s="13" t="str">
        <f t="shared" si="26"/>
        <v/>
      </c>
      <c r="G319" s="12" t="str">
        <f t="shared" si="27"/>
        <v>0</v>
      </c>
      <c r="H319" s="15">
        <f t="shared" si="28"/>
        <v>0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0</v>
      </c>
      <c r="D326" s="8">
        <v>0</v>
      </c>
      <c r="E326" s="13" t="str">
        <f t="shared" si="25"/>
        <v/>
      </c>
      <c r="F326" s="13" t="str">
        <f t="shared" si="26"/>
        <v/>
      </c>
      <c r="G326" s="12" t="str">
        <f t="shared" si="27"/>
        <v>0</v>
      </c>
      <c r="H326" s="15" t="str">
        <f t="shared" si="28"/>
        <v/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0</v>
      </c>
      <c r="E330" s="13" t="str">
        <f t="shared" si="25"/>
        <v/>
      </c>
      <c r="F330" s="13" t="str">
        <f t="shared" si="26"/>
        <v/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0</v>
      </c>
      <c r="D332" s="8">
        <v>0</v>
      </c>
      <c r="E332" s="13" t="str">
        <f t="shared" si="25"/>
        <v/>
      </c>
      <c r="F332" s="13" t="str">
        <f t="shared" si="26"/>
        <v/>
      </c>
      <c r="G332" s="12" t="str">
        <f t="shared" si="27"/>
        <v>0</v>
      </c>
      <c r="H332" s="15" t="str">
        <f t="shared" si="28"/>
        <v/>
      </c>
    </row>
    <row r="333" spans="2:8" ht="15" x14ac:dyDescent="0.2">
      <c r="B333" s="5" t="s">
        <v>130</v>
      </c>
      <c r="C333" s="8">
        <v>0</v>
      </c>
      <c r="D333" s="8">
        <v>0</v>
      </c>
      <c r="E333" s="13" t="str">
        <f t="shared" si="25"/>
        <v/>
      </c>
      <c r="F333" s="13" t="str">
        <f t="shared" si="26"/>
        <v/>
      </c>
      <c r="G333" s="12" t="str">
        <f t="shared" si="27"/>
        <v>0</v>
      </c>
      <c r="H333" s="15" t="str">
        <f t="shared" si="28"/>
        <v/>
      </c>
    </row>
    <row r="334" spans="2:8" ht="15" x14ac:dyDescent="0.2">
      <c r="B334" s="5" t="s">
        <v>119</v>
      </c>
      <c r="C334" s="8">
        <v>0</v>
      </c>
      <c r="D334" s="8">
        <v>0</v>
      </c>
      <c r="E334" s="13" t="str">
        <f t="shared" si="25"/>
        <v/>
      </c>
      <c r="F334" s="13" t="str">
        <f t="shared" si="26"/>
        <v/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0</v>
      </c>
      <c r="D335" s="8">
        <v>0</v>
      </c>
      <c r="E335" s="13" t="str">
        <f t="shared" si="25"/>
        <v/>
      </c>
      <c r="F335" s="13" t="str">
        <f t="shared" si="26"/>
        <v/>
      </c>
      <c r="G335" s="12" t="str">
        <f t="shared" si="27"/>
        <v>0</v>
      </c>
      <c r="H335" s="15" t="str">
        <f t="shared" si="28"/>
        <v/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0</v>
      </c>
      <c r="D339" s="8">
        <v>0</v>
      </c>
      <c r="E339" s="13" t="str">
        <f t="shared" si="25"/>
        <v/>
      </c>
      <c r="F339" s="13" t="str">
        <f t="shared" si="26"/>
        <v/>
      </c>
      <c r="G339" s="12" t="str">
        <f t="shared" si="27"/>
        <v>0</v>
      </c>
      <c r="H339" s="15" t="str">
        <f t="shared" si="28"/>
        <v/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1</v>
      </c>
      <c r="E341" s="13" t="str">
        <f t="shared" si="25"/>
        <v/>
      </c>
      <c r="F341" s="13">
        <f t="shared" si="26"/>
        <v>0.16666666666666666</v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0</v>
      </c>
      <c r="E344" s="13" t="str">
        <f t="shared" si="25"/>
        <v/>
      </c>
      <c r="F344" s="13" t="str">
        <f t="shared" si="26"/>
        <v/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1</v>
      </c>
      <c r="D345" s="8">
        <v>0</v>
      </c>
      <c r="E345" s="13">
        <f t="shared" si="25"/>
        <v>4.1666666666666664E-2</v>
      </c>
      <c r="F345" s="13" t="str">
        <f t="shared" si="26"/>
        <v/>
      </c>
      <c r="G345" s="12" t="str">
        <f t="shared" si="27"/>
        <v>0</v>
      </c>
      <c r="H345" s="15">
        <f t="shared" si="28"/>
        <v>0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0</v>
      </c>
      <c r="E347" s="13" t="str">
        <f t="shared" si="25"/>
        <v/>
      </c>
      <c r="F347" s="13" t="str">
        <f t="shared" si="26"/>
        <v/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3</v>
      </c>
      <c r="D358" s="8">
        <v>0</v>
      </c>
      <c r="E358" s="13">
        <f t="shared" si="25"/>
        <v>0.125</v>
      </c>
      <c r="F358" s="13" t="str">
        <f t="shared" si="26"/>
        <v/>
      </c>
      <c r="G358" s="12" t="str">
        <f t="shared" si="27"/>
        <v>0</v>
      </c>
      <c r="H358" s="15">
        <f t="shared" si="28"/>
        <v>0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0</v>
      </c>
      <c r="E378" s="13" t="str">
        <f t="shared" si="29"/>
        <v/>
      </c>
      <c r="F378" s="13" t="str">
        <f t="shared" si="30"/>
        <v/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1</v>
      </c>
      <c r="D380" s="8">
        <v>0</v>
      </c>
      <c r="E380" s="13">
        <f t="shared" si="29"/>
        <v>4.1666666666666664E-2</v>
      </c>
      <c r="F380" s="13" t="str">
        <f t="shared" si="30"/>
        <v/>
      </c>
      <c r="G380" s="12" t="str">
        <f t="shared" si="31"/>
        <v>0</v>
      </c>
      <c r="H380" s="15">
        <f t="shared" si="32"/>
        <v>0</v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4</v>
      </c>
      <c r="D393" s="8">
        <v>0</v>
      </c>
      <c r="E393" s="13">
        <f t="shared" si="29"/>
        <v>0.16666666666666666</v>
      </c>
      <c r="F393" s="13" t="str">
        <f t="shared" si="30"/>
        <v/>
      </c>
      <c r="G393" s="12" t="str">
        <f t="shared" si="31"/>
        <v>0</v>
      </c>
      <c r="H393" s="15">
        <f t="shared" si="32"/>
        <v>0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1</v>
      </c>
      <c r="E406" s="13" t="str">
        <f t="shared" si="29"/>
        <v/>
      </c>
      <c r="F406" s="13">
        <f t="shared" si="30"/>
        <v>0.16666666666666666</v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1</v>
      </c>
      <c r="D412" s="8">
        <v>0</v>
      </c>
      <c r="E412" s="13">
        <f t="shared" si="29"/>
        <v>4.1666666666666664E-2</v>
      </c>
      <c r="F412" s="13" t="str">
        <f t="shared" si="30"/>
        <v/>
      </c>
      <c r="G412" s="12" t="str">
        <f t="shared" si="31"/>
        <v>0</v>
      </c>
      <c r="H412" s="15">
        <f t="shared" si="32"/>
        <v>0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0</v>
      </c>
      <c r="E460" s="13" t="str">
        <f t="shared" si="33"/>
        <v/>
      </c>
      <c r="F460" s="13" t="str">
        <f t="shared" si="34"/>
        <v/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0</v>
      </c>
      <c r="E463" s="13" t="str">
        <f t="shared" si="33"/>
        <v/>
      </c>
      <c r="F463" s="13" t="str">
        <f t="shared" si="34"/>
        <v/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0</v>
      </c>
      <c r="E478" s="13" t="str">
        <f t="shared" si="33"/>
        <v/>
      </c>
      <c r="F478" s="13" t="str">
        <f t="shared" si="34"/>
        <v/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0</v>
      </c>
      <c r="E483" s="13" t="str">
        <f t="shared" si="33"/>
        <v/>
      </c>
      <c r="F483" s="13" t="str">
        <f t="shared" si="34"/>
        <v/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1</v>
      </c>
      <c r="D485" s="8">
        <v>0</v>
      </c>
      <c r="E485" s="13">
        <f t="shared" si="33"/>
        <v>4.1666666666666664E-2</v>
      </c>
      <c r="F485" s="13" t="str">
        <f t="shared" si="34"/>
        <v/>
      </c>
      <c r="G485" s="12" t="str">
        <f t="shared" si="35"/>
        <v>0</v>
      </c>
      <c r="H485" s="15">
        <f t="shared" si="36"/>
        <v>0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14</v>
      </c>
      <c r="D505" s="33">
        <f>SUM(D506:D530)</f>
        <v>1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-0.9285714285714286</v>
      </c>
      <c r="H505" s="35">
        <f>+IF(OR(AND(E505=""),(G505="")),"",E505*G505)</f>
        <v>-0.9285714285714286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0</v>
      </c>
      <c r="D507" s="8">
        <v>0</v>
      </c>
      <c r="E507" s="13" t="str">
        <f t="shared" ref="E507:E530" si="41">+IF(C507=0,"",C507/C$505)</f>
        <v/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8">
        <v>0</v>
      </c>
      <c r="D508" s="8">
        <v>0</v>
      </c>
      <c r="E508" s="13" t="str">
        <f t="shared" si="41"/>
        <v/>
      </c>
      <c r="F508" s="13" t="str">
        <f t="shared" si="42"/>
        <v/>
      </c>
      <c r="G508" s="12" t="str">
        <f t="shared" si="43"/>
        <v>0</v>
      </c>
      <c r="H508" s="15" t="str">
        <f t="shared" si="44"/>
        <v/>
      </c>
    </row>
    <row r="509" spans="2:8" ht="15" x14ac:dyDescent="0.2">
      <c r="B509" s="5" t="s">
        <v>456</v>
      </c>
      <c r="C509" s="8">
        <v>1</v>
      </c>
      <c r="D509" s="8">
        <v>0</v>
      </c>
      <c r="E509" s="13">
        <f t="shared" si="41"/>
        <v>7.1428571428571425E-2</v>
      </c>
      <c r="F509" s="13" t="str">
        <f t="shared" si="42"/>
        <v/>
      </c>
      <c r="G509" s="12" t="str">
        <f t="shared" si="43"/>
        <v>0</v>
      </c>
      <c r="H509" s="15">
        <f t="shared" si="44"/>
        <v>0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13</v>
      </c>
      <c r="D521" s="8">
        <v>1</v>
      </c>
      <c r="E521" s="13">
        <f t="shared" si="41"/>
        <v>0.9285714285714286</v>
      </c>
      <c r="F521" s="13">
        <f t="shared" si="42"/>
        <v>1</v>
      </c>
      <c r="G521" s="12">
        <f t="shared" si="43"/>
        <v>-0.92307692307692313</v>
      </c>
      <c r="H521" s="15">
        <f t="shared" si="44"/>
        <v>-0.85714285714285721</v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0</v>
      </c>
      <c r="E529" s="13" t="str">
        <f t="shared" si="41"/>
        <v/>
      </c>
      <c r="F529" s="13" t="str">
        <f t="shared" si="42"/>
        <v/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  <c r="C531" s="10"/>
      <c r="D531" s="10"/>
    </row>
    <row r="532" spans="2:8" x14ac:dyDescent="0.2">
      <c r="C532" s="10"/>
      <c r="D532" s="10"/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563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484</v>
      </c>
      <c r="C8" s="33">
        <f>+C18+C70+C151+C294+C505</f>
        <v>96</v>
      </c>
      <c r="D8" s="33">
        <f>+D18+D70+D151+D294+D505</f>
        <v>89</v>
      </c>
      <c r="E8" s="34">
        <f>+C8/C$8</f>
        <v>1</v>
      </c>
      <c r="F8" s="34">
        <f>+D8/D$8</f>
        <v>1</v>
      </c>
      <c r="G8" s="34">
        <f>+(D8-C8)/C8</f>
        <v>-7.2916666666666671E-2</v>
      </c>
      <c r="H8" s="35">
        <f>+E8*G8</f>
        <v>-7.2916666666666671E-2</v>
      </c>
    </row>
    <row r="9" spans="2:8" x14ac:dyDescent="0.2">
      <c r="B9" s="30" t="str">
        <f>+B18</f>
        <v>Total Vacantes en ocupaciones de nivel Directivo</v>
      </c>
      <c r="C9" s="26">
        <f>+C18</f>
        <v>2</v>
      </c>
      <c r="D9" s="26">
        <f>+D18</f>
        <v>0</v>
      </c>
      <c r="E9" s="27">
        <f t="shared" ref="E9:E13" si="0">C9/$C$8</f>
        <v>2.0833333333333332E-2</v>
      </c>
      <c r="F9" s="27">
        <f>D9/$D$8</f>
        <v>0</v>
      </c>
      <c r="G9" s="12" t="str">
        <f>+IF(OR(AND(D9=0),(C9=0)),"0",((D9-C9)/C9))</f>
        <v>0</v>
      </c>
      <c r="H9" s="15">
        <f>+IF(OR(AND(E9=""),(G9="")),"",E9*G9)</f>
        <v>0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32</v>
      </c>
      <c r="D10" s="26">
        <f>+D70</f>
        <v>30</v>
      </c>
      <c r="E10" s="27">
        <f t="shared" si="0"/>
        <v>0.33333333333333331</v>
      </c>
      <c r="F10" s="27">
        <f>D10/$D$8</f>
        <v>0.33707865168539325</v>
      </c>
      <c r="G10" s="12">
        <f>+IF(OR(AND(D10=0),(C10=0)),"0",((D10-C10)/C10))</f>
        <v>-6.25E-2</v>
      </c>
      <c r="H10" s="15">
        <f>+IF(OR(AND(E10=""),(G10="")),"",E10*G10)</f>
        <v>-2.0833333333333332E-2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27</v>
      </c>
      <c r="D11" s="26">
        <f>+D151</f>
        <v>24</v>
      </c>
      <c r="E11" s="27">
        <f t="shared" si="0"/>
        <v>0.28125</v>
      </c>
      <c r="F11" s="27">
        <f>D11/$D$8</f>
        <v>0.2696629213483146</v>
      </c>
      <c r="G11" s="12">
        <f>+IF(OR(AND(D11=0),(C11=0)),"0",((D11-C11)/C11))</f>
        <v>-0.1111111111111111</v>
      </c>
      <c r="H11" s="15">
        <f>+IF(OR(AND(E11=""),(G11="")),"",E11*G11)</f>
        <v>-3.125E-2</v>
      </c>
    </row>
    <row r="12" spans="2:8" x14ac:dyDescent="0.2">
      <c r="B12" s="30" t="str">
        <f>+B294</f>
        <v>Total Vacantes  en ocupaciones de nivel Calificados</v>
      </c>
      <c r="C12" s="26">
        <f>+C294</f>
        <v>32</v>
      </c>
      <c r="D12" s="26">
        <f>+D294</f>
        <v>32</v>
      </c>
      <c r="E12" s="27">
        <f t="shared" si="0"/>
        <v>0.33333333333333331</v>
      </c>
      <c r="F12" s="27">
        <f>D12/$D$8</f>
        <v>0.3595505617977528</v>
      </c>
      <c r="G12" s="12">
        <f>+IF(OR(AND(D12=0),(C12=0)),"0",((D12-C12)/C12))</f>
        <v>0</v>
      </c>
      <c r="H12" s="15">
        <f>+IF(OR(AND(E12=""),(G12="")),"",E12*G12)</f>
        <v>0</v>
      </c>
    </row>
    <row r="13" spans="2:8" x14ac:dyDescent="0.2">
      <c r="B13" s="30" t="str">
        <f>+B505</f>
        <v>Total Vacantes en ocupaciones de nivel Elemental</v>
      </c>
      <c r="C13" s="26">
        <f>+C505</f>
        <v>3</v>
      </c>
      <c r="D13" s="26">
        <f>+D505</f>
        <v>3</v>
      </c>
      <c r="E13" s="27">
        <f t="shared" si="0"/>
        <v>3.125E-2</v>
      </c>
      <c r="F13" s="27">
        <f>D13/$D$8</f>
        <v>3.3707865168539325E-2</v>
      </c>
      <c r="G13" s="12">
        <f>+IF(OR(AND(D13=0),(C13=0)),"0",((D13-C13)/C13))</f>
        <v>0</v>
      </c>
      <c r="H13" s="15">
        <f>+IF(OR(AND(E13=""),(G13="")),"",E13*G13)</f>
        <v>0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2</v>
      </c>
      <c r="D18" s="33">
        <f>SUM(D19:D64)</f>
        <v>0</v>
      </c>
      <c r="E18" s="34">
        <f>+IF(C18=0,"",C18/C$18)</f>
        <v>1</v>
      </c>
      <c r="F18" s="34" t="str">
        <f>+IF(D18=0,"",D18/D$18)</f>
        <v/>
      </c>
      <c r="G18" s="34" t="str">
        <f>+IF(OR(AND(D18=0),(C18=0)),"0",((D18-C18)/C18))</f>
        <v>0</v>
      </c>
      <c r="H18" s="35">
        <f>+IF(OR(AND(E18=""),(G18="")),"",E18*G18)</f>
        <v>0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0</v>
      </c>
      <c r="D25" s="8">
        <v>0</v>
      </c>
      <c r="E25" s="11" t="str">
        <f t="shared" si="1"/>
        <v/>
      </c>
      <c r="F25" s="11" t="str">
        <f t="shared" si="2"/>
        <v/>
      </c>
      <c r="G25" s="12" t="str">
        <f t="shared" si="3"/>
        <v>0</v>
      </c>
      <c r="H25" s="15" t="str">
        <f t="shared" si="4"/>
        <v/>
      </c>
    </row>
    <row r="26" spans="2:8" ht="20.100000000000001" customHeight="1" x14ac:dyDescent="0.2">
      <c r="B26" s="5" t="s">
        <v>6</v>
      </c>
      <c r="C26" s="8">
        <v>0</v>
      </c>
      <c r="D26" s="8">
        <v>0</v>
      </c>
      <c r="E26" s="11" t="str">
        <f t="shared" si="1"/>
        <v/>
      </c>
      <c r="F26" s="11" t="str">
        <f t="shared" si="2"/>
        <v/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</v>
      </c>
      <c r="D28" s="8">
        <v>0</v>
      </c>
      <c r="E28" s="11">
        <f t="shared" si="1"/>
        <v>0.5</v>
      </c>
      <c r="F28" s="11" t="str">
        <f t="shared" si="2"/>
        <v/>
      </c>
      <c r="G28" s="12" t="str">
        <f t="shared" si="3"/>
        <v>0</v>
      </c>
      <c r="H28" s="15">
        <f t="shared" si="4"/>
        <v>0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0</v>
      </c>
      <c r="D34" s="8">
        <v>0</v>
      </c>
      <c r="E34" s="11" t="str">
        <f t="shared" si="1"/>
        <v/>
      </c>
      <c r="F34" s="11" t="str">
        <f t="shared" si="2"/>
        <v/>
      </c>
      <c r="G34" s="12" t="str">
        <f t="shared" si="3"/>
        <v>0</v>
      </c>
      <c r="H34" s="15" t="str">
        <f t="shared" si="4"/>
        <v/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0</v>
      </c>
      <c r="D43" s="8">
        <v>0</v>
      </c>
      <c r="E43" s="11" t="str">
        <f t="shared" si="1"/>
        <v/>
      </c>
      <c r="F43" s="11" t="str">
        <f t="shared" si="2"/>
        <v/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0.5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0</v>
      </c>
      <c r="D48" s="8">
        <v>0</v>
      </c>
      <c r="E48" s="11" t="str">
        <f t="shared" si="1"/>
        <v/>
      </c>
      <c r="F48" s="11" t="str">
        <f t="shared" si="2"/>
        <v/>
      </c>
      <c r="G48" s="12" t="str">
        <f t="shared" si="3"/>
        <v>0</v>
      </c>
      <c r="H48" s="15" t="str">
        <f t="shared" si="4"/>
        <v/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0</v>
      </c>
      <c r="E52" s="11" t="str">
        <f t="shared" si="1"/>
        <v/>
      </c>
      <c r="F52" s="11" t="str">
        <f t="shared" si="2"/>
        <v/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0</v>
      </c>
      <c r="E60" s="11" t="str">
        <f t="shared" si="1"/>
        <v/>
      </c>
      <c r="F60" s="11" t="str">
        <f t="shared" si="2"/>
        <v/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32</v>
      </c>
      <c r="D70" s="33">
        <f>SUM(D71:D145)</f>
        <v>30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-6.25E-2</v>
      </c>
      <c r="H70" s="35">
        <f>+IF(OR(AND(E70=""),(G70="")),"",E70*G70)</f>
        <v>-6.25E-2</v>
      </c>
    </row>
    <row r="71" spans="2:8" ht="15" x14ac:dyDescent="0.2">
      <c r="B71" s="5" t="s">
        <v>20</v>
      </c>
      <c r="C71" s="8">
        <v>0</v>
      </c>
      <c r="D71" s="8">
        <v>0</v>
      </c>
      <c r="E71" s="13" t="str">
        <f>+IF(C71=0,"",C71/C$70)</f>
        <v/>
      </c>
      <c r="F71" s="13" t="str">
        <f>+IF(D71=0,"",D71/D$70)</f>
        <v/>
      </c>
      <c r="G71" s="12" t="str">
        <f>+IF(OR(AND(D71=0),(C71=0)),"0",((D71-C71)/C71))</f>
        <v>0</v>
      </c>
      <c r="H71" s="15" t="str">
        <f>+IF(OR(AND(E71=""),(G71="")),"",E71*G71)</f>
        <v/>
      </c>
    </row>
    <row r="72" spans="2:8" ht="15" x14ac:dyDescent="0.2">
      <c r="B72" s="5" t="s">
        <v>21</v>
      </c>
      <c r="C72" s="8">
        <v>2</v>
      </c>
      <c r="D72" s="8">
        <v>0</v>
      </c>
      <c r="E72" s="13">
        <f t="shared" ref="E72:E135" si="5">+IF(C72=0,"",C72/C$70)</f>
        <v>6.25E-2</v>
      </c>
      <c r="F72" s="13" t="str">
        <f t="shared" ref="F72:F135" si="6">+IF(D72=0,"",D72/D$70)</f>
        <v/>
      </c>
      <c r="G72" s="12" t="str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2</v>
      </c>
      <c r="D73" s="8">
        <v>0</v>
      </c>
      <c r="E73" s="13">
        <f t="shared" si="5"/>
        <v>6.25E-2</v>
      </c>
      <c r="F73" s="13" t="str">
        <f t="shared" si="6"/>
        <v/>
      </c>
      <c r="G73" s="12" t="str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0</v>
      </c>
      <c r="D74" s="8">
        <v>0</v>
      </c>
      <c r="E74" s="13" t="str">
        <f t="shared" si="5"/>
        <v/>
      </c>
      <c r="F74" s="13" t="str">
        <f t="shared" si="6"/>
        <v/>
      </c>
      <c r="G74" s="12" t="str">
        <f t="shared" si="7"/>
        <v>0</v>
      </c>
      <c r="H74" s="15" t="str">
        <f t="shared" si="8"/>
        <v/>
      </c>
    </row>
    <row r="75" spans="2:8" ht="15" x14ac:dyDescent="0.2">
      <c r="B75" s="5" t="s">
        <v>23</v>
      </c>
      <c r="C75" s="8">
        <v>0</v>
      </c>
      <c r="D75" s="8">
        <v>0</v>
      </c>
      <c r="E75" s="13" t="str">
        <f t="shared" si="5"/>
        <v/>
      </c>
      <c r="F75" s="13" t="str">
        <f t="shared" si="6"/>
        <v/>
      </c>
      <c r="G75" s="12" t="str">
        <f t="shared" si="7"/>
        <v>0</v>
      </c>
      <c r="H75" s="15" t="str">
        <f t="shared" si="8"/>
        <v/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0</v>
      </c>
      <c r="E80" s="13" t="str">
        <f t="shared" si="5"/>
        <v/>
      </c>
      <c r="F80" s="13" t="str">
        <f t="shared" si="6"/>
        <v/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0</v>
      </c>
      <c r="E82" s="13">
        <f t="shared" si="5"/>
        <v>3.125E-2</v>
      </c>
      <c r="F82" s="13" t="str">
        <f t="shared" si="6"/>
        <v/>
      </c>
      <c r="G82" s="12" t="str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0</v>
      </c>
      <c r="D83" s="8">
        <v>0</v>
      </c>
      <c r="E83" s="13" t="str">
        <f t="shared" si="5"/>
        <v/>
      </c>
      <c r="F83" s="13" t="str">
        <f t="shared" si="6"/>
        <v/>
      </c>
      <c r="G83" s="12" t="str">
        <f t="shared" si="7"/>
        <v>0</v>
      </c>
      <c r="H83" s="15" t="str">
        <f t="shared" si="8"/>
        <v/>
      </c>
    </row>
    <row r="84" spans="2:8" ht="15" x14ac:dyDescent="0.2">
      <c r="B84" s="5" t="s">
        <v>230</v>
      </c>
      <c r="C84" s="8">
        <v>0</v>
      </c>
      <c r="D84" s="8">
        <v>0</v>
      </c>
      <c r="E84" s="13" t="str">
        <f t="shared" si="5"/>
        <v/>
      </c>
      <c r="F84" s="13" t="str">
        <f t="shared" si="6"/>
        <v/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0</v>
      </c>
      <c r="E85" s="13" t="str">
        <f t="shared" si="5"/>
        <v/>
      </c>
      <c r="F85" s="13" t="str">
        <f t="shared" si="6"/>
        <v/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0</v>
      </c>
      <c r="D86" s="8">
        <v>0</v>
      </c>
      <c r="E86" s="13" t="str">
        <f t="shared" si="5"/>
        <v/>
      </c>
      <c r="F86" s="13" t="str">
        <f t="shared" si="6"/>
        <v/>
      </c>
      <c r="G86" s="12" t="str">
        <f t="shared" si="7"/>
        <v>0</v>
      </c>
      <c r="H86" s="15" t="str">
        <f t="shared" si="8"/>
        <v/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0</v>
      </c>
      <c r="D88" s="8">
        <v>0</v>
      </c>
      <c r="E88" s="13" t="str">
        <f t="shared" si="5"/>
        <v/>
      </c>
      <c r="F88" s="13" t="str">
        <f t="shared" si="6"/>
        <v/>
      </c>
      <c r="G88" s="12" t="str">
        <f t="shared" si="7"/>
        <v>0</v>
      </c>
      <c r="H88" s="15" t="str">
        <f t="shared" si="8"/>
        <v/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0</v>
      </c>
      <c r="E92" s="13" t="str">
        <f t="shared" si="5"/>
        <v/>
      </c>
      <c r="F92" s="13" t="str">
        <f t="shared" si="6"/>
        <v/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564</v>
      </c>
      <c r="C93" s="8">
        <v>1</v>
      </c>
      <c r="D93" s="8">
        <v>0</v>
      </c>
      <c r="E93" s="13">
        <f t="shared" si="5"/>
        <v>3.125E-2</v>
      </c>
      <c r="F93" s="13" t="str">
        <f t="shared" si="6"/>
        <v/>
      </c>
      <c r="G93" s="12" t="str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0</v>
      </c>
      <c r="E98" s="13" t="str">
        <f t="shared" si="5"/>
        <v/>
      </c>
      <c r="F98" s="13" t="str">
        <f t="shared" si="6"/>
        <v/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0</v>
      </c>
      <c r="E100" s="13" t="str">
        <f t="shared" si="5"/>
        <v/>
      </c>
      <c r="F100" s="13" t="str">
        <f t="shared" si="6"/>
        <v/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0</v>
      </c>
      <c r="E101" s="13" t="str">
        <f t="shared" si="5"/>
        <v/>
      </c>
      <c r="F101" s="13" t="str">
        <f t="shared" si="6"/>
        <v/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1</v>
      </c>
      <c r="D102" s="8">
        <v>0</v>
      </c>
      <c r="E102" s="13">
        <f t="shared" si="5"/>
        <v>3.125E-2</v>
      </c>
      <c r="F102" s="13" t="str">
        <f t="shared" si="6"/>
        <v/>
      </c>
      <c r="G102" s="12" t="str">
        <f t="shared" si="7"/>
        <v>0</v>
      </c>
      <c r="H102" s="15">
        <f t="shared" si="8"/>
        <v>0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2</v>
      </c>
      <c r="D108" s="8">
        <v>0</v>
      </c>
      <c r="E108" s="13">
        <f t="shared" si="5"/>
        <v>6.25E-2</v>
      </c>
      <c r="F108" s="13" t="str">
        <f t="shared" si="6"/>
        <v/>
      </c>
      <c r="G108" s="12" t="str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0</v>
      </c>
      <c r="E110" s="13" t="str">
        <f t="shared" si="5"/>
        <v/>
      </c>
      <c r="F110" s="13" t="str">
        <f t="shared" si="6"/>
        <v/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0</v>
      </c>
      <c r="E111" s="13" t="str">
        <f t="shared" si="5"/>
        <v/>
      </c>
      <c r="F111" s="13" t="str">
        <f t="shared" si="6"/>
        <v/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</v>
      </c>
      <c r="D112" s="8">
        <v>0</v>
      </c>
      <c r="E112" s="13">
        <f t="shared" si="5"/>
        <v>3.125E-2</v>
      </c>
      <c r="F112" s="13" t="str">
        <f t="shared" si="6"/>
        <v/>
      </c>
      <c r="G112" s="12" t="str">
        <f t="shared" si="7"/>
        <v>0</v>
      </c>
      <c r="H112" s="15">
        <f t="shared" si="8"/>
        <v>0</v>
      </c>
    </row>
    <row r="113" spans="2:8" ht="15" x14ac:dyDescent="0.2">
      <c r="B113" s="5" t="s">
        <v>248</v>
      </c>
      <c r="C113" s="8">
        <v>1</v>
      </c>
      <c r="D113" s="8">
        <v>1</v>
      </c>
      <c r="E113" s="13">
        <f t="shared" si="5"/>
        <v>3.125E-2</v>
      </c>
      <c r="F113" s="13">
        <f t="shared" si="6"/>
        <v>3.3333333333333333E-2</v>
      </c>
      <c r="G113" s="12">
        <f t="shared" si="7"/>
        <v>0</v>
      </c>
      <c r="H113" s="15">
        <f t="shared" si="8"/>
        <v>0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0</v>
      </c>
      <c r="D115" s="8">
        <v>1</v>
      </c>
      <c r="E115" s="13" t="str">
        <f t="shared" si="5"/>
        <v/>
      </c>
      <c r="F115" s="13">
        <f t="shared" si="6"/>
        <v>3.3333333333333333E-2</v>
      </c>
      <c r="G115" s="12" t="str">
        <f t="shared" si="7"/>
        <v>0</v>
      </c>
      <c r="H115" s="15" t="str">
        <f t="shared" si="8"/>
        <v/>
      </c>
    </row>
    <row r="116" spans="2:8" ht="15" x14ac:dyDescent="0.2">
      <c r="B116" s="5" t="s">
        <v>249</v>
      </c>
      <c r="C116" s="8">
        <v>0</v>
      </c>
      <c r="D116" s="8">
        <v>0</v>
      </c>
      <c r="E116" s="13" t="str">
        <f t="shared" si="5"/>
        <v/>
      </c>
      <c r="F116" s="13" t="str">
        <f t="shared" si="6"/>
        <v/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19</v>
      </c>
      <c r="D118" s="8">
        <v>12</v>
      </c>
      <c r="E118" s="13">
        <f t="shared" si="5"/>
        <v>0.59375</v>
      </c>
      <c r="F118" s="13">
        <f t="shared" si="6"/>
        <v>0.4</v>
      </c>
      <c r="G118" s="12">
        <f t="shared" si="7"/>
        <v>-0.36842105263157893</v>
      </c>
      <c r="H118" s="15">
        <f t="shared" si="8"/>
        <v>-0.21875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0</v>
      </c>
      <c r="E120" s="13" t="str">
        <f t="shared" si="5"/>
        <v/>
      </c>
      <c r="F120" s="13" t="str">
        <f t="shared" si="6"/>
        <v/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1</v>
      </c>
      <c r="D121" s="8">
        <v>0</v>
      </c>
      <c r="E121" s="13">
        <f t="shared" si="5"/>
        <v>3.125E-2</v>
      </c>
      <c r="F121" s="13" t="str">
        <f t="shared" si="6"/>
        <v/>
      </c>
      <c r="G121" s="12" t="str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0</v>
      </c>
      <c r="D123" s="8">
        <v>2</v>
      </c>
      <c r="E123" s="13" t="str">
        <f t="shared" si="5"/>
        <v/>
      </c>
      <c r="F123" s="13">
        <f t="shared" si="6"/>
        <v>6.6666666666666666E-2</v>
      </c>
      <c r="G123" s="12" t="str">
        <f t="shared" si="7"/>
        <v>0</v>
      </c>
      <c r="H123" s="15" t="str">
        <f t="shared" si="8"/>
        <v/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0</v>
      </c>
      <c r="E125" s="13">
        <f t="shared" si="5"/>
        <v>3.125E-2</v>
      </c>
      <c r="F125" s="13" t="str">
        <f t="shared" si="6"/>
        <v/>
      </c>
      <c r="G125" s="12" t="str">
        <f t="shared" si="7"/>
        <v>0</v>
      </c>
      <c r="H125" s="15">
        <f t="shared" si="8"/>
        <v>0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0</v>
      </c>
      <c r="E128" s="13" t="str">
        <f t="shared" si="5"/>
        <v/>
      </c>
      <c r="F128" s="13" t="str">
        <f t="shared" si="6"/>
        <v/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1</v>
      </c>
      <c r="E129" s="13" t="str">
        <f t="shared" si="5"/>
        <v/>
      </c>
      <c r="F129" s="13">
        <f t="shared" si="6"/>
        <v>3.3333333333333333E-2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0</v>
      </c>
      <c r="E134" s="13" t="str">
        <f t="shared" si="5"/>
        <v/>
      </c>
      <c r="F134" s="13" t="str">
        <f t="shared" si="6"/>
        <v/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0</v>
      </c>
      <c r="E137" s="13" t="str">
        <f t="shared" si="9"/>
        <v/>
      </c>
      <c r="F137" s="13" t="str">
        <f t="shared" si="10"/>
        <v/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7</v>
      </c>
      <c r="E142" s="13" t="str">
        <f t="shared" si="9"/>
        <v/>
      </c>
      <c r="F142" s="13">
        <f t="shared" si="10"/>
        <v>0.23333333333333334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6</v>
      </c>
      <c r="E143" s="13" t="str">
        <f t="shared" si="9"/>
        <v/>
      </c>
      <c r="F143" s="13">
        <f t="shared" si="10"/>
        <v>0.2</v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27</v>
      </c>
      <c r="D151" s="33">
        <f>SUM(D152:D288)</f>
        <v>24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-0.1111111111111111</v>
      </c>
      <c r="H151" s="35">
        <f>+IF(OR(AND(E151=""),(G151="")),"",E151*G151)</f>
        <v>-0.1111111111111111</v>
      </c>
    </row>
    <row r="152" spans="2:8" ht="15" x14ac:dyDescent="0.2">
      <c r="B152" s="7" t="s">
        <v>54</v>
      </c>
      <c r="C152" s="8">
        <v>0</v>
      </c>
      <c r="D152" s="8">
        <v>0</v>
      </c>
      <c r="E152" s="13" t="str">
        <f>+IF(C152=0,"",C152/C$151)</f>
        <v/>
      </c>
      <c r="F152" s="13" t="str">
        <f>+IF(D152=0,"",D152/D$151)</f>
        <v/>
      </c>
      <c r="G152" s="12" t="str">
        <f>+IF(OR(AND(D152=0),(C152=0)),"0",((D152-C152)/C152))</f>
        <v>0</v>
      </c>
      <c r="H152" s="15" t="str">
        <f>+IF(OR(AND(E152=""),(G152="")),"",E152*G152)</f>
        <v/>
      </c>
    </row>
    <row r="153" spans="2:8" ht="15" x14ac:dyDescent="0.2">
      <c r="B153" s="7" t="s">
        <v>58</v>
      </c>
      <c r="C153" s="8">
        <v>1</v>
      </c>
      <c r="D153" s="8">
        <v>0</v>
      </c>
      <c r="E153" s="13">
        <f t="shared" ref="E153:E216" si="13">+IF(C153=0,"",C153/C$151)</f>
        <v>3.7037037037037035E-2</v>
      </c>
      <c r="F153" s="13" t="str">
        <f t="shared" ref="F153:F216" si="14">+IF(D153=0,"",D153/D$151)</f>
        <v/>
      </c>
      <c r="G153" s="12" t="str">
        <f t="shared" ref="G153:G216" si="15">+IF(OR(AND(D153=0),(C153=0)),"0",((D153-C153)/C153))</f>
        <v>0</v>
      </c>
      <c r="H153" s="15">
        <f t="shared" ref="H153:H216" si="16">+IF(OR(AND(E153=""),(G153="")),"",E153*G153)</f>
        <v>0</v>
      </c>
    </row>
    <row r="154" spans="2:8" ht="15" x14ac:dyDescent="0.2">
      <c r="B154" s="7" t="s">
        <v>265</v>
      </c>
      <c r="C154" s="8">
        <v>0</v>
      </c>
      <c r="D154" s="8">
        <v>5</v>
      </c>
      <c r="E154" s="13" t="str">
        <f t="shared" si="13"/>
        <v/>
      </c>
      <c r="F154" s="13">
        <f t="shared" si="14"/>
        <v>0.20833333333333334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1</v>
      </c>
      <c r="E155" s="13" t="str">
        <f t="shared" si="13"/>
        <v/>
      </c>
      <c r="F155" s="13">
        <f t="shared" si="14"/>
        <v>4.1666666666666664E-2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0</v>
      </c>
      <c r="E156" s="13" t="str">
        <f t="shared" si="13"/>
        <v/>
      </c>
      <c r="F156" s="13" t="str">
        <f t="shared" si="14"/>
        <v/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13</v>
      </c>
      <c r="D157" s="8">
        <v>3</v>
      </c>
      <c r="E157" s="13">
        <f t="shared" si="13"/>
        <v>0.48148148148148145</v>
      </c>
      <c r="F157" s="13">
        <f t="shared" si="14"/>
        <v>0.125</v>
      </c>
      <c r="G157" s="12">
        <f t="shared" si="15"/>
        <v>-0.76923076923076927</v>
      </c>
      <c r="H157" s="15">
        <f t="shared" si="16"/>
        <v>-0.37037037037037035</v>
      </c>
    </row>
    <row r="158" spans="2:8" ht="15" x14ac:dyDescent="0.2">
      <c r="B158" s="7" t="s">
        <v>59</v>
      </c>
      <c r="C158" s="8">
        <v>1</v>
      </c>
      <c r="D158" s="8">
        <v>0</v>
      </c>
      <c r="E158" s="13">
        <f t="shared" si="13"/>
        <v>3.7037037037037035E-2</v>
      </c>
      <c r="F158" s="13" t="str">
        <f t="shared" si="14"/>
        <v/>
      </c>
      <c r="G158" s="12" t="str">
        <f t="shared" si="15"/>
        <v>0</v>
      </c>
      <c r="H158" s="15">
        <f t="shared" si="16"/>
        <v>0</v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1</v>
      </c>
      <c r="D160" s="8">
        <v>0</v>
      </c>
      <c r="E160" s="13">
        <f t="shared" si="13"/>
        <v>3.7037037037037035E-2</v>
      </c>
      <c r="F160" s="13" t="str">
        <f t="shared" si="14"/>
        <v/>
      </c>
      <c r="G160" s="12" t="str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</v>
      </c>
      <c r="D162" s="8">
        <v>0</v>
      </c>
      <c r="E162" s="13">
        <f t="shared" si="13"/>
        <v>3.7037037037037035E-2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3</v>
      </c>
      <c r="D165" s="8">
        <v>1</v>
      </c>
      <c r="E165" s="13">
        <f t="shared" si="13"/>
        <v>0.1111111111111111</v>
      </c>
      <c r="F165" s="13">
        <f t="shared" si="14"/>
        <v>4.1666666666666664E-2</v>
      </c>
      <c r="G165" s="12">
        <f t="shared" si="15"/>
        <v>-0.66666666666666663</v>
      </c>
      <c r="H165" s="15">
        <f t="shared" si="16"/>
        <v>-7.407407407407407E-2</v>
      </c>
    </row>
    <row r="166" spans="2:8" ht="15" x14ac:dyDescent="0.2">
      <c r="B166" s="7" t="s">
        <v>270</v>
      </c>
      <c r="C166" s="8">
        <v>0</v>
      </c>
      <c r="D166" s="8">
        <v>0</v>
      </c>
      <c r="E166" s="13" t="str">
        <f t="shared" si="13"/>
        <v/>
      </c>
      <c r="F166" s="13" t="str">
        <f t="shared" si="14"/>
        <v/>
      </c>
      <c r="G166" s="12" t="str">
        <f t="shared" si="15"/>
        <v>0</v>
      </c>
      <c r="H166" s="15" t="str">
        <f t="shared" si="16"/>
        <v/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0</v>
      </c>
      <c r="D169" s="8">
        <v>0</v>
      </c>
      <c r="E169" s="13" t="str">
        <f t="shared" si="13"/>
        <v/>
      </c>
      <c r="F169" s="13" t="str">
        <f t="shared" si="14"/>
        <v/>
      </c>
      <c r="G169" s="12" t="str">
        <f t="shared" si="15"/>
        <v>0</v>
      </c>
      <c r="H169" s="15" t="str">
        <f t="shared" si="16"/>
        <v/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1</v>
      </c>
      <c r="E173" s="13" t="str">
        <f t="shared" si="13"/>
        <v/>
      </c>
      <c r="F173" s="13">
        <f t="shared" si="14"/>
        <v>4.1666666666666664E-2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0</v>
      </c>
      <c r="D174" s="8">
        <v>0</v>
      </c>
      <c r="E174" s="13" t="str">
        <f t="shared" si="13"/>
        <v/>
      </c>
      <c r="F174" s="13" t="str">
        <f t="shared" si="14"/>
        <v/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0</v>
      </c>
      <c r="D175" s="8">
        <v>0</v>
      </c>
      <c r="E175" s="13" t="str">
        <f t="shared" si="13"/>
        <v/>
      </c>
      <c r="F175" s="13" t="str">
        <f t="shared" si="14"/>
        <v/>
      </c>
      <c r="G175" s="12" t="str">
        <f t="shared" si="15"/>
        <v>0</v>
      </c>
      <c r="H175" s="15" t="str">
        <f t="shared" si="16"/>
        <v/>
      </c>
    </row>
    <row r="176" spans="2:8" ht="15" x14ac:dyDescent="0.2">
      <c r="B176" s="7" t="s">
        <v>278</v>
      </c>
      <c r="C176" s="8">
        <v>0</v>
      </c>
      <c r="D176" s="8">
        <v>0</v>
      </c>
      <c r="E176" s="13" t="str">
        <f t="shared" si="13"/>
        <v/>
      </c>
      <c r="F176" s="13" t="str">
        <f t="shared" si="14"/>
        <v/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0</v>
      </c>
      <c r="D177" s="8">
        <v>0</v>
      </c>
      <c r="E177" s="13" t="str">
        <f t="shared" si="13"/>
        <v/>
      </c>
      <c r="F177" s="13" t="str">
        <f t="shared" si="14"/>
        <v/>
      </c>
      <c r="G177" s="12" t="str">
        <f t="shared" si="15"/>
        <v>0</v>
      </c>
      <c r="H177" s="15" t="str">
        <f t="shared" si="16"/>
        <v/>
      </c>
    </row>
    <row r="178" spans="2:8" ht="15" x14ac:dyDescent="0.2">
      <c r="B178" s="7" t="s">
        <v>280</v>
      </c>
      <c r="C178" s="8">
        <v>0</v>
      </c>
      <c r="D178" s="8">
        <v>0</v>
      </c>
      <c r="E178" s="13" t="str">
        <f t="shared" si="13"/>
        <v/>
      </c>
      <c r="F178" s="13" t="str">
        <f t="shared" si="14"/>
        <v/>
      </c>
      <c r="G178" s="12" t="str">
        <f t="shared" si="15"/>
        <v>0</v>
      </c>
      <c r="H178" s="15" t="str">
        <f t="shared" si="16"/>
        <v/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0</v>
      </c>
      <c r="E182" s="13" t="str">
        <f t="shared" si="13"/>
        <v/>
      </c>
      <c r="F182" s="13" t="str">
        <f t="shared" si="14"/>
        <v/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0</v>
      </c>
      <c r="D183" s="8">
        <v>0</v>
      </c>
      <c r="E183" s="13" t="str">
        <f t="shared" si="13"/>
        <v/>
      </c>
      <c r="F183" s="13" t="str">
        <f t="shared" si="14"/>
        <v/>
      </c>
      <c r="G183" s="12" t="str">
        <f t="shared" si="15"/>
        <v>0</v>
      </c>
      <c r="H183" s="15" t="str">
        <f t="shared" si="16"/>
        <v/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</v>
      </c>
      <c r="D186" s="8">
        <v>1</v>
      </c>
      <c r="E186" s="13">
        <f t="shared" si="13"/>
        <v>3.7037037037037035E-2</v>
      </c>
      <c r="F186" s="13">
        <f t="shared" si="14"/>
        <v>4.1666666666666664E-2</v>
      </c>
      <c r="G186" s="12">
        <f t="shared" si="15"/>
        <v>0</v>
      </c>
      <c r="H186" s="15">
        <f t="shared" si="16"/>
        <v>0</v>
      </c>
    </row>
    <row r="187" spans="2:8" ht="15" x14ac:dyDescent="0.2">
      <c r="B187" s="7" t="s">
        <v>287</v>
      </c>
      <c r="C187" s="8">
        <v>0</v>
      </c>
      <c r="D187" s="8">
        <v>0</v>
      </c>
      <c r="E187" s="13" t="str">
        <f t="shared" si="13"/>
        <v/>
      </c>
      <c r="F187" s="13" t="str">
        <f t="shared" si="14"/>
        <v/>
      </c>
      <c r="G187" s="12" t="str">
        <f t="shared" si="15"/>
        <v>0</v>
      </c>
      <c r="H187" s="15" t="str">
        <f t="shared" si="16"/>
        <v/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1</v>
      </c>
      <c r="D191" s="8">
        <v>0</v>
      </c>
      <c r="E191" s="13">
        <f t="shared" si="13"/>
        <v>3.7037037037037035E-2</v>
      </c>
      <c r="F191" s="13" t="str">
        <f t="shared" si="14"/>
        <v/>
      </c>
      <c r="G191" s="12" t="str">
        <f t="shared" si="15"/>
        <v>0</v>
      </c>
      <c r="H191" s="15">
        <f t="shared" si="16"/>
        <v>0</v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</v>
      </c>
      <c r="D196" s="8">
        <v>3</v>
      </c>
      <c r="E196" s="13">
        <f t="shared" si="13"/>
        <v>3.7037037037037035E-2</v>
      </c>
      <c r="F196" s="13">
        <f t="shared" si="14"/>
        <v>0.125</v>
      </c>
      <c r="G196" s="12">
        <f t="shared" si="15"/>
        <v>2</v>
      </c>
      <c r="H196" s="15">
        <f t="shared" si="16"/>
        <v>7.407407407407407E-2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0</v>
      </c>
      <c r="E208" s="13" t="str">
        <f t="shared" si="13"/>
        <v/>
      </c>
      <c r="F208" s="13" t="str">
        <f t="shared" si="14"/>
        <v/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0</v>
      </c>
      <c r="D216" s="8">
        <v>0</v>
      </c>
      <c r="E216" s="13" t="str">
        <f t="shared" si="13"/>
        <v/>
      </c>
      <c r="F216" s="13" t="str">
        <f t="shared" si="14"/>
        <v/>
      </c>
      <c r="G216" s="12" t="str">
        <f t="shared" si="15"/>
        <v>0</v>
      </c>
      <c r="H216" s="15" t="str">
        <f t="shared" si="16"/>
        <v/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0</v>
      </c>
      <c r="E229" s="13" t="str">
        <f t="shared" si="17"/>
        <v/>
      </c>
      <c r="F229" s="13" t="str">
        <f t="shared" si="18"/>
        <v/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0</v>
      </c>
      <c r="D232" s="8">
        <v>0</v>
      </c>
      <c r="E232" s="13" t="str">
        <f t="shared" si="17"/>
        <v/>
      </c>
      <c r="F232" s="13" t="str">
        <f t="shared" si="18"/>
        <v/>
      </c>
      <c r="G232" s="12" t="str">
        <f t="shared" si="19"/>
        <v>0</v>
      </c>
      <c r="H232" s="15" t="str">
        <f t="shared" si="20"/>
        <v/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9</v>
      </c>
      <c r="E235" s="13">
        <f t="shared" si="17"/>
        <v>7.407407407407407E-2</v>
      </c>
      <c r="F235" s="13">
        <f t="shared" si="18"/>
        <v>0.375</v>
      </c>
      <c r="G235" s="12">
        <f t="shared" si="19"/>
        <v>3.5</v>
      </c>
      <c r="H235" s="15">
        <f t="shared" si="20"/>
        <v>0.25925925925925924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0</v>
      </c>
      <c r="D237" s="8">
        <v>0</v>
      </c>
      <c r="E237" s="13" t="str">
        <f t="shared" si="17"/>
        <v/>
      </c>
      <c r="F237" s="13" t="str">
        <f t="shared" si="18"/>
        <v/>
      </c>
      <c r="G237" s="12" t="str">
        <f t="shared" si="19"/>
        <v>0</v>
      </c>
      <c r="H237" s="15" t="str">
        <f t="shared" si="20"/>
        <v/>
      </c>
    </row>
    <row r="238" spans="2:8" ht="15" x14ac:dyDescent="0.2">
      <c r="B238" s="7" t="s">
        <v>85</v>
      </c>
      <c r="C238" s="8">
        <v>0</v>
      </c>
      <c r="D238" s="8">
        <v>0</v>
      </c>
      <c r="E238" s="13" t="str">
        <f t="shared" si="17"/>
        <v/>
      </c>
      <c r="F238" s="13" t="str">
        <f t="shared" si="18"/>
        <v/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0</v>
      </c>
      <c r="D239" s="8">
        <v>0</v>
      </c>
      <c r="E239" s="13" t="str">
        <f t="shared" si="17"/>
        <v/>
      </c>
      <c r="F239" s="13" t="str">
        <f t="shared" si="18"/>
        <v/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0</v>
      </c>
      <c r="D240" s="8">
        <v>0</v>
      </c>
      <c r="E240" s="13" t="str">
        <f t="shared" si="17"/>
        <v/>
      </c>
      <c r="F240" s="13" t="str">
        <f t="shared" si="18"/>
        <v/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0</v>
      </c>
      <c r="D247" s="8">
        <v>0</v>
      </c>
      <c r="E247" s="13" t="str">
        <f t="shared" si="17"/>
        <v/>
      </c>
      <c r="F247" s="13" t="str">
        <f t="shared" si="18"/>
        <v/>
      </c>
      <c r="G247" s="12" t="str">
        <f t="shared" si="19"/>
        <v>0</v>
      </c>
      <c r="H247" s="15" t="str">
        <f t="shared" si="20"/>
        <v/>
      </c>
    </row>
    <row r="248" spans="2:8" ht="15" x14ac:dyDescent="0.2">
      <c r="B248" s="7" t="s">
        <v>86</v>
      </c>
      <c r="C248" s="8">
        <v>0</v>
      </c>
      <c r="D248" s="8">
        <v>0</v>
      </c>
      <c r="E248" s="13" t="str">
        <f t="shared" si="17"/>
        <v/>
      </c>
      <c r="F248" s="13" t="str">
        <f t="shared" si="18"/>
        <v/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0</v>
      </c>
      <c r="D249" s="8">
        <v>0</v>
      </c>
      <c r="E249" s="13" t="str">
        <f t="shared" si="17"/>
        <v/>
      </c>
      <c r="F249" s="13" t="str">
        <f t="shared" si="18"/>
        <v/>
      </c>
      <c r="G249" s="12" t="str">
        <f t="shared" si="19"/>
        <v>0</v>
      </c>
      <c r="H249" s="15" t="str">
        <f t="shared" si="20"/>
        <v/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0</v>
      </c>
      <c r="E252" s="13" t="str">
        <f t="shared" si="17"/>
        <v/>
      </c>
      <c r="F252" s="13" t="str">
        <f t="shared" si="18"/>
        <v/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0</v>
      </c>
      <c r="D253" s="8">
        <v>0</v>
      </c>
      <c r="E253" s="13" t="str">
        <f t="shared" si="17"/>
        <v/>
      </c>
      <c r="F253" s="13" t="str">
        <f t="shared" si="18"/>
        <v/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2</v>
      </c>
      <c r="D256" s="8">
        <v>0</v>
      </c>
      <c r="E256" s="13">
        <f t="shared" si="17"/>
        <v>7.407407407407407E-2</v>
      </c>
      <c r="F256" s="13" t="str">
        <f t="shared" si="18"/>
        <v/>
      </c>
      <c r="G256" s="12" t="str">
        <f t="shared" si="19"/>
        <v>0</v>
      </c>
      <c r="H256" s="15">
        <f t="shared" si="20"/>
        <v>0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0</v>
      </c>
      <c r="E262" s="13" t="str">
        <f t="shared" si="17"/>
        <v/>
      </c>
      <c r="F262" s="13" t="str">
        <f t="shared" si="18"/>
        <v/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0</v>
      </c>
      <c r="D268" s="8">
        <v>0</v>
      </c>
      <c r="E268" s="13" t="str">
        <f t="shared" si="17"/>
        <v/>
      </c>
      <c r="F268" s="13" t="str">
        <f t="shared" si="18"/>
        <v/>
      </c>
      <c r="G268" s="12" t="str">
        <f t="shared" si="19"/>
        <v>0</v>
      </c>
      <c r="H268" s="15" t="str">
        <f t="shared" si="20"/>
        <v/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0</v>
      </c>
      <c r="D273" s="8">
        <v>0</v>
      </c>
      <c r="E273" s="13" t="str">
        <f t="shared" si="17"/>
        <v/>
      </c>
      <c r="F273" s="13" t="str">
        <f t="shared" si="18"/>
        <v/>
      </c>
      <c r="G273" s="12" t="str">
        <f t="shared" si="19"/>
        <v>0</v>
      </c>
      <c r="H273" s="15" t="str">
        <f t="shared" si="20"/>
        <v/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32</v>
      </c>
      <c r="D294" s="33">
        <f>SUM(D295:D499)</f>
        <v>32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</v>
      </c>
      <c r="H294" s="35">
        <f>+IF(OR(AND(E294=""),(G294="")),"",E294*G294)</f>
        <v>0</v>
      </c>
    </row>
    <row r="295" spans="2:8" ht="15" x14ac:dyDescent="0.2">
      <c r="B295" s="5" t="s">
        <v>100</v>
      </c>
      <c r="C295" s="8">
        <v>0</v>
      </c>
      <c r="D295" s="8">
        <v>0</v>
      </c>
      <c r="E295" s="13" t="str">
        <f>+IF(C295=0,"",C295/C$294)</f>
        <v/>
      </c>
      <c r="F295" s="13" t="str">
        <f>+IF(D295=0,"",D295/D$294)</f>
        <v/>
      </c>
      <c r="G295" s="12" t="str">
        <f>+IF(OR(AND(D295=0),(C295=0)),"0",((D295-C295)/C295))</f>
        <v>0</v>
      </c>
      <c r="H295" s="15" t="str">
        <f>+IF(OR(AND(E295=""),(G295="")),"",E295*G295)</f>
        <v/>
      </c>
    </row>
    <row r="296" spans="2:8" ht="15" x14ac:dyDescent="0.2">
      <c r="B296" s="5" t="s">
        <v>113</v>
      </c>
      <c r="C296" s="8">
        <v>0</v>
      </c>
      <c r="D296" s="8">
        <v>0</v>
      </c>
      <c r="E296" s="13" t="str">
        <f t="shared" ref="E296:E359" si="25">+IF(C296=0,"",C296/C$294)</f>
        <v/>
      </c>
      <c r="F296" s="13" t="str">
        <f t="shared" ref="F296:F359" si="26">+IF(D296=0,"",D296/D$294)</f>
        <v/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0</v>
      </c>
      <c r="D297" s="8">
        <v>0</v>
      </c>
      <c r="E297" s="13" t="str">
        <f t="shared" si="25"/>
        <v/>
      </c>
      <c r="F297" s="13" t="str">
        <f t="shared" si="26"/>
        <v/>
      </c>
      <c r="G297" s="12" t="str">
        <f t="shared" si="27"/>
        <v>0</v>
      </c>
      <c r="H297" s="15" t="str">
        <f t="shared" si="28"/>
        <v/>
      </c>
    </row>
    <row r="298" spans="2:8" ht="15" x14ac:dyDescent="0.2">
      <c r="B298" s="5" t="s">
        <v>95</v>
      </c>
      <c r="C298" s="8">
        <v>0</v>
      </c>
      <c r="D298" s="8">
        <v>1</v>
      </c>
      <c r="E298" s="13" t="str">
        <f t="shared" si="25"/>
        <v/>
      </c>
      <c r="F298" s="13">
        <f t="shared" si="26"/>
        <v>3.125E-2</v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</v>
      </c>
      <c r="D301" s="8">
        <v>0</v>
      </c>
      <c r="E301" s="13">
        <f t="shared" si="25"/>
        <v>3.125E-2</v>
      </c>
      <c r="F301" s="13" t="str">
        <f t="shared" si="26"/>
        <v/>
      </c>
      <c r="G301" s="12" t="str">
        <f t="shared" si="27"/>
        <v>0</v>
      </c>
      <c r="H301" s="15">
        <f t="shared" si="28"/>
        <v>0</v>
      </c>
    </row>
    <row r="302" spans="2:8" ht="15" x14ac:dyDescent="0.2">
      <c r="B302" s="5" t="s">
        <v>109</v>
      </c>
      <c r="C302" s="8">
        <v>2</v>
      </c>
      <c r="D302" s="8">
        <v>0</v>
      </c>
      <c r="E302" s="13">
        <f t="shared" si="25"/>
        <v>6.25E-2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1</v>
      </c>
      <c r="D303" s="8">
        <v>0</v>
      </c>
      <c r="E303" s="13">
        <f t="shared" si="25"/>
        <v>3.125E-2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0</v>
      </c>
      <c r="D304" s="8">
        <v>0</v>
      </c>
      <c r="E304" s="13" t="str">
        <f t="shared" si="25"/>
        <v/>
      </c>
      <c r="F304" s="13" t="str">
        <f t="shared" si="26"/>
        <v/>
      </c>
      <c r="G304" s="12" t="str">
        <f t="shared" si="27"/>
        <v>0</v>
      </c>
      <c r="H304" s="15" t="str">
        <f t="shared" si="28"/>
        <v/>
      </c>
    </row>
    <row r="305" spans="2:8" ht="15" x14ac:dyDescent="0.2">
      <c r="B305" s="5" t="s">
        <v>351</v>
      </c>
      <c r="C305" s="8">
        <v>0</v>
      </c>
      <c r="D305" s="8">
        <v>0</v>
      </c>
      <c r="E305" s="13" t="str">
        <f t="shared" si="25"/>
        <v/>
      </c>
      <c r="F305" s="13" t="str">
        <f t="shared" si="26"/>
        <v/>
      </c>
      <c r="G305" s="12" t="str">
        <f t="shared" si="27"/>
        <v>0</v>
      </c>
      <c r="H305" s="15" t="str">
        <f t="shared" si="28"/>
        <v/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3</v>
      </c>
      <c r="D307" s="8">
        <v>6</v>
      </c>
      <c r="E307" s="13">
        <f t="shared" si="25"/>
        <v>9.375E-2</v>
      </c>
      <c r="F307" s="13">
        <f t="shared" si="26"/>
        <v>0.1875</v>
      </c>
      <c r="G307" s="12">
        <f t="shared" si="27"/>
        <v>1</v>
      </c>
      <c r="H307" s="15">
        <f t="shared" si="28"/>
        <v>9.375E-2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</v>
      </c>
      <c r="D310" s="8">
        <v>2</v>
      </c>
      <c r="E310" s="13">
        <f t="shared" si="25"/>
        <v>3.125E-2</v>
      </c>
      <c r="F310" s="13">
        <f t="shared" si="26"/>
        <v>6.25E-2</v>
      </c>
      <c r="G310" s="12">
        <f t="shared" si="27"/>
        <v>1</v>
      </c>
      <c r="H310" s="15">
        <f t="shared" si="28"/>
        <v>3.125E-2</v>
      </c>
    </row>
    <row r="311" spans="2:8" ht="15" x14ac:dyDescent="0.2">
      <c r="B311" s="5" t="s">
        <v>102</v>
      </c>
      <c r="C311" s="8">
        <v>1</v>
      </c>
      <c r="D311" s="8">
        <v>0</v>
      </c>
      <c r="E311" s="13">
        <f t="shared" si="25"/>
        <v>3.125E-2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</v>
      </c>
      <c r="D314" s="8">
        <v>0</v>
      </c>
      <c r="E314" s="13">
        <f t="shared" si="25"/>
        <v>3.125E-2</v>
      </c>
      <c r="F314" s="13" t="str">
        <f t="shared" si="26"/>
        <v/>
      </c>
      <c r="G314" s="12" t="str">
        <f t="shared" si="27"/>
        <v>0</v>
      </c>
      <c r="H314" s="15">
        <f t="shared" si="28"/>
        <v>0</v>
      </c>
    </row>
    <row r="315" spans="2:8" ht="15" x14ac:dyDescent="0.2">
      <c r="B315" s="5" t="s">
        <v>354</v>
      </c>
      <c r="C315" s="8">
        <v>7</v>
      </c>
      <c r="D315" s="8">
        <v>0</v>
      </c>
      <c r="E315" s="13">
        <f t="shared" si="25"/>
        <v>0.21875</v>
      </c>
      <c r="F315" s="13" t="str">
        <f t="shared" si="26"/>
        <v/>
      </c>
      <c r="G315" s="12" t="str">
        <f t="shared" si="27"/>
        <v>0</v>
      </c>
      <c r="H315" s="15">
        <f t="shared" si="28"/>
        <v>0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0</v>
      </c>
      <c r="E317" s="13" t="str">
        <f t="shared" si="25"/>
        <v/>
      </c>
      <c r="F317" s="13" t="str">
        <f t="shared" si="26"/>
        <v/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0</v>
      </c>
      <c r="D318" s="8">
        <v>1</v>
      </c>
      <c r="E318" s="13" t="str">
        <f t="shared" si="25"/>
        <v/>
      </c>
      <c r="F318" s="13">
        <f t="shared" si="26"/>
        <v>3.125E-2</v>
      </c>
      <c r="G318" s="12" t="str">
        <f t="shared" si="27"/>
        <v>0</v>
      </c>
      <c r="H318" s="15" t="str">
        <f t="shared" si="28"/>
        <v/>
      </c>
    </row>
    <row r="319" spans="2:8" ht="15" x14ac:dyDescent="0.2">
      <c r="B319" s="5" t="s">
        <v>115</v>
      </c>
      <c r="C319" s="8">
        <v>0</v>
      </c>
      <c r="D319" s="8">
        <v>0</v>
      </c>
      <c r="E319" s="13" t="str">
        <f t="shared" si="25"/>
        <v/>
      </c>
      <c r="F319" s="13" t="str">
        <f t="shared" si="26"/>
        <v/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0</v>
      </c>
      <c r="E321" s="13" t="str">
        <f t="shared" si="25"/>
        <v/>
      </c>
      <c r="F321" s="13" t="str">
        <f t="shared" si="26"/>
        <v/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0</v>
      </c>
      <c r="E323" s="13" t="str">
        <f t="shared" si="25"/>
        <v/>
      </c>
      <c r="F323" s="13" t="str">
        <f t="shared" si="26"/>
        <v/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0</v>
      </c>
      <c r="D326" s="8">
        <v>1</v>
      </c>
      <c r="E326" s="13" t="str">
        <f t="shared" si="25"/>
        <v/>
      </c>
      <c r="F326" s="13">
        <f t="shared" si="26"/>
        <v>3.125E-2</v>
      </c>
      <c r="G326" s="12" t="str">
        <f t="shared" si="27"/>
        <v>0</v>
      </c>
      <c r="H326" s="15" t="str">
        <f t="shared" si="28"/>
        <v/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0</v>
      </c>
      <c r="E330" s="13" t="str">
        <f t="shared" si="25"/>
        <v/>
      </c>
      <c r="F330" s="13" t="str">
        <f t="shared" si="26"/>
        <v/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4</v>
      </c>
      <c r="D332" s="8">
        <v>5</v>
      </c>
      <c r="E332" s="13">
        <f t="shared" si="25"/>
        <v>0.125</v>
      </c>
      <c r="F332" s="13">
        <f t="shared" si="26"/>
        <v>0.15625</v>
      </c>
      <c r="G332" s="12">
        <f t="shared" si="27"/>
        <v>0.25</v>
      </c>
      <c r="H332" s="15">
        <f t="shared" si="28"/>
        <v>3.125E-2</v>
      </c>
    </row>
    <row r="333" spans="2:8" ht="15" x14ac:dyDescent="0.2">
      <c r="B333" s="5" t="s">
        <v>130</v>
      </c>
      <c r="C333" s="8">
        <v>0</v>
      </c>
      <c r="D333" s="8">
        <v>0</v>
      </c>
      <c r="E333" s="13" t="str">
        <f t="shared" si="25"/>
        <v/>
      </c>
      <c r="F333" s="13" t="str">
        <f t="shared" si="26"/>
        <v/>
      </c>
      <c r="G333" s="12" t="str">
        <f t="shared" si="27"/>
        <v>0</v>
      </c>
      <c r="H333" s="15" t="str">
        <f t="shared" si="28"/>
        <v/>
      </c>
    </row>
    <row r="334" spans="2:8" ht="15" x14ac:dyDescent="0.2">
      <c r="B334" s="5" t="s">
        <v>119</v>
      </c>
      <c r="C334" s="8">
        <v>0</v>
      </c>
      <c r="D334" s="8">
        <v>0</v>
      </c>
      <c r="E334" s="13" t="str">
        <f t="shared" si="25"/>
        <v/>
      </c>
      <c r="F334" s="13" t="str">
        <f t="shared" si="26"/>
        <v/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0</v>
      </c>
      <c r="D335" s="8">
        <v>2</v>
      </c>
      <c r="E335" s="13" t="str">
        <f t="shared" si="25"/>
        <v/>
      </c>
      <c r="F335" s="13">
        <f t="shared" si="26"/>
        <v>6.25E-2</v>
      </c>
      <c r="G335" s="12" t="str">
        <f t="shared" si="27"/>
        <v>0</v>
      </c>
      <c r="H335" s="15" t="str">
        <f t="shared" si="28"/>
        <v/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</v>
      </c>
      <c r="D339" s="8">
        <v>0</v>
      </c>
      <c r="E339" s="13">
        <f t="shared" si="25"/>
        <v>6.25E-2</v>
      </c>
      <c r="F339" s="13" t="str">
        <f t="shared" si="26"/>
        <v/>
      </c>
      <c r="G339" s="12" t="str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0</v>
      </c>
      <c r="E343" s="13" t="str">
        <f t="shared" si="25"/>
        <v/>
      </c>
      <c r="F343" s="13" t="str">
        <f t="shared" si="26"/>
        <v/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1</v>
      </c>
      <c r="E344" s="13" t="str">
        <f t="shared" si="25"/>
        <v/>
      </c>
      <c r="F344" s="13">
        <f t="shared" si="26"/>
        <v>3.125E-2</v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0</v>
      </c>
      <c r="D345" s="8">
        <v>0</v>
      </c>
      <c r="E345" s="13" t="str">
        <f t="shared" si="25"/>
        <v/>
      </c>
      <c r="F345" s="13" t="str">
        <f t="shared" si="26"/>
        <v/>
      </c>
      <c r="G345" s="12" t="str">
        <f t="shared" si="27"/>
        <v>0</v>
      </c>
      <c r="H345" s="15" t="str">
        <f t="shared" si="28"/>
        <v/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0</v>
      </c>
      <c r="D347" s="8">
        <v>0</v>
      </c>
      <c r="E347" s="13" t="str">
        <f t="shared" si="25"/>
        <v/>
      </c>
      <c r="F347" s="13" t="str">
        <f t="shared" si="26"/>
        <v/>
      </c>
      <c r="G347" s="12" t="str">
        <f t="shared" si="27"/>
        <v>0</v>
      </c>
      <c r="H347" s="15" t="str">
        <f t="shared" si="28"/>
        <v/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</v>
      </c>
      <c r="D354" s="8">
        <v>1</v>
      </c>
      <c r="E354" s="13">
        <f t="shared" si="25"/>
        <v>6.25E-2</v>
      </c>
      <c r="F354" s="13">
        <f t="shared" si="26"/>
        <v>3.125E-2</v>
      </c>
      <c r="G354" s="12">
        <f t="shared" si="27"/>
        <v>-0.5</v>
      </c>
      <c r="H354" s="15">
        <f t="shared" si="28"/>
        <v>-3.125E-2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1</v>
      </c>
      <c r="E357" s="13" t="str">
        <f t="shared" si="25"/>
        <v/>
      </c>
      <c r="F357" s="13">
        <f t="shared" si="26"/>
        <v>3.125E-2</v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</v>
      </c>
      <c r="D358" s="8">
        <v>1</v>
      </c>
      <c r="E358" s="13">
        <f t="shared" si="25"/>
        <v>3.125E-2</v>
      </c>
      <c r="F358" s="13">
        <f t="shared" si="26"/>
        <v>3.125E-2</v>
      </c>
      <c r="G358" s="12">
        <f t="shared" si="27"/>
        <v>0</v>
      </c>
      <c r="H358" s="15">
        <f t="shared" si="28"/>
        <v>0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0</v>
      </c>
      <c r="E363" s="13" t="str">
        <f t="shared" si="29"/>
        <v/>
      </c>
      <c r="F363" s="13" t="str">
        <f t="shared" si="30"/>
        <v/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0</v>
      </c>
      <c r="E372" s="13" t="str">
        <f t="shared" si="29"/>
        <v/>
      </c>
      <c r="F372" s="13" t="str">
        <f t="shared" si="30"/>
        <v/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1</v>
      </c>
      <c r="E377" s="13" t="str">
        <f t="shared" si="29"/>
        <v/>
      </c>
      <c r="F377" s="13">
        <f t="shared" si="30"/>
        <v>3.125E-2</v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0</v>
      </c>
      <c r="D378" s="8">
        <v>1</v>
      </c>
      <c r="E378" s="13" t="str">
        <f t="shared" si="29"/>
        <v/>
      </c>
      <c r="F378" s="13">
        <f t="shared" si="30"/>
        <v>3.125E-2</v>
      </c>
      <c r="G378" s="12" t="str">
        <f t="shared" si="31"/>
        <v>0</v>
      </c>
      <c r="H378" s="15" t="str">
        <f t="shared" si="32"/>
        <v/>
      </c>
    </row>
    <row r="379" spans="2:8" ht="15" x14ac:dyDescent="0.2">
      <c r="B379" s="5" t="s">
        <v>384</v>
      </c>
      <c r="C379" s="8">
        <v>0</v>
      </c>
      <c r="D379" s="8">
        <v>0</v>
      </c>
      <c r="E379" s="13" t="str">
        <f t="shared" si="29"/>
        <v/>
      </c>
      <c r="F379" s="13" t="str">
        <f t="shared" si="30"/>
        <v/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1</v>
      </c>
      <c r="E383" s="13" t="str">
        <f t="shared" si="29"/>
        <v/>
      </c>
      <c r="F383" s="13">
        <f t="shared" si="30"/>
        <v>3.125E-2</v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0</v>
      </c>
      <c r="D387" s="8">
        <v>0</v>
      </c>
      <c r="E387" s="13" t="str">
        <f t="shared" si="29"/>
        <v/>
      </c>
      <c r="F387" s="13" t="str">
        <f t="shared" si="30"/>
        <v/>
      </c>
      <c r="G387" s="12" t="str">
        <f t="shared" si="31"/>
        <v>0</v>
      </c>
      <c r="H387" s="15" t="str">
        <f t="shared" si="32"/>
        <v/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0</v>
      </c>
      <c r="D393" s="8">
        <v>1</v>
      </c>
      <c r="E393" s="13" t="str">
        <f t="shared" si="29"/>
        <v/>
      </c>
      <c r="F393" s="13">
        <f t="shared" si="30"/>
        <v>3.125E-2</v>
      </c>
      <c r="G393" s="12" t="str">
        <f t="shared" si="31"/>
        <v>0</v>
      </c>
      <c r="H393" s="15" t="str">
        <f t="shared" si="32"/>
        <v/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0</v>
      </c>
      <c r="E401" s="13" t="str">
        <f t="shared" si="29"/>
        <v/>
      </c>
      <c r="F401" s="13" t="str">
        <f t="shared" si="30"/>
        <v/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0</v>
      </c>
      <c r="D406" s="8">
        <v>0</v>
      </c>
      <c r="E406" s="13" t="str">
        <f t="shared" si="29"/>
        <v/>
      </c>
      <c r="F406" s="13" t="str">
        <f t="shared" si="30"/>
        <v/>
      </c>
      <c r="G406" s="12" t="str">
        <f t="shared" si="31"/>
        <v>0</v>
      </c>
      <c r="H406" s="15" t="str">
        <f t="shared" si="32"/>
        <v/>
      </c>
    </row>
    <row r="407" spans="2:8" ht="15" x14ac:dyDescent="0.2">
      <c r="B407" s="5" t="s">
        <v>398</v>
      </c>
      <c r="C407" s="8">
        <v>0</v>
      </c>
      <c r="D407" s="8">
        <v>0</v>
      </c>
      <c r="E407" s="13" t="str">
        <f t="shared" si="29"/>
        <v/>
      </c>
      <c r="F407" s="13" t="str">
        <f t="shared" si="30"/>
        <v/>
      </c>
      <c r="G407" s="12" t="str">
        <f t="shared" si="31"/>
        <v>0</v>
      </c>
      <c r="H407" s="15" t="str">
        <f t="shared" si="32"/>
        <v/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0</v>
      </c>
      <c r="D411" s="8">
        <v>0</v>
      </c>
      <c r="E411" s="13" t="str">
        <f t="shared" si="29"/>
        <v/>
      </c>
      <c r="F411" s="13" t="str">
        <f t="shared" si="30"/>
        <v/>
      </c>
      <c r="G411" s="12" t="str">
        <f t="shared" si="31"/>
        <v>0</v>
      </c>
      <c r="H411" s="15" t="str">
        <f t="shared" si="32"/>
        <v/>
      </c>
    </row>
    <row r="412" spans="2:8" ht="15" x14ac:dyDescent="0.2">
      <c r="B412" s="5" t="s">
        <v>402</v>
      </c>
      <c r="C412" s="8">
        <v>0</v>
      </c>
      <c r="D412" s="8">
        <v>0</v>
      </c>
      <c r="E412" s="13" t="str">
        <f t="shared" si="29"/>
        <v/>
      </c>
      <c r="F412" s="13" t="str">
        <f t="shared" si="30"/>
        <v/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1</v>
      </c>
      <c r="E422" s="13" t="str">
        <f t="shared" si="29"/>
        <v/>
      </c>
      <c r="F422" s="13">
        <f t="shared" si="30"/>
        <v>3.125E-2</v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0</v>
      </c>
      <c r="E432" s="13" t="str">
        <f t="shared" si="33"/>
        <v/>
      </c>
      <c r="F432" s="13" t="str">
        <f t="shared" si="34"/>
        <v/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0</v>
      </c>
      <c r="E433" s="13" t="str">
        <f t="shared" si="33"/>
        <v/>
      </c>
      <c r="F433" s="13" t="str">
        <f t="shared" si="34"/>
        <v/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0</v>
      </c>
      <c r="E437" s="13" t="str">
        <f t="shared" si="33"/>
        <v/>
      </c>
      <c r="F437" s="13" t="str">
        <f t="shared" si="34"/>
        <v/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0</v>
      </c>
      <c r="D460" s="8">
        <v>1</v>
      </c>
      <c r="E460" s="13" t="str">
        <f t="shared" si="33"/>
        <v/>
      </c>
      <c r="F460" s="13">
        <f t="shared" si="34"/>
        <v>3.125E-2</v>
      </c>
      <c r="G460" s="12" t="str">
        <f t="shared" si="35"/>
        <v>0</v>
      </c>
      <c r="H460" s="15" t="str">
        <f t="shared" si="36"/>
        <v/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0</v>
      </c>
      <c r="D463" s="8">
        <v>2</v>
      </c>
      <c r="E463" s="13" t="str">
        <f t="shared" si="33"/>
        <v/>
      </c>
      <c r="F463" s="13">
        <f t="shared" si="34"/>
        <v>6.25E-2</v>
      </c>
      <c r="G463" s="12" t="str">
        <f t="shared" si="35"/>
        <v>0</v>
      </c>
      <c r="H463" s="15" t="str">
        <f t="shared" si="36"/>
        <v/>
      </c>
    </row>
    <row r="464" spans="2:8" ht="15" x14ac:dyDescent="0.2">
      <c r="B464" s="5" t="s">
        <v>478</v>
      </c>
      <c r="C464" s="8">
        <v>0</v>
      </c>
      <c r="D464" s="8">
        <v>0</v>
      </c>
      <c r="E464" s="13" t="str">
        <f t="shared" si="33"/>
        <v/>
      </c>
      <c r="F464" s="13" t="str">
        <f t="shared" si="34"/>
        <v/>
      </c>
      <c r="G464" s="12" t="str">
        <f t="shared" si="35"/>
        <v>0</v>
      </c>
      <c r="H464" s="15" t="str">
        <f t="shared" si="36"/>
        <v/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</v>
      </c>
      <c r="D473" s="8">
        <v>0</v>
      </c>
      <c r="E473" s="13">
        <f t="shared" si="33"/>
        <v>3.125E-2</v>
      </c>
      <c r="F473" s="13" t="str">
        <f t="shared" si="34"/>
        <v/>
      </c>
      <c r="G473" s="12" t="str">
        <f t="shared" si="35"/>
        <v>0</v>
      </c>
      <c r="H473" s="15">
        <f t="shared" si="36"/>
        <v>0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</v>
      </c>
      <c r="D478" s="8">
        <v>0</v>
      </c>
      <c r="E478" s="13">
        <f t="shared" si="33"/>
        <v>3.125E-2</v>
      </c>
      <c r="F478" s="13" t="str">
        <f t="shared" si="34"/>
        <v/>
      </c>
      <c r="G478" s="12" t="str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4</v>
      </c>
      <c r="D480" s="8">
        <v>0</v>
      </c>
      <c r="E480" s="13">
        <f t="shared" si="33"/>
        <v>0.125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0</v>
      </c>
      <c r="D483" s="8">
        <v>1</v>
      </c>
      <c r="E483" s="13" t="str">
        <f t="shared" si="33"/>
        <v/>
      </c>
      <c r="F483" s="13">
        <f t="shared" si="34"/>
        <v>3.125E-2</v>
      </c>
      <c r="G483" s="12" t="str">
        <f t="shared" si="35"/>
        <v>0</v>
      </c>
      <c r="H483" s="15" t="str">
        <f t="shared" si="36"/>
        <v/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0</v>
      </c>
      <c r="D485" s="8">
        <v>1</v>
      </c>
      <c r="E485" s="13" t="str">
        <f t="shared" si="33"/>
        <v/>
      </c>
      <c r="F485" s="13">
        <f t="shared" si="34"/>
        <v>3.125E-2</v>
      </c>
      <c r="G485" s="12" t="str">
        <f t="shared" si="35"/>
        <v>0</v>
      </c>
      <c r="H485" s="15" t="str">
        <f t="shared" si="36"/>
        <v/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0</v>
      </c>
      <c r="D491" s="8">
        <v>0</v>
      </c>
      <c r="E491" s="13" t="str">
        <f t="shared" si="37"/>
        <v/>
      </c>
      <c r="F491" s="13" t="str">
        <f t="shared" si="38"/>
        <v/>
      </c>
      <c r="G491" s="12" t="str">
        <f t="shared" si="39"/>
        <v>0</v>
      </c>
      <c r="H491" s="15" t="str">
        <f t="shared" si="40"/>
        <v/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0</v>
      </c>
      <c r="D493" s="8">
        <v>0</v>
      </c>
      <c r="E493" s="13" t="str">
        <f t="shared" si="37"/>
        <v/>
      </c>
      <c r="F493" s="13" t="str">
        <f t="shared" si="38"/>
        <v/>
      </c>
      <c r="G493" s="12" t="str">
        <f t="shared" si="39"/>
        <v>0</v>
      </c>
      <c r="H493" s="15" t="str">
        <f t="shared" si="40"/>
        <v/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3</v>
      </c>
      <c r="D505" s="33">
        <f>SUM(D506:D530)</f>
        <v>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</v>
      </c>
      <c r="H505" s="35">
        <f>+IF(OR(AND(E505=""),(G505="")),"",E505*G505)</f>
        <v>0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0</v>
      </c>
      <c r="D507" s="8">
        <v>0</v>
      </c>
      <c r="E507" s="13" t="str">
        <f t="shared" ref="E507:E530" si="41">+IF(C507=0,"",C507/C$505)</f>
        <v/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8">
        <v>1</v>
      </c>
      <c r="D508" s="8">
        <v>1</v>
      </c>
      <c r="E508" s="13">
        <f t="shared" si="41"/>
        <v>0.33333333333333331</v>
      </c>
      <c r="F508" s="13">
        <f t="shared" si="42"/>
        <v>0.33333333333333331</v>
      </c>
      <c r="G508" s="12">
        <f t="shared" si="43"/>
        <v>0</v>
      </c>
      <c r="H508" s="15">
        <f t="shared" si="44"/>
        <v>0</v>
      </c>
    </row>
    <row r="509" spans="2:8" ht="15" x14ac:dyDescent="0.2">
      <c r="B509" s="5" t="s">
        <v>456</v>
      </c>
      <c r="C509" s="8">
        <v>1</v>
      </c>
      <c r="D509" s="8">
        <v>0</v>
      </c>
      <c r="E509" s="13">
        <f t="shared" si="41"/>
        <v>0.33333333333333331</v>
      </c>
      <c r="F509" s="13" t="str">
        <f t="shared" si="42"/>
        <v/>
      </c>
      <c r="G509" s="12" t="str">
        <f t="shared" si="43"/>
        <v>0</v>
      </c>
      <c r="H509" s="15">
        <f t="shared" si="44"/>
        <v>0</v>
      </c>
    </row>
    <row r="510" spans="2:8" ht="15" x14ac:dyDescent="0.2">
      <c r="B510" s="5" t="s">
        <v>188</v>
      </c>
      <c r="C510" s="8">
        <v>0</v>
      </c>
      <c r="D510" s="8">
        <v>0</v>
      </c>
      <c r="E510" s="13" t="str">
        <f t="shared" si="41"/>
        <v/>
      </c>
      <c r="F510" s="13" t="str">
        <f t="shared" si="42"/>
        <v/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0</v>
      </c>
      <c r="D518" s="8">
        <v>0</v>
      </c>
      <c r="E518" s="13" t="str">
        <f t="shared" si="41"/>
        <v/>
      </c>
      <c r="F518" s="13" t="str">
        <f t="shared" si="42"/>
        <v/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0</v>
      </c>
      <c r="D519" s="8">
        <v>0</v>
      </c>
      <c r="E519" s="13" t="str">
        <f t="shared" si="41"/>
        <v/>
      </c>
      <c r="F519" s="13" t="str">
        <f t="shared" si="42"/>
        <v/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</v>
      </c>
      <c r="D521" s="8">
        <v>1</v>
      </c>
      <c r="E521" s="13">
        <f t="shared" si="41"/>
        <v>0.33333333333333331</v>
      </c>
      <c r="F521" s="13">
        <f t="shared" si="42"/>
        <v>0.33333333333333331</v>
      </c>
      <c r="G521" s="12">
        <f t="shared" si="43"/>
        <v>0</v>
      </c>
      <c r="H521" s="15">
        <f t="shared" si="44"/>
        <v>0</v>
      </c>
    </row>
    <row r="522" spans="2:8" ht="25.5" customHeight="1" x14ac:dyDescent="0.2">
      <c r="B522" s="5" t="s">
        <v>193</v>
      </c>
      <c r="C522" s="8">
        <v>0</v>
      </c>
      <c r="D522" s="8">
        <v>0</v>
      </c>
      <c r="E522" s="13" t="str">
        <f t="shared" si="41"/>
        <v/>
      </c>
      <c r="F522" s="13" t="str">
        <f t="shared" si="42"/>
        <v/>
      </c>
      <c r="G522" s="12" t="str">
        <f t="shared" si="43"/>
        <v>0</v>
      </c>
      <c r="H522" s="15" t="str">
        <f t="shared" si="44"/>
        <v/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0</v>
      </c>
      <c r="E524" s="13" t="str">
        <f t="shared" si="41"/>
        <v/>
      </c>
      <c r="F524" s="13" t="str">
        <f t="shared" si="42"/>
        <v/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0</v>
      </c>
      <c r="D529" s="8">
        <v>1</v>
      </c>
      <c r="E529" s="13" t="str">
        <f t="shared" si="41"/>
        <v/>
      </c>
      <c r="F529" s="13">
        <f t="shared" si="42"/>
        <v>0.33333333333333331</v>
      </c>
      <c r="G529" s="12" t="str">
        <f t="shared" si="43"/>
        <v>0</v>
      </c>
      <c r="H529" s="15" t="str">
        <f t="shared" si="44"/>
        <v/>
      </c>
    </row>
    <row r="530" spans="2:8" ht="15" x14ac:dyDescent="0.2">
      <c r="B530" s="5" t="s">
        <v>467</v>
      </c>
      <c r="C530" s="8">
        <v>0</v>
      </c>
      <c r="D530" s="8">
        <v>0</v>
      </c>
      <c r="E530" s="13" t="str">
        <f t="shared" si="41"/>
        <v/>
      </c>
      <c r="F530" s="13" t="str">
        <f t="shared" si="42"/>
        <v/>
      </c>
      <c r="G530" s="12" t="str">
        <f t="shared" si="43"/>
        <v>0</v>
      </c>
      <c r="H530" s="15" t="str">
        <f t="shared" si="44"/>
        <v/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533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514</v>
      </c>
      <c r="C8" s="33">
        <f>+C18+C70+C151+C294+C505</f>
        <v>492</v>
      </c>
      <c r="D8" s="33">
        <f>+D18+D70+D151+D294+D505</f>
        <v>673</v>
      </c>
      <c r="E8" s="34">
        <f>+C8/C$8</f>
        <v>1</v>
      </c>
      <c r="F8" s="34">
        <f>+D8/D$8</f>
        <v>1</v>
      </c>
      <c r="G8" s="34">
        <f>+(D8-C8)/C8</f>
        <v>0.36788617886178859</v>
      </c>
      <c r="H8" s="35">
        <f>+E8*G8</f>
        <v>0.36788617886178859</v>
      </c>
    </row>
    <row r="9" spans="2:8" x14ac:dyDescent="0.2">
      <c r="B9" s="30" t="str">
        <f>+B18</f>
        <v>Total Vacantes en ocupaciones de nivel Directivo</v>
      </c>
      <c r="C9" s="26">
        <f>+C18</f>
        <v>7</v>
      </c>
      <c r="D9" s="26">
        <f>+D18</f>
        <v>15</v>
      </c>
      <c r="E9" s="27">
        <f t="shared" ref="E9:E13" si="0">C9/$C$8</f>
        <v>1.4227642276422764E-2</v>
      </c>
      <c r="F9" s="27">
        <f>D9/$D$8</f>
        <v>2.2288261515601784E-2</v>
      </c>
      <c r="G9" s="12">
        <f>+IF(OR(AND(D9=0),(C9=0)),"0",((D9-C9)/C9))</f>
        <v>1.1428571428571428</v>
      </c>
      <c r="H9" s="15">
        <f>+IF(OR(AND(E9=""),(G9="")),"",E9*G9)</f>
        <v>1.6260162601626015E-2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186</v>
      </c>
      <c r="D10" s="26">
        <f>+D70</f>
        <v>173</v>
      </c>
      <c r="E10" s="27">
        <f t="shared" si="0"/>
        <v>0.37804878048780488</v>
      </c>
      <c r="F10" s="27">
        <f>D10/$D$8</f>
        <v>0.25705794947994054</v>
      </c>
      <c r="G10" s="12">
        <f>+IF(OR(AND(D10=0),(C10=0)),"0",((D10-C10)/C10))</f>
        <v>-6.9892473118279563E-2</v>
      </c>
      <c r="H10" s="15">
        <f>+IF(OR(AND(E10=""),(G10="")),"",E10*G10)</f>
        <v>-2.6422764227642274E-2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59</v>
      </c>
      <c r="D11" s="26">
        <f>+D151</f>
        <v>100</v>
      </c>
      <c r="E11" s="27">
        <f t="shared" si="0"/>
        <v>0.11991869918699187</v>
      </c>
      <c r="F11" s="27">
        <f>D11/$D$8</f>
        <v>0.14858841010401189</v>
      </c>
      <c r="G11" s="12">
        <f>+IF(OR(AND(D11=0),(C11=0)),"0",((D11-C11)/C11))</f>
        <v>0.69491525423728817</v>
      </c>
      <c r="H11" s="15">
        <f>+IF(OR(AND(E11=""),(G11="")),"",E11*G11)</f>
        <v>8.3333333333333343E-2</v>
      </c>
    </row>
    <row r="12" spans="2:8" x14ac:dyDescent="0.2">
      <c r="B12" s="30" t="str">
        <f>+B294</f>
        <v>Total Vacantes  en ocupaciones de nivel Calificados</v>
      </c>
      <c r="C12" s="26">
        <f>+C294</f>
        <v>164</v>
      </c>
      <c r="D12" s="26">
        <f>+D294</f>
        <v>251</v>
      </c>
      <c r="E12" s="27">
        <f t="shared" si="0"/>
        <v>0.33333333333333331</v>
      </c>
      <c r="F12" s="27">
        <f>D12/$D$8</f>
        <v>0.37295690936106984</v>
      </c>
      <c r="G12" s="12">
        <f>+IF(OR(AND(D12=0),(C12=0)),"0",((D12-C12)/C12))</f>
        <v>0.53048780487804881</v>
      </c>
      <c r="H12" s="15">
        <f>+IF(OR(AND(E12=""),(G12="")),"",E12*G12)</f>
        <v>0.17682926829268292</v>
      </c>
    </row>
    <row r="13" spans="2:8" x14ac:dyDescent="0.2">
      <c r="B13" s="30" t="str">
        <f>+B505</f>
        <v>Total Vacantes en ocupaciones de nivel Elemental</v>
      </c>
      <c r="C13" s="26">
        <f>+C505</f>
        <v>76</v>
      </c>
      <c r="D13" s="26">
        <f>+D505</f>
        <v>134</v>
      </c>
      <c r="E13" s="27">
        <f t="shared" si="0"/>
        <v>0.15447154471544716</v>
      </c>
      <c r="F13" s="27">
        <f>D13/$D$8</f>
        <v>0.19910846953937592</v>
      </c>
      <c r="G13" s="12">
        <f>+IF(OR(AND(D13=0),(C13=0)),"0",((D13-C13)/C13))</f>
        <v>0.76315789473684215</v>
      </c>
      <c r="H13" s="15">
        <f>+IF(OR(AND(E13=""),(G13="")),"",E13*G13)</f>
        <v>0.11788617886178863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7</v>
      </c>
      <c r="D18" s="33">
        <f>SUM(D19:D64)</f>
        <v>15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1.1428571428571428</v>
      </c>
      <c r="H18" s="35">
        <f>+IF(OR(AND(E18=""),(G18="")),"",E18*G18)</f>
        <v>1.1428571428571428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0</v>
      </c>
      <c r="E23" s="11" t="str">
        <f t="shared" si="1"/>
        <v/>
      </c>
      <c r="F23" s="11" t="str">
        <f t="shared" si="2"/>
        <v/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0</v>
      </c>
      <c r="D24" s="8">
        <v>0</v>
      </c>
      <c r="E24" s="11" t="str">
        <f t="shared" si="1"/>
        <v/>
      </c>
      <c r="F24" s="11" t="str">
        <f t="shared" si="2"/>
        <v/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1</v>
      </c>
      <c r="D25" s="8">
        <v>2</v>
      </c>
      <c r="E25" s="11">
        <f t="shared" si="1"/>
        <v>0.14285714285714285</v>
      </c>
      <c r="F25" s="11">
        <f t="shared" si="2"/>
        <v>0.13333333333333333</v>
      </c>
      <c r="G25" s="12">
        <f t="shared" si="3"/>
        <v>1</v>
      </c>
      <c r="H25" s="15">
        <f t="shared" si="4"/>
        <v>0.14285714285714285</v>
      </c>
    </row>
    <row r="26" spans="2:8" ht="20.100000000000001" customHeight="1" x14ac:dyDescent="0.2">
      <c r="B26" s="5" t="s">
        <v>6</v>
      </c>
      <c r="C26" s="8">
        <v>0</v>
      </c>
      <c r="D26" s="8">
        <v>3</v>
      </c>
      <c r="E26" s="11" t="str">
        <f t="shared" si="1"/>
        <v/>
      </c>
      <c r="F26" s="11">
        <f t="shared" si="2"/>
        <v>0.2</v>
      </c>
      <c r="G26" s="12" t="str">
        <f t="shared" si="3"/>
        <v>0</v>
      </c>
      <c r="H26" s="15" t="str">
        <f t="shared" si="4"/>
        <v/>
      </c>
    </row>
    <row r="27" spans="2:8" ht="20.100000000000001" customHeight="1" x14ac:dyDescent="0.2">
      <c r="B27" s="5" t="s">
        <v>3</v>
      </c>
      <c r="C27" s="8">
        <v>0</v>
      </c>
      <c r="D27" s="8">
        <v>0</v>
      </c>
      <c r="E27" s="11" t="str">
        <f t="shared" si="1"/>
        <v/>
      </c>
      <c r="F27" s="11" t="str">
        <f t="shared" si="2"/>
        <v/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1</v>
      </c>
      <c r="D28" s="8">
        <v>3</v>
      </c>
      <c r="E28" s="11">
        <f t="shared" si="1"/>
        <v>0.14285714285714285</v>
      </c>
      <c r="F28" s="11">
        <f t="shared" si="2"/>
        <v>0.2</v>
      </c>
      <c r="G28" s="12">
        <f t="shared" si="3"/>
        <v>2</v>
      </c>
      <c r="H28" s="15">
        <f t="shared" si="4"/>
        <v>0.2857142857142857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1</v>
      </c>
      <c r="D34" s="8">
        <v>0</v>
      </c>
      <c r="E34" s="11">
        <f t="shared" si="1"/>
        <v>0.14285714285714285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0</v>
      </c>
      <c r="D36" s="8">
        <v>0</v>
      </c>
      <c r="E36" s="11" t="str">
        <f t="shared" si="1"/>
        <v/>
      </c>
      <c r="F36" s="11" t="str">
        <f t="shared" si="2"/>
        <v/>
      </c>
      <c r="G36" s="12" t="str">
        <f t="shared" si="3"/>
        <v>0</v>
      </c>
      <c r="H36" s="15" t="str">
        <f t="shared" si="4"/>
        <v/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1</v>
      </c>
      <c r="D39" s="8">
        <v>0</v>
      </c>
      <c r="E39" s="11">
        <f t="shared" si="1"/>
        <v>0.14285714285714285</v>
      </c>
      <c r="F39" s="11" t="str">
        <f t="shared" si="2"/>
        <v/>
      </c>
      <c r="G39" s="12" t="str">
        <f t="shared" si="3"/>
        <v>0</v>
      </c>
      <c r="H39" s="15">
        <f t="shared" si="4"/>
        <v>0</v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0</v>
      </c>
      <c r="E42" s="11" t="str">
        <f t="shared" si="1"/>
        <v/>
      </c>
      <c r="F42" s="11" t="str">
        <f t="shared" si="2"/>
        <v/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4</v>
      </c>
      <c r="E43" s="11">
        <f t="shared" si="1"/>
        <v>0.14285714285714285</v>
      </c>
      <c r="F43" s="11">
        <f t="shared" si="2"/>
        <v>0.26666666666666666</v>
      </c>
      <c r="G43" s="12">
        <f t="shared" si="3"/>
        <v>3</v>
      </c>
      <c r="H43" s="15">
        <f t="shared" si="4"/>
        <v>0.42857142857142855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1</v>
      </c>
      <c r="D48" s="8">
        <v>1</v>
      </c>
      <c r="E48" s="11">
        <f t="shared" si="1"/>
        <v>0.14285714285714285</v>
      </c>
      <c r="F48" s="11">
        <f t="shared" si="2"/>
        <v>6.6666666666666666E-2</v>
      </c>
      <c r="G48" s="12">
        <f t="shared" si="3"/>
        <v>0</v>
      </c>
      <c r="H48" s="15">
        <f t="shared" si="4"/>
        <v>0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0</v>
      </c>
      <c r="E50" s="11" t="str">
        <f t="shared" si="1"/>
        <v/>
      </c>
      <c r="F50" s="11" t="str">
        <f t="shared" si="2"/>
        <v/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</v>
      </c>
      <c r="D52" s="8">
        <v>0</v>
      </c>
      <c r="E52" s="11">
        <f t="shared" si="1"/>
        <v>0.14285714285714285</v>
      </c>
      <c r="F52" s="11" t="str">
        <f t="shared" si="2"/>
        <v/>
      </c>
      <c r="G52" s="12" t="str">
        <f t="shared" si="3"/>
        <v>0</v>
      </c>
      <c r="H52" s="15">
        <f t="shared" si="4"/>
        <v>0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6.6666666666666666E-2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0</v>
      </c>
      <c r="D60" s="8">
        <v>1</v>
      </c>
      <c r="E60" s="11" t="str">
        <f t="shared" si="1"/>
        <v/>
      </c>
      <c r="F60" s="11">
        <f t="shared" si="2"/>
        <v>6.6666666666666666E-2</v>
      </c>
      <c r="G60" s="12" t="str">
        <f t="shared" si="3"/>
        <v>0</v>
      </c>
      <c r="H60" s="15" t="str">
        <f t="shared" si="4"/>
        <v/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0</v>
      </c>
      <c r="D62" s="8">
        <v>0</v>
      </c>
      <c r="E62" s="11" t="str">
        <f t="shared" si="1"/>
        <v/>
      </c>
      <c r="F62" s="11" t="str">
        <f t="shared" si="2"/>
        <v/>
      </c>
      <c r="G62" s="12" t="str">
        <f t="shared" si="3"/>
        <v>0</v>
      </c>
      <c r="H62" s="15" t="str">
        <f t="shared" si="4"/>
        <v/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186</v>
      </c>
      <c r="D70" s="33">
        <f>SUM(D71:D145)</f>
        <v>173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-6.9892473118279563E-2</v>
      </c>
      <c r="H70" s="35">
        <f>+IF(OR(AND(E70=""),(G70="")),"",E70*G70)</f>
        <v>-6.9892473118279563E-2</v>
      </c>
    </row>
    <row r="71" spans="2:8" ht="15" x14ac:dyDescent="0.2">
      <c r="B71" s="5" t="s">
        <v>20</v>
      </c>
      <c r="C71" s="8">
        <v>3</v>
      </c>
      <c r="D71" s="8">
        <v>2</v>
      </c>
      <c r="E71" s="13">
        <f>+IF(C71=0,"",C71/C$70)</f>
        <v>1.6129032258064516E-2</v>
      </c>
      <c r="F71" s="13">
        <f>+IF(D71=0,"",D71/D$70)</f>
        <v>1.1560693641618497E-2</v>
      </c>
      <c r="G71" s="12">
        <f>+IF(OR(AND(D71=0),(C71=0)),"0",((D71-C71)/C71))</f>
        <v>-0.33333333333333331</v>
      </c>
      <c r="H71" s="15">
        <f>+IF(OR(AND(E71=""),(G71="")),"",E71*G71)</f>
        <v>-5.3763440860215049E-3</v>
      </c>
    </row>
    <row r="72" spans="2:8" ht="15" x14ac:dyDescent="0.2">
      <c r="B72" s="5" t="s">
        <v>21</v>
      </c>
      <c r="C72" s="8">
        <v>1</v>
      </c>
      <c r="D72" s="8">
        <v>1</v>
      </c>
      <c r="E72" s="13">
        <f t="shared" ref="E72:E135" si="5">+IF(C72=0,"",C72/C$70)</f>
        <v>5.3763440860215058E-3</v>
      </c>
      <c r="F72" s="13">
        <f t="shared" ref="F72:F135" si="6">+IF(D72=0,"",D72/D$70)</f>
        <v>5.7803468208092483E-3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3</v>
      </c>
      <c r="D73" s="8">
        <v>3</v>
      </c>
      <c r="E73" s="13">
        <f t="shared" si="5"/>
        <v>1.6129032258064516E-2</v>
      </c>
      <c r="F73" s="13">
        <f t="shared" si="6"/>
        <v>1.7341040462427744E-2</v>
      </c>
      <c r="G73" s="12">
        <f t="shared" si="7"/>
        <v>0</v>
      </c>
      <c r="H73" s="15">
        <f t="shared" si="8"/>
        <v>0</v>
      </c>
    </row>
    <row r="74" spans="2:8" ht="15" x14ac:dyDescent="0.2">
      <c r="B74" s="5" t="s">
        <v>222</v>
      </c>
      <c r="C74" s="8">
        <v>16</v>
      </c>
      <c r="D74" s="8">
        <v>11</v>
      </c>
      <c r="E74" s="13">
        <f t="shared" si="5"/>
        <v>8.6021505376344093E-2</v>
      </c>
      <c r="F74" s="13">
        <f t="shared" si="6"/>
        <v>6.358381502890173E-2</v>
      </c>
      <c r="G74" s="12">
        <f t="shared" si="7"/>
        <v>-0.3125</v>
      </c>
      <c r="H74" s="15">
        <f t="shared" si="8"/>
        <v>-2.6881720430107531E-2</v>
      </c>
    </row>
    <row r="75" spans="2:8" ht="15" x14ac:dyDescent="0.2">
      <c r="B75" s="5" t="s">
        <v>23</v>
      </c>
      <c r="C75" s="8">
        <v>5</v>
      </c>
      <c r="D75" s="8">
        <v>0</v>
      </c>
      <c r="E75" s="13">
        <f t="shared" si="5"/>
        <v>2.6881720430107527E-2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0</v>
      </c>
      <c r="D77" s="8">
        <v>0</v>
      </c>
      <c r="E77" s="13" t="str">
        <f t="shared" si="5"/>
        <v/>
      </c>
      <c r="F77" s="13" t="str">
        <f t="shared" si="6"/>
        <v/>
      </c>
      <c r="G77" s="12" t="str">
        <f t="shared" si="7"/>
        <v>0</v>
      </c>
      <c r="H77" s="15" t="str">
        <f t="shared" si="8"/>
        <v/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2</v>
      </c>
      <c r="E80" s="13" t="str">
        <f t="shared" si="5"/>
        <v/>
      </c>
      <c r="F80" s="13">
        <f t="shared" si="6"/>
        <v>1.1560693641618497E-2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0</v>
      </c>
      <c r="D82" s="8">
        <v>18</v>
      </c>
      <c r="E82" s="13" t="str">
        <f t="shared" si="5"/>
        <v/>
      </c>
      <c r="F82" s="13">
        <f t="shared" si="6"/>
        <v>0.10404624277456648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5</v>
      </c>
      <c r="D83" s="8">
        <v>7</v>
      </c>
      <c r="E83" s="13">
        <f t="shared" si="5"/>
        <v>2.6881720430107527E-2</v>
      </c>
      <c r="F83" s="13">
        <f t="shared" si="6"/>
        <v>4.046242774566474E-2</v>
      </c>
      <c r="G83" s="12">
        <f t="shared" si="7"/>
        <v>0.4</v>
      </c>
      <c r="H83" s="15">
        <f t="shared" si="8"/>
        <v>1.0752688172043012E-2</v>
      </c>
    </row>
    <row r="84" spans="2:8" ht="15" x14ac:dyDescent="0.2">
      <c r="B84" s="5" t="s">
        <v>230</v>
      </c>
      <c r="C84" s="8">
        <v>0</v>
      </c>
      <c r="D84" s="8">
        <v>3</v>
      </c>
      <c r="E84" s="13" t="str">
        <f t="shared" si="5"/>
        <v/>
      </c>
      <c r="F84" s="13">
        <f t="shared" si="6"/>
        <v>1.7341040462427744E-2</v>
      </c>
      <c r="G84" s="12" t="str">
        <f t="shared" si="7"/>
        <v>0</v>
      </c>
      <c r="H84" s="15" t="str">
        <f t="shared" si="8"/>
        <v/>
      </c>
    </row>
    <row r="85" spans="2:8" ht="15" x14ac:dyDescent="0.2">
      <c r="B85" s="5" t="s">
        <v>28</v>
      </c>
      <c r="C85" s="8">
        <v>0</v>
      </c>
      <c r="D85" s="8">
        <v>4</v>
      </c>
      <c r="E85" s="13" t="str">
        <f t="shared" si="5"/>
        <v/>
      </c>
      <c r="F85" s="13">
        <f t="shared" si="6"/>
        <v>2.3121387283236993E-2</v>
      </c>
      <c r="G85" s="12" t="str">
        <f t="shared" si="7"/>
        <v>0</v>
      </c>
      <c r="H85" s="15" t="str">
        <f t="shared" si="8"/>
        <v/>
      </c>
    </row>
    <row r="86" spans="2:8" ht="15" x14ac:dyDescent="0.2">
      <c r="B86" s="5" t="s">
        <v>231</v>
      </c>
      <c r="C86" s="8">
        <v>2</v>
      </c>
      <c r="D86" s="8">
        <v>0</v>
      </c>
      <c r="E86" s="13">
        <f t="shared" si="5"/>
        <v>1.0752688172043012E-2</v>
      </c>
      <c r="F86" s="13" t="str">
        <f t="shared" si="6"/>
        <v/>
      </c>
      <c r="G86" s="12" t="str">
        <f t="shared" si="7"/>
        <v>0</v>
      </c>
      <c r="H86" s="15">
        <f t="shared" si="8"/>
        <v>0</v>
      </c>
    </row>
    <row r="87" spans="2:8" ht="15" x14ac:dyDescent="0.2">
      <c r="B87" s="5" t="s">
        <v>232</v>
      </c>
      <c r="C87" s="8">
        <v>0</v>
      </c>
      <c r="D87" s="8">
        <v>0</v>
      </c>
      <c r="E87" s="13" t="str">
        <f t="shared" si="5"/>
        <v/>
      </c>
      <c r="F87" s="13" t="str">
        <f t="shared" si="6"/>
        <v/>
      </c>
      <c r="G87" s="12" t="str">
        <f t="shared" si="7"/>
        <v>0</v>
      </c>
      <c r="H87" s="15" t="str">
        <f t="shared" si="8"/>
        <v/>
      </c>
    </row>
    <row r="88" spans="2:8" ht="15" x14ac:dyDescent="0.2">
      <c r="B88" s="5" t="s">
        <v>233</v>
      </c>
      <c r="C88" s="8">
        <v>3</v>
      </c>
      <c r="D88" s="8">
        <v>3</v>
      </c>
      <c r="E88" s="13">
        <f t="shared" si="5"/>
        <v>1.6129032258064516E-2</v>
      </c>
      <c r="F88" s="13">
        <f t="shared" si="6"/>
        <v>1.7341040462427744E-2</v>
      </c>
      <c r="G88" s="12">
        <f t="shared" si="7"/>
        <v>0</v>
      </c>
      <c r="H88" s="15">
        <f t="shared" si="8"/>
        <v>0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0</v>
      </c>
      <c r="D92" s="8">
        <v>1</v>
      </c>
      <c r="E92" s="13" t="str">
        <f t="shared" si="5"/>
        <v/>
      </c>
      <c r="F92" s="13">
        <f t="shared" si="6"/>
        <v>5.7803468208092483E-3</v>
      </c>
      <c r="G92" s="12" t="str">
        <f t="shared" si="7"/>
        <v>0</v>
      </c>
      <c r="H92" s="15" t="str">
        <f t="shared" si="8"/>
        <v/>
      </c>
    </row>
    <row r="93" spans="2:8" ht="15" x14ac:dyDescent="0.2">
      <c r="B93" s="5" t="s">
        <v>564</v>
      </c>
      <c r="C93" s="8">
        <v>0</v>
      </c>
      <c r="D93" s="8">
        <v>0</v>
      </c>
      <c r="E93" s="13" t="str">
        <f t="shared" si="5"/>
        <v/>
      </c>
      <c r="F93" s="13" t="str">
        <f t="shared" si="6"/>
        <v/>
      </c>
      <c r="G93" s="12" t="str">
        <f t="shared" si="7"/>
        <v>0</v>
      </c>
      <c r="H93" s="15" t="str">
        <f t="shared" si="8"/>
        <v/>
      </c>
    </row>
    <row r="94" spans="2:8" ht="15" x14ac:dyDescent="0.2">
      <c r="B94" s="5" t="s">
        <v>25</v>
      </c>
      <c r="C94" s="8">
        <v>0</v>
      </c>
      <c r="D94" s="8">
        <v>0</v>
      </c>
      <c r="E94" s="13" t="str">
        <f t="shared" si="5"/>
        <v/>
      </c>
      <c r="F94" s="13" t="str">
        <f t="shared" si="6"/>
        <v/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1</v>
      </c>
      <c r="E96" s="13" t="str">
        <f t="shared" si="5"/>
        <v/>
      </c>
      <c r="F96" s="13">
        <f t="shared" si="6"/>
        <v>5.7803468208092483E-3</v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0</v>
      </c>
      <c r="D98" s="8">
        <v>3</v>
      </c>
      <c r="E98" s="13" t="str">
        <f t="shared" si="5"/>
        <v/>
      </c>
      <c r="F98" s="13">
        <f t="shared" si="6"/>
        <v>1.7341040462427744E-2</v>
      </c>
      <c r="G98" s="12" t="str">
        <f t="shared" si="7"/>
        <v>0</v>
      </c>
      <c r="H98" s="15" t="str">
        <f t="shared" si="8"/>
        <v/>
      </c>
    </row>
    <row r="99" spans="2:8" ht="15" x14ac:dyDescent="0.2">
      <c r="B99" s="5" t="s">
        <v>239</v>
      </c>
      <c r="C99" s="8">
        <v>0</v>
      </c>
      <c r="D99" s="8">
        <v>0</v>
      </c>
      <c r="E99" s="13" t="str">
        <f t="shared" si="5"/>
        <v/>
      </c>
      <c r="F99" s="13" t="str">
        <f t="shared" si="6"/>
        <v/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0</v>
      </c>
      <c r="D100" s="8">
        <v>3</v>
      </c>
      <c r="E100" s="13" t="str">
        <f t="shared" si="5"/>
        <v/>
      </c>
      <c r="F100" s="13">
        <f t="shared" si="6"/>
        <v>1.7341040462427744E-2</v>
      </c>
      <c r="G100" s="12" t="str">
        <f t="shared" si="7"/>
        <v>0</v>
      </c>
      <c r="H100" s="15" t="str">
        <f t="shared" si="8"/>
        <v/>
      </c>
    </row>
    <row r="101" spans="2:8" ht="15" x14ac:dyDescent="0.2">
      <c r="B101" s="5" t="s">
        <v>241</v>
      </c>
      <c r="C101" s="8">
        <v>0</v>
      </c>
      <c r="D101" s="8">
        <v>2</v>
      </c>
      <c r="E101" s="13" t="str">
        <f t="shared" si="5"/>
        <v/>
      </c>
      <c r="F101" s="13">
        <f t="shared" si="6"/>
        <v>1.1560693641618497E-2</v>
      </c>
      <c r="G101" s="12" t="str">
        <f t="shared" si="7"/>
        <v>0</v>
      </c>
      <c r="H101" s="15" t="str">
        <f t="shared" si="8"/>
        <v/>
      </c>
    </row>
    <row r="102" spans="2:8" ht="15" x14ac:dyDescent="0.2">
      <c r="B102" s="5" t="s">
        <v>242</v>
      </c>
      <c r="C102" s="8">
        <v>2</v>
      </c>
      <c r="D102" s="8">
        <v>3</v>
      </c>
      <c r="E102" s="13">
        <f t="shared" si="5"/>
        <v>1.0752688172043012E-2</v>
      </c>
      <c r="F102" s="13">
        <f t="shared" si="6"/>
        <v>1.7341040462427744E-2</v>
      </c>
      <c r="G102" s="12">
        <f t="shared" si="7"/>
        <v>0.5</v>
      </c>
      <c r="H102" s="15">
        <f t="shared" si="8"/>
        <v>5.3763440860215058E-3</v>
      </c>
    </row>
    <row r="103" spans="2:8" ht="15" x14ac:dyDescent="0.2">
      <c r="B103" s="5" t="s">
        <v>243</v>
      </c>
      <c r="C103" s="8">
        <v>0</v>
      </c>
      <c r="D103" s="8">
        <v>1</v>
      </c>
      <c r="E103" s="13" t="str">
        <f t="shared" si="5"/>
        <v/>
      </c>
      <c r="F103" s="13">
        <f t="shared" si="6"/>
        <v>5.7803468208092483E-3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0</v>
      </c>
      <c r="D107" s="8">
        <v>0</v>
      </c>
      <c r="E107" s="13" t="str">
        <f t="shared" si="5"/>
        <v/>
      </c>
      <c r="F107" s="13" t="str">
        <f t="shared" si="6"/>
        <v/>
      </c>
      <c r="G107" s="12" t="str">
        <f t="shared" si="7"/>
        <v>0</v>
      </c>
      <c r="H107" s="15" t="str">
        <f t="shared" si="8"/>
        <v/>
      </c>
    </row>
    <row r="108" spans="2:8" ht="15" x14ac:dyDescent="0.2">
      <c r="B108" s="5" t="s">
        <v>31</v>
      </c>
      <c r="C108" s="8">
        <v>2</v>
      </c>
      <c r="D108" s="8">
        <v>7</v>
      </c>
      <c r="E108" s="13">
        <f t="shared" si="5"/>
        <v>1.0752688172043012E-2</v>
      </c>
      <c r="F108" s="13">
        <f t="shared" si="6"/>
        <v>4.046242774566474E-2</v>
      </c>
      <c r="G108" s="12">
        <f t="shared" si="7"/>
        <v>2.5</v>
      </c>
      <c r="H108" s="15">
        <f t="shared" si="8"/>
        <v>2.6881720430107531E-2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0</v>
      </c>
      <c r="D110" s="8">
        <v>4</v>
      </c>
      <c r="E110" s="13" t="str">
        <f t="shared" si="5"/>
        <v/>
      </c>
      <c r="F110" s="13">
        <f t="shared" si="6"/>
        <v>2.3121387283236993E-2</v>
      </c>
      <c r="G110" s="12" t="str">
        <f t="shared" si="7"/>
        <v>0</v>
      </c>
      <c r="H110" s="15" t="str">
        <f t="shared" si="8"/>
        <v/>
      </c>
    </row>
    <row r="111" spans="2:8" ht="15" x14ac:dyDescent="0.2">
      <c r="B111" s="5" t="s">
        <v>30</v>
      </c>
      <c r="C111" s="8">
        <v>0</v>
      </c>
      <c r="D111" s="8">
        <v>1</v>
      </c>
      <c r="E111" s="13" t="str">
        <f t="shared" si="5"/>
        <v/>
      </c>
      <c r="F111" s="13">
        <f t="shared" si="6"/>
        <v>5.7803468208092483E-3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</v>
      </c>
      <c r="D112" s="8">
        <v>1</v>
      </c>
      <c r="E112" s="13">
        <f t="shared" si="5"/>
        <v>5.3763440860215058E-3</v>
      </c>
      <c r="F112" s="13">
        <f t="shared" si="6"/>
        <v>5.7803468208092483E-3</v>
      </c>
      <c r="G112" s="12">
        <f t="shared" si="7"/>
        <v>0</v>
      </c>
      <c r="H112" s="15">
        <f t="shared" si="8"/>
        <v>0</v>
      </c>
    </row>
    <row r="113" spans="2:8" ht="15" x14ac:dyDescent="0.2">
      <c r="B113" s="5" t="s">
        <v>248</v>
      </c>
      <c r="C113" s="8">
        <v>7</v>
      </c>
      <c r="D113" s="8">
        <v>13</v>
      </c>
      <c r="E113" s="13">
        <f t="shared" si="5"/>
        <v>3.7634408602150539E-2</v>
      </c>
      <c r="F113" s="13">
        <f t="shared" si="6"/>
        <v>7.5144508670520235E-2</v>
      </c>
      <c r="G113" s="12">
        <f t="shared" si="7"/>
        <v>0.8571428571428571</v>
      </c>
      <c r="H113" s="15">
        <f t="shared" si="8"/>
        <v>3.2258064516129031E-2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1</v>
      </c>
      <c r="E115" s="13">
        <f t="shared" si="5"/>
        <v>2.1505376344086023E-2</v>
      </c>
      <c r="F115" s="13">
        <f t="shared" si="6"/>
        <v>5.7803468208092483E-3</v>
      </c>
      <c r="G115" s="12">
        <f t="shared" si="7"/>
        <v>-0.75</v>
      </c>
      <c r="H115" s="15">
        <f t="shared" si="8"/>
        <v>-1.6129032258064516E-2</v>
      </c>
    </row>
    <row r="116" spans="2:8" ht="15" x14ac:dyDescent="0.2">
      <c r="B116" s="5" t="s">
        <v>249</v>
      </c>
      <c r="C116" s="8">
        <v>0</v>
      </c>
      <c r="D116" s="8">
        <v>2</v>
      </c>
      <c r="E116" s="13" t="str">
        <f t="shared" si="5"/>
        <v/>
      </c>
      <c r="F116" s="13">
        <f t="shared" si="6"/>
        <v>1.1560693641618497E-2</v>
      </c>
      <c r="G116" s="12" t="str">
        <f t="shared" si="7"/>
        <v>0</v>
      </c>
      <c r="H116" s="15" t="str">
        <f t="shared" si="8"/>
        <v/>
      </c>
    </row>
    <row r="117" spans="2:8" ht="15" x14ac:dyDescent="0.2">
      <c r="B117" s="5" t="s">
        <v>250</v>
      </c>
      <c r="C117" s="8">
        <v>5</v>
      </c>
      <c r="D117" s="8">
        <v>1</v>
      </c>
      <c r="E117" s="13">
        <f t="shared" si="5"/>
        <v>2.6881720430107527E-2</v>
      </c>
      <c r="F117" s="13">
        <f t="shared" si="6"/>
        <v>5.7803468208092483E-3</v>
      </c>
      <c r="G117" s="12">
        <f t="shared" si="7"/>
        <v>-0.8</v>
      </c>
      <c r="H117" s="15">
        <f t="shared" si="8"/>
        <v>-2.1505376344086023E-2</v>
      </c>
    </row>
    <row r="118" spans="2:8" ht="15" x14ac:dyDescent="0.2">
      <c r="B118" s="5" t="s">
        <v>251</v>
      </c>
      <c r="C118" s="8">
        <v>93</v>
      </c>
      <c r="D118" s="8">
        <v>55</v>
      </c>
      <c r="E118" s="13">
        <f t="shared" si="5"/>
        <v>0.5</v>
      </c>
      <c r="F118" s="13">
        <f t="shared" si="6"/>
        <v>0.31791907514450868</v>
      </c>
      <c r="G118" s="12">
        <f t="shared" si="7"/>
        <v>-0.40860215053763443</v>
      </c>
      <c r="H118" s="15">
        <f t="shared" si="8"/>
        <v>-0.20430107526881722</v>
      </c>
    </row>
    <row r="119" spans="2:8" ht="15" x14ac:dyDescent="0.2">
      <c r="B119" s="5" t="s">
        <v>252</v>
      </c>
      <c r="C119" s="8">
        <v>0</v>
      </c>
      <c r="D119" s="8">
        <v>0</v>
      </c>
      <c r="E119" s="13" t="str">
        <f t="shared" si="5"/>
        <v/>
      </c>
      <c r="F119" s="13" t="str">
        <f t="shared" si="6"/>
        <v/>
      </c>
      <c r="G119" s="12" t="str">
        <f t="shared" si="7"/>
        <v>0</v>
      </c>
      <c r="H119" s="15" t="str">
        <f t="shared" si="8"/>
        <v/>
      </c>
    </row>
    <row r="120" spans="2:8" ht="15" x14ac:dyDescent="0.2">
      <c r="B120" s="5" t="s">
        <v>253</v>
      </c>
      <c r="C120" s="8">
        <v>0</v>
      </c>
      <c r="D120" s="8">
        <v>1</v>
      </c>
      <c r="E120" s="13" t="str">
        <f t="shared" si="5"/>
        <v/>
      </c>
      <c r="F120" s="13">
        <f t="shared" si="6"/>
        <v>5.7803468208092483E-3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20</v>
      </c>
      <c r="D121" s="8">
        <v>10</v>
      </c>
      <c r="E121" s="13">
        <f t="shared" si="5"/>
        <v>0.10752688172043011</v>
      </c>
      <c r="F121" s="13">
        <f t="shared" si="6"/>
        <v>5.7803468208092484E-2</v>
      </c>
      <c r="G121" s="12">
        <f t="shared" si="7"/>
        <v>-0.5</v>
      </c>
      <c r="H121" s="15">
        <f t="shared" si="8"/>
        <v>-5.3763440860215055E-2</v>
      </c>
    </row>
    <row r="122" spans="2:8" ht="15" x14ac:dyDescent="0.2">
      <c r="B122" s="5" t="s">
        <v>39</v>
      </c>
      <c r="C122" s="8">
        <v>0</v>
      </c>
      <c r="D122" s="8">
        <v>0</v>
      </c>
      <c r="E122" s="13" t="str">
        <f t="shared" si="5"/>
        <v/>
      </c>
      <c r="F122" s="13" t="str">
        <f t="shared" si="6"/>
        <v/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6</v>
      </c>
      <c r="D123" s="8">
        <v>2</v>
      </c>
      <c r="E123" s="13">
        <f t="shared" si="5"/>
        <v>3.2258064516129031E-2</v>
      </c>
      <c r="F123" s="13">
        <f t="shared" si="6"/>
        <v>1.1560693641618497E-2</v>
      </c>
      <c r="G123" s="12">
        <f t="shared" si="7"/>
        <v>-0.66666666666666663</v>
      </c>
      <c r="H123" s="15">
        <f t="shared" si="8"/>
        <v>-2.150537634408602E-2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0</v>
      </c>
      <c r="E125" s="13" t="str">
        <f t="shared" si="5"/>
        <v/>
      </c>
      <c r="F125" s="13" t="str">
        <f t="shared" si="6"/>
        <v/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</v>
      </c>
      <c r="D128" s="8">
        <v>2</v>
      </c>
      <c r="E128" s="13">
        <f t="shared" si="5"/>
        <v>1.0752688172043012E-2</v>
      </c>
      <c r="F128" s="13">
        <f t="shared" si="6"/>
        <v>1.1560693641618497E-2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6</v>
      </c>
      <c r="D129" s="8">
        <v>3</v>
      </c>
      <c r="E129" s="13">
        <f t="shared" si="5"/>
        <v>3.2258064516129031E-2</v>
      </c>
      <c r="F129" s="13">
        <f t="shared" si="6"/>
        <v>1.7341040462427744E-2</v>
      </c>
      <c r="G129" s="12">
        <f t="shared" si="7"/>
        <v>-0.5</v>
      </c>
      <c r="H129" s="15">
        <f t="shared" si="8"/>
        <v>-1.6129032258064516E-2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0</v>
      </c>
      <c r="D132" s="8">
        <v>0</v>
      </c>
      <c r="E132" s="13" t="str">
        <f t="shared" si="5"/>
        <v/>
      </c>
      <c r="F132" s="13" t="str">
        <f t="shared" si="6"/>
        <v/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0</v>
      </c>
      <c r="D134" s="8">
        <v>1</v>
      </c>
      <c r="E134" s="13" t="str">
        <f t="shared" si="5"/>
        <v/>
      </c>
      <c r="F134" s="13">
        <f t="shared" si="6"/>
        <v>5.7803468208092483E-3</v>
      </c>
      <c r="G134" s="12" t="str">
        <f t="shared" si="7"/>
        <v>0</v>
      </c>
      <c r="H134" s="15" t="str">
        <f t="shared" si="8"/>
        <v/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1</v>
      </c>
      <c r="E137" s="13" t="str">
        <f t="shared" si="9"/>
        <v/>
      </c>
      <c r="F137" s="13">
        <f t="shared" si="10"/>
        <v>5.7803468208092483E-3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0</v>
      </c>
      <c r="D139" s="8">
        <v>0</v>
      </c>
      <c r="E139" s="13" t="str">
        <f t="shared" si="9"/>
        <v/>
      </c>
      <c r="F139" s="13" t="str">
        <f t="shared" si="10"/>
        <v/>
      </c>
      <c r="G139" s="12" t="str">
        <f t="shared" si="11"/>
        <v>0</v>
      </c>
      <c r="H139" s="15" t="str">
        <f t="shared" si="12"/>
        <v/>
      </c>
    </row>
    <row r="140" spans="2:8" ht="30" x14ac:dyDescent="0.2">
      <c r="B140" s="5" t="s">
        <v>263</v>
      </c>
      <c r="C140" s="8">
        <v>0</v>
      </c>
      <c r="D140" s="8">
        <v>0</v>
      </c>
      <c r="E140" s="13" t="str">
        <f t="shared" si="9"/>
        <v/>
      </c>
      <c r="F140" s="13" t="str">
        <f t="shared" si="10"/>
        <v/>
      </c>
      <c r="G140" s="12" t="str">
        <f t="shared" si="11"/>
        <v>0</v>
      </c>
      <c r="H140" s="15" t="str">
        <f t="shared" si="12"/>
        <v/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59</v>
      </c>
      <c r="D151" s="33">
        <f>SUM(D152:D288)</f>
        <v>100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0.69491525423728817</v>
      </c>
      <c r="H151" s="35">
        <f>+IF(OR(AND(E151=""),(G151="")),"",E151*G151)</f>
        <v>0.69491525423728817</v>
      </c>
    </row>
    <row r="152" spans="2:8" ht="15" x14ac:dyDescent="0.2">
      <c r="B152" s="7" t="s">
        <v>54</v>
      </c>
      <c r="C152" s="8">
        <v>2</v>
      </c>
      <c r="D152" s="8">
        <v>4</v>
      </c>
      <c r="E152" s="13">
        <f>+IF(C152=0,"",C152/C$151)</f>
        <v>3.3898305084745763E-2</v>
      </c>
      <c r="F152" s="13">
        <f>+IF(D152=0,"",D152/D$151)</f>
        <v>0.04</v>
      </c>
      <c r="G152" s="12">
        <f>+IF(OR(AND(D152=0),(C152=0)),"0",((D152-C152)/C152))</f>
        <v>1</v>
      </c>
      <c r="H152" s="15">
        <f>+IF(OR(AND(E152=""),(G152="")),"",E152*G152)</f>
        <v>3.3898305084745763E-2</v>
      </c>
    </row>
    <row r="153" spans="2:8" ht="15" x14ac:dyDescent="0.2">
      <c r="B153" s="7" t="s">
        <v>58</v>
      </c>
      <c r="C153" s="8">
        <v>0</v>
      </c>
      <c r="D153" s="8">
        <v>1</v>
      </c>
      <c r="E153" s="13" t="str">
        <f t="shared" ref="E153:E216" si="13">+IF(C153=0,"",C153/C$151)</f>
        <v/>
      </c>
      <c r="F153" s="13">
        <f t="shared" ref="F153:F216" si="14">+IF(D153=0,"",D153/D$151)</f>
        <v>0.01</v>
      </c>
      <c r="G153" s="12" t="str">
        <f t="shared" ref="G153:G216" si="15">+IF(OR(AND(D153=0),(C153=0)),"0",((D153-C153)/C153))</f>
        <v>0</v>
      </c>
      <c r="H153" s="15" t="str">
        <f t="shared" ref="H153:H216" si="16">+IF(OR(AND(E153=""),(G153="")),"",E153*G153)</f>
        <v/>
      </c>
    </row>
    <row r="154" spans="2:8" ht="15" x14ac:dyDescent="0.2">
      <c r="B154" s="7" t="s">
        <v>265</v>
      </c>
      <c r="C154" s="8">
        <v>1</v>
      </c>
      <c r="D154" s="8">
        <v>1</v>
      </c>
      <c r="E154" s="13">
        <f t="shared" si="13"/>
        <v>1.6949152542372881E-2</v>
      </c>
      <c r="F154" s="13">
        <f t="shared" si="14"/>
        <v>0.01</v>
      </c>
      <c r="G154" s="12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0</v>
      </c>
      <c r="D156" s="8">
        <v>1</v>
      </c>
      <c r="E156" s="13" t="str">
        <f t="shared" si="13"/>
        <v/>
      </c>
      <c r="F156" s="13">
        <f t="shared" si="14"/>
        <v>0.01</v>
      </c>
      <c r="G156" s="12" t="str">
        <f t="shared" si="15"/>
        <v>0</v>
      </c>
      <c r="H156" s="15" t="str">
        <f t="shared" si="16"/>
        <v/>
      </c>
    </row>
    <row r="157" spans="2:8" ht="15" x14ac:dyDescent="0.2">
      <c r="B157" s="7" t="s">
        <v>53</v>
      </c>
      <c r="C157" s="8">
        <v>2</v>
      </c>
      <c r="D157" s="8">
        <v>11</v>
      </c>
      <c r="E157" s="13">
        <f t="shared" si="13"/>
        <v>3.3898305084745763E-2</v>
      </c>
      <c r="F157" s="13">
        <f t="shared" si="14"/>
        <v>0.11</v>
      </c>
      <c r="G157" s="12">
        <f t="shared" si="15"/>
        <v>4.5</v>
      </c>
      <c r="H157" s="15">
        <f t="shared" si="16"/>
        <v>0.15254237288135594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0</v>
      </c>
      <c r="D159" s="8">
        <v>0</v>
      </c>
      <c r="E159" s="13" t="str">
        <f t="shared" si="13"/>
        <v/>
      </c>
      <c r="F159" s="13" t="str">
        <f t="shared" si="14"/>
        <v/>
      </c>
      <c r="G159" s="12" t="str">
        <f t="shared" si="15"/>
        <v>0</v>
      </c>
      <c r="H159" s="15" t="str">
        <f t="shared" si="16"/>
        <v/>
      </c>
    </row>
    <row r="160" spans="2:8" ht="15" x14ac:dyDescent="0.2">
      <c r="B160" s="7" t="s">
        <v>55</v>
      </c>
      <c r="C160" s="8">
        <v>0</v>
      </c>
      <c r="D160" s="8">
        <v>0</v>
      </c>
      <c r="E160" s="13" t="str">
        <f t="shared" si="13"/>
        <v/>
      </c>
      <c r="F160" s="13" t="str">
        <f t="shared" si="14"/>
        <v/>
      </c>
      <c r="G160" s="12" t="str">
        <f t="shared" si="15"/>
        <v>0</v>
      </c>
      <c r="H160" s="15" t="str">
        <f t="shared" si="16"/>
        <v/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</v>
      </c>
      <c r="D162" s="8">
        <v>0</v>
      </c>
      <c r="E162" s="13">
        <f t="shared" si="13"/>
        <v>1.6949152542372881E-2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0</v>
      </c>
      <c r="D164" s="8">
        <v>0</v>
      </c>
      <c r="E164" s="13" t="str">
        <f t="shared" si="13"/>
        <v/>
      </c>
      <c r="F164" s="13" t="str">
        <f t="shared" si="14"/>
        <v/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0</v>
      </c>
      <c r="D165" s="8">
        <v>2</v>
      </c>
      <c r="E165" s="13" t="str">
        <f t="shared" si="13"/>
        <v/>
      </c>
      <c r="F165" s="13">
        <f t="shared" si="14"/>
        <v>0.02</v>
      </c>
      <c r="G165" s="12" t="str">
        <f t="shared" si="15"/>
        <v>0</v>
      </c>
      <c r="H165" s="15" t="str">
        <f t="shared" si="16"/>
        <v/>
      </c>
    </row>
    <row r="166" spans="2:8" ht="15" x14ac:dyDescent="0.2">
      <c r="B166" s="7" t="s">
        <v>270</v>
      </c>
      <c r="C166" s="8">
        <v>2</v>
      </c>
      <c r="D166" s="8">
        <v>1</v>
      </c>
      <c r="E166" s="13">
        <f t="shared" si="13"/>
        <v>3.3898305084745763E-2</v>
      </c>
      <c r="F166" s="13">
        <f t="shared" si="14"/>
        <v>0.01</v>
      </c>
      <c r="G166" s="12">
        <f t="shared" si="15"/>
        <v>-0.5</v>
      </c>
      <c r="H166" s="15">
        <f t="shared" si="16"/>
        <v>-1.6949152542372881E-2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</v>
      </c>
      <c r="D169" s="8">
        <v>3</v>
      </c>
      <c r="E169" s="13">
        <f t="shared" si="13"/>
        <v>1.6949152542372881E-2</v>
      </c>
      <c r="F169" s="13">
        <f t="shared" si="14"/>
        <v>0.03</v>
      </c>
      <c r="G169" s="12">
        <f t="shared" si="15"/>
        <v>2</v>
      </c>
      <c r="H169" s="15">
        <f t="shared" si="16"/>
        <v>3.3898305084745763E-2</v>
      </c>
    </row>
    <row r="170" spans="2:8" ht="15" x14ac:dyDescent="0.2">
      <c r="B170" s="7" t="s">
        <v>272</v>
      </c>
      <c r="C170" s="8">
        <v>0</v>
      </c>
      <c r="D170" s="8">
        <v>0</v>
      </c>
      <c r="E170" s="13" t="str">
        <f t="shared" si="13"/>
        <v/>
      </c>
      <c r="F170" s="13" t="str">
        <f t="shared" si="14"/>
        <v/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0</v>
      </c>
      <c r="E173" s="13">
        <f t="shared" si="13"/>
        <v>1.6949152542372881E-2</v>
      </c>
      <c r="F173" s="13" t="str">
        <f t="shared" si="14"/>
        <v/>
      </c>
      <c r="G173" s="12" t="str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0</v>
      </c>
      <c r="D174" s="8">
        <v>4</v>
      </c>
      <c r="E174" s="13" t="str">
        <f t="shared" si="13"/>
        <v/>
      </c>
      <c r="F174" s="13">
        <f t="shared" si="14"/>
        <v>0.04</v>
      </c>
      <c r="G174" s="12" t="str">
        <f t="shared" si="15"/>
        <v>0</v>
      </c>
      <c r="H174" s="15" t="str">
        <f t="shared" si="16"/>
        <v/>
      </c>
    </row>
    <row r="175" spans="2:8" ht="15" x14ac:dyDescent="0.2">
      <c r="B175" s="7" t="s">
        <v>277</v>
      </c>
      <c r="C175" s="8">
        <v>1</v>
      </c>
      <c r="D175" s="8">
        <v>3</v>
      </c>
      <c r="E175" s="13">
        <f t="shared" si="13"/>
        <v>1.6949152542372881E-2</v>
      </c>
      <c r="F175" s="13">
        <f t="shared" si="14"/>
        <v>0.03</v>
      </c>
      <c r="G175" s="12">
        <f t="shared" si="15"/>
        <v>2</v>
      </c>
      <c r="H175" s="15">
        <f t="shared" si="16"/>
        <v>3.3898305084745763E-2</v>
      </c>
    </row>
    <row r="176" spans="2:8" ht="15" x14ac:dyDescent="0.2">
      <c r="B176" s="7" t="s">
        <v>278</v>
      </c>
      <c r="C176" s="8">
        <v>0</v>
      </c>
      <c r="D176" s="8">
        <v>2</v>
      </c>
      <c r="E176" s="13" t="str">
        <f t="shared" si="13"/>
        <v/>
      </c>
      <c r="F176" s="13">
        <f t="shared" si="14"/>
        <v>0.02</v>
      </c>
      <c r="G176" s="12" t="str">
        <f t="shared" si="15"/>
        <v>0</v>
      </c>
      <c r="H176" s="15" t="str">
        <f t="shared" si="16"/>
        <v/>
      </c>
    </row>
    <row r="177" spans="2:8" ht="15" x14ac:dyDescent="0.2">
      <c r="B177" s="7" t="s">
        <v>279</v>
      </c>
      <c r="C177" s="8">
        <v>1</v>
      </c>
      <c r="D177" s="8">
        <v>1</v>
      </c>
      <c r="E177" s="13">
        <f t="shared" si="13"/>
        <v>1.6949152542372881E-2</v>
      </c>
      <c r="F177" s="13">
        <f t="shared" si="14"/>
        <v>0.01</v>
      </c>
      <c r="G177" s="12">
        <f t="shared" si="15"/>
        <v>0</v>
      </c>
      <c r="H177" s="15">
        <f t="shared" si="16"/>
        <v>0</v>
      </c>
    </row>
    <row r="178" spans="2:8" ht="15" x14ac:dyDescent="0.2">
      <c r="B178" s="7" t="s">
        <v>280</v>
      </c>
      <c r="C178" s="8">
        <v>2</v>
      </c>
      <c r="D178" s="8">
        <v>0</v>
      </c>
      <c r="E178" s="13">
        <f t="shared" si="13"/>
        <v>3.3898305084745763E-2</v>
      </c>
      <c r="F178" s="13" t="str">
        <f t="shared" si="14"/>
        <v/>
      </c>
      <c r="G178" s="12" t="str">
        <f t="shared" si="15"/>
        <v>0</v>
      </c>
      <c r="H178" s="15">
        <f t="shared" si="16"/>
        <v>0</v>
      </c>
    </row>
    <row r="179" spans="2:8" ht="15" x14ac:dyDescent="0.2">
      <c r="B179" s="7" t="s">
        <v>281</v>
      </c>
      <c r="C179" s="8">
        <v>0</v>
      </c>
      <c r="D179" s="8">
        <v>0</v>
      </c>
      <c r="E179" s="13" t="str">
        <f t="shared" si="13"/>
        <v/>
      </c>
      <c r="F179" s="13" t="str">
        <f t="shared" si="14"/>
        <v/>
      </c>
      <c r="G179" s="12" t="str">
        <f t="shared" si="15"/>
        <v>0</v>
      </c>
      <c r="H179" s="15" t="str">
        <f t="shared" si="16"/>
        <v/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0</v>
      </c>
      <c r="D181" s="8">
        <v>0</v>
      </c>
      <c r="E181" s="13" t="str">
        <f t="shared" si="13"/>
        <v/>
      </c>
      <c r="F181" s="13" t="str">
        <f t="shared" si="14"/>
        <v/>
      </c>
      <c r="G181" s="12" t="str">
        <f t="shared" si="15"/>
        <v>0</v>
      </c>
      <c r="H181" s="15" t="str">
        <f t="shared" si="16"/>
        <v/>
      </c>
    </row>
    <row r="182" spans="2:8" ht="15" x14ac:dyDescent="0.2">
      <c r="B182" s="7" t="s">
        <v>284</v>
      </c>
      <c r="C182" s="8">
        <v>0</v>
      </c>
      <c r="D182" s="8">
        <v>1</v>
      </c>
      <c r="E182" s="13" t="str">
        <f t="shared" si="13"/>
        <v/>
      </c>
      <c r="F182" s="13">
        <f t="shared" si="14"/>
        <v>0.01</v>
      </c>
      <c r="G182" s="12" t="str">
        <f t="shared" si="15"/>
        <v>0</v>
      </c>
      <c r="H182" s="15" t="str">
        <f t="shared" si="16"/>
        <v/>
      </c>
    </row>
    <row r="183" spans="2:8" ht="15" x14ac:dyDescent="0.2">
      <c r="B183" s="7" t="s">
        <v>285</v>
      </c>
      <c r="C183" s="8">
        <v>3</v>
      </c>
      <c r="D183" s="8">
        <v>3</v>
      </c>
      <c r="E183" s="13">
        <f t="shared" si="13"/>
        <v>5.0847457627118647E-2</v>
      </c>
      <c r="F183" s="13">
        <f t="shared" si="14"/>
        <v>0.03</v>
      </c>
      <c r="G183" s="12">
        <f t="shared" si="15"/>
        <v>0</v>
      </c>
      <c r="H183" s="15">
        <f t="shared" si="16"/>
        <v>0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0</v>
      </c>
      <c r="E185" s="13" t="str">
        <f t="shared" si="13"/>
        <v/>
      </c>
      <c r="F185" s="13" t="str">
        <f t="shared" si="14"/>
        <v/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4</v>
      </c>
      <c r="D186" s="8">
        <v>10</v>
      </c>
      <c r="E186" s="13">
        <f t="shared" si="13"/>
        <v>6.7796610169491525E-2</v>
      </c>
      <c r="F186" s="13">
        <f t="shared" si="14"/>
        <v>0.1</v>
      </c>
      <c r="G186" s="12">
        <f t="shared" si="15"/>
        <v>1.5</v>
      </c>
      <c r="H186" s="15">
        <f t="shared" si="16"/>
        <v>0.10169491525423729</v>
      </c>
    </row>
    <row r="187" spans="2:8" ht="15" x14ac:dyDescent="0.2">
      <c r="B187" s="7" t="s">
        <v>287</v>
      </c>
      <c r="C187" s="8">
        <v>3</v>
      </c>
      <c r="D187" s="8">
        <v>0</v>
      </c>
      <c r="E187" s="13">
        <f t="shared" si="13"/>
        <v>5.0847457627118647E-2</v>
      </c>
      <c r="F187" s="13" t="str">
        <f t="shared" si="14"/>
        <v/>
      </c>
      <c r="G187" s="12" t="str">
        <f t="shared" si="15"/>
        <v>0</v>
      </c>
      <c r="H187" s="15">
        <f t="shared" si="16"/>
        <v>0</v>
      </c>
    </row>
    <row r="188" spans="2:8" ht="30" x14ac:dyDescent="0.2">
      <c r="B188" s="7" t="s">
        <v>288</v>
      </c>
      <c r="C188" s="8">
        <v>1</v>
      </c>
      <c r="D188" s="8">
        <v>0</v>
      </c>
      <c r="E188" s="13">
        <f t="shared" si="13"/>
        <v>1.6949152542372881E-2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0</v>
      </c>
      <c r="E195" s="13" t="str">
        <f t="shared" si="13"/>
        <v/>
      </c>
      <c r="F195" s="13" t="str">
        <f t="shared" si="14"/>
        <v/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2</v>
      </c>
      <c r="D196" s="8">
        <v>8</v>
      </c>
      <c r="E196" s="13">
        <f t="shared" si="13"/>
        <v>3.3898305084745763E-2</v>
      </c>
      <c r="F196" s="13">
        <f t="shared" si="14"/>
        <v>0.08</v>
      </c>
      <c r="G196" s="12">
        <f t="shared" si="15"/>
        <v>3</v>
      </c>
      <c r="H196" s="15">
        <f t="shared" si="16"/>
        <v>0.10169491525423729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4</v>
      </c>
      <c r="D199" s="8">
        <v>0</v>
      </c>
      <c r="E199" s="13">
        <f t="shared" si="13"/>
        <v>6.7796610169491525E-2</v>
      </c>
      <c r="F199" s="13" t="str">
        <f t="shared" si="14"/>
        <v/>
      </c>
      <c r="G199" s="12" t="str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0</v>
      </c>
      <c r="E200" s="13" t="str">
        <f t="shared" si="13"/>
        <v/>
      </c>
      <c r="F200" s="13" t="str">
        <f t="shared" si="14"/>
        <v/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0</v>
      </c>
      <c r="E201" s="13" t="str">
        <f t="shared" si="13"/>
        <v/>
      </c>
      <c r="F201" s="13" t="str">
        <f t="shared" si="14"/>
        <v/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6</v>
      </c>
      <c r="D208" s="8">
        <v>3</v>
      </c>
      <c r="E208" s="13">
        <f t="shared" si="13"/>
        <v>0.10169491525423729</v>
      </c>
      <c r="F208" s="13">
        <f t="shared" si="14"/>
        <v>0.03</v>
      </c>
      <c r="G208" s="12">
        <f t="shared" si="15"/>
        <v>-0.5</v>
      </c>
      <c r="H208" s="15">
        <f t="shared" si="16"/>
        <v>-5.0847457627118647E-2</v>
      </c>
    </row>
    <row r="209" spans="2:8" ht="15" x14ac:dyDescent="0.2">
      <c r="B209" s="7" t="s">
        <v>71</v>
      </c>
      <c r="C209" s="8">
        <v>1</v>
      </c>
      <c r="D209" s="8">
        <v>0</v>
      </c>
      <c r="E209" s="13">
        <f t="shared" si="13"/>
        <v>1.6949152542372881E-2</v>
      </c>
      <c r="F209" s="13" t="str">
        <f t="shared" si="14"/>
        <v/>
      </c>
      <c r="G209" s="12" t="str">
        <f t="shared" si="15"/>
        <v>0</v>
      </c>
      <c r="H209" s="15">
        <f t="shared" si="16"/>
        <v>0</v>
      </c>
    </row>
    <row r="210" spans="2:8" ht="15" x14ac:dyDescent="0.2">
      <c r="B210" s="7" t="s">
        <v>73</v>
      </c>
      <c r="C210" s="8">
        <v>0</v>
      </c>
      <c r="D210" s="8">
        <v>0</v>
      </c>
      <c r="E210" s="13" t="str">
        <f t="shared" si="13"/>
        <v/>
      </c>
      <c r="F210" s="13" t="str">
        <f t="shared" si="14"/>
        <v/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0</v>
      </c>
      <c r="E211" s="13" t="str">
        <f t="shared" si="13"/>
        <v/>
      </c>
      <c r="F211" s="13" t="str">
        <f t="shared" si="14"/>
        <v/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1</v>
      </c>
      <c r="E213" s="13" t="str">
        <f t="shared" si="13"/>
        <v/>
      </c>
      <c r="F213" s="13">
        <f t="shared" si="14"/>
        <v>0.01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0</v>
      </c>
      <c r="E216" s="13">
        <f t="shared" si="13"/>
        <v>1.6949152542372881E-2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0</v>
      </c>
      <c r="D229" s="8">
        <v>1</v>
      </c>
      <c r="E229" s="13" t="str">
        <f t="shared" si="17"/>
        <v/>
      </c>
      <c r="F229" s="13">
        <f t="shared" si="18"/>
        <v>0.01</v>
      </c>
      <c r="G229" s="12" t="str">
        <f t="shared" si="19"/>
        <v>0</v>
      </c>
      <c r="H229" s="15" t="str">
        <f t="shared" si="20"/>
        <v/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4</v>
      </c>
      <c r="D232" s="8">
        <v>5</v>
      </c>
      <c r="E232" s="13">
        <f t="shared" si="17"/>
        <v>6.7796610169491525E-2</v>
      </c>
      <c r="F232" s="13">
        <f t="shared" si="18"/>
        <v>0.05</v>
      </c>
      <c r="G232" s="12">
        <f t="shared" si="19"/>
        <v>0.25</v>
      </c>
      <c r="H232" s="15">
        <f t="shared" si="20"/>
        <v>1.6949152542372881E-2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3</v>
      </c>
      <c r="E235" s="13">
        <f t="shared" si="17"/>
        <v>3.3898305084745763E-2</v>
      </c>
      <c r="F235" s="13">
        <f t="shared" si="18"/>
        <v>0.03</v>
      </c>
      <c r="G235" s="12">
        <f t="shared" si="19"/>
        <v>0.5</v>
      </c>
      <c r="H235" s="15">
        <f t="shared" si="20"/>
        <v>1.6949152542372881E-2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</v>
      </c>
      <c r="D237" s="8">
        <v>3</v>
      </c>
      <c r="E237" s="13">
        <f t="shared" si="17"/>
        <v>3.3898305084745763E-2</v>
      </c>
      <c r="F237" s="13">
        <f t="shared" si="18"/>
        <v>0.03</v>
      </c>
      <c r="G237" s="12">
        <f t="shared" si="19"/>
        <v>0.5</v>
      </c>
      <c r="H237" s="15">
        <f t="shared" si="20"/>
        <v>1.6949152542372881E-2</v>
      </c>
    </row>
    <row r="238" spans="2:8" ht="15" x14ac:dyDescent="0.2">
      <c r="B238" s="7" t="s">
        <v>85</v>
      </c>
      <c r="C238" s="8">
        <v>0</v>
      </c>
      <c r="D238" s="8">
        <v>0</v>
      </c>
      <c r="E238" s="13" t="str">
        <f t="shared" si="17"/>
        <v/>
      </c>
      <c r="F238" s="13" t="str">
        <f t="shared" si="18"/>
        <v/>
      </c>
      <c r="G238" s="12" t="str">
        <f t="shared" si="19"/>
        <v>0</v>
      </c>
      <c r="H238" s="15" t="str">
        <f t="shared" si="20"/>
        <v/>
      </c>
    </row>
    <row r="239" spans="2:8" ht="15" x14ac:dyDescent="0.2">
      <c r="B239" s="7" t="s">
        <v>81</v>
      </c>
      <c r="C239" s="8">
        <v>0</v>
      </c>
      <c r="D239" s="8">
        <v>2</v>
      </c>
      <c r="E239" s="13" t="str">
        <f t="shared" si="17"/>
        <v/>
      </c>
      <c r="F239" s="13">
        <f t="shared" si="18"/>
        <v>0.02</v>
      </c>
      <c r="G239" s="12" t="str">
        <f t="shared" si="19"/>
        <v>0</v>
      </c>
      <c r="H239" s="15" t="str">
        <f t="shared" si="20"/>
        <v/>
      </c>
    </row>
    <row r="240" spans="2:8" ht="15" x14ac:dyDescent="0.2">
      <c r="B240" s="7" t="s">
        <v>316</v>
      </c>
      <c r="C240" s="8">
        <v>2</v>
      </c>
      <c r="D240" s="8">
        <v>0</v>
      </c>
      <c r="E240" s="13">
        <f t="shared" si="17"/>
        <v>3.3898305084745763E-2</v>
      </c>
      <c r="F240" s="13" t="str">
        <f t="shared" si="18"/>
        <v/>
      </c>
      <c r="G240" s="12" t="str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0</v>
      </c>
      <c r="E244" s="13" t="str">
        <f t="shared" si="17"/>
        <v/>
      </c>
      <c r="F244" s="13" t="str">
        <f t="shared" si="18"/>
        <v/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0</v>
      </c>
      <c r="E246" s="13" t="str">
        <f t="shared" si="17"/>
        <v/>
      </c>
      <c r="F246" s="13" t="str">
        <f t="shared" si="18"/>
        <v/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1</v>
      </c>
      <c r="D247" s="8">
        <v>3</v>
      </c>
      <c r="E247" s="13">
        <f t="shared" si="17"/>
        <v>1.6949152542372881E-2</v>
      </c>
      <c r="F247" s="13">
        <f t="shared" si="18"/>
        <v>0.03</v>
      </c>
      <c r="G247" s="12">
        <f t="shared" si="19"/>
        <v>2</v>
      </c>
      <c r="H247" s="15">
        <f t="shared" si="20"/>
        <v>3.3898305084745763E-2</v>
      </c>
    </row>
    <row r="248" spans="2:8" ht="15" x14ac:dyDescent="0.2">
      <c r="B248" s="7" t="s">
        <v>86</v>
      </c>
      <c r="C248" s="8">
        <v>0</v>
      </c>
      <c r="D248" s="8">
        <v>1</v>
      </c>
      <c r="E248" s="13" t="str">
        <f t="shared" si="17"/>
        <v/>
      </c>
      <c r="F248" s="13">
        <f t="shared" si="18"/>
        <v>0.01</v>
      </c>
      <c r="G248" s="12" t="str">
        <f t="shared" si="19"/>
        <v>0</v>
      </c>
      <c r="H248" s="15" t="str">
        <f t="shared" si="20"/>
        <v/>
      </c>
    </row>
    <row r="249" spans="2:8" ht="15" x14ac:dyDescent="0.2">
      <c r="B249" s="7" t="s">
        <v>87</v>
      </c>
      <c r="C249" s="8">
        <v>4</v>
      </c>
      <c r="D249" s="8">
        <v>7</v>
      </c>
      <c r="E249" s="13">
        <f t="shared" si="17"/>
        <v>6.7796610169491525E-2</v>
      </c>
      <c r="F249" s="13">
        <f t="shared" si="18"/>
        <v>7.0000000000000007E-2</v>
      </c>
      <c r="G249" s="12">
        <f t="shared" si="19"/>
        <v>0.75</v>
      </c>
      <c r="H249" s="15">
        <f t="shared" si="20"/>
        <v>5.0847457627118647E-2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1</v>
      </c>
      <c r="E251" s="13" t="str">
        <f t="shared" si="17"/>
        <v/>
      </c>
      <c r="F251" s="13">
        <f t="shared" si="18"/>
        <v>0.01</v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4</v>
      </c>
      <c r="E252" s="13" t="str">
        <f t="shared" si="17"/>
        <v/>
      </c>
      <c r="F252" s="13">
        <f t="shared" si="18"/>
        <v>0.04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4</v>
      </c>
      <c r="E253" s="13">
        <f t="shared" si="17"/>
        <v>1.6949152542372881E-2</v>
      </c>
      <c r="F253" s="13">
        <f t="shared" si="18"/>
        <v>0.04</v>
      </c>
      <c r="G253" s="12">
        <f t="shared" si="19"/>
        <v>3</v>
      </c>
      <c r="H253" s="15">
        <f t="shared" si="20"/>
        <v>5.0847457627118647E-2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1</v>
      </c>
      <c r="E256" s="13" t="str">
        <f t="shared" si="17"/>
        <v/>
      </c>
      <c r="F256" s="13">
        <f t="shared" si="18"/>
        <v>0.01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1</v>
      </c>
      <c r="E259" s="13" t="str">
        <f t="shared" si="17"/>
        <v/>
      </c>
      <c r="F259" s="13">
        <f t="shared" si="18"/>
        <v>0.01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0.01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0</v>
      </c>
      <c r="D266" s="8">
        <v>0</v>
      </c>
      <c r="E266" s="13" t="str">
        <f t="shared" si="17"/>
        <v/>
      </c>
      <c r="F266" s="13" t="str">
        <f t="shared" si="18"/>
        <v/>
      </c>
      <c r="G266" s="12" t="str">
        <f t="shared" si="19"/>
        <v>0</v>
      </c>
      <c r="H266" s="15" t="str">
        <f t="shared" si="20"/>
        <v/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</v>
      </c>
      <c r="D268" s="8">
        <v>2</v>
      </c>
      <c r="E268" s="13">
        <f t="shared" si="17"/>
        <v>1.6949152542372881E-2</v>
      </c>
      <c r="F268" s="13">
        <f t="shared" si="18"/>
        <v>0.02</v>
      </c>
      <c r="G268" s="12">
        <f t="shared" si="19"/>
        <v>1</v>
      </c>
      <c r="H268" s="15">
        <f t="shared" si="20"/>
        <v>1.6949152542372881E-2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1</v>
      </c>
      <c r="D273" s="8">
        <v>1</v>
      </c>
      <c r="E273" s="13">
        <f t="shared" si="17"/>
        <v>1.6949152542372881E-2</v>
      </c>
      <c r="F273" s="13">
        <f t="shared" si="18"/>
        <v>0.01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0</v>
      </c>
      <c r="D283" s="8">
        <v>0</v>
      </c>
      <c r="E283" s="13" t="str">
        <f t="shared" si="21"/>
        <v/>
      </c>
      <c r="F283" s="13" t="str">
        <f t="shared" si="22"/>
        <v/>
      </c>
      <c r="G283" s="12" t="str">
        <f t="shared" si="23"/>
        <v>0</v>
      </c>
      <c r="H283" s="15" t="str">
        <f t="shared" si="24"/>
        <v/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</v>
      </c>
      <c r="D286" s="8">
        <v>0</v>
      </c>
      <c r="E286" s="13">
        <f t="shared" si="21"/>
        <v>3.3898305084745763E-2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164</v>
      </c>
      <c r="D294" s="33">
        <f>SUM(D295:D499)</f>
        <v>251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0.53048780487804881</v>
      </c>
      <c r="H294" s="35">
        <f>+IF(OR(AND(E294=""),(G294="")),"",E294*G294)</f>
        <v>0.53048780487804881</v>
      </c>
    </row>
    <row r="295" spans="2:8" ht="15" x14ac:dyDescent="0.2">
      <c r="B295" s="5" t="s">
        <v>100</v>
      </c>
      <c r="C295" s="8">
        <v>16</v>
      </c>
      <c r="D295" s="8">
        <v>21</v>
      </c>
      <c r="E295" s="13">
        <f>+IF(C295=0,"",C295/C$294)</f>
        <v>9.7560975609756101E-2</v>
      </c>
      <c r="F295" s="13">
        <f>+IF(D295=0,"",D295/D$294)</f>
        <v>8.3665338645418322E-2</v>
      </c>
      <c r="G295" s="12">
        <f>+IF(OR(AND(D295=0),(C295=0)),"0",((D295-C295)/C295))</f>
        <v>0.3125</v>
      </c>
      <c r="H295" s="15">
        <f>+IF(OR(AND(E295=""),(G295="")),"",E295*G295)</f>
        <v>3.048780487804878E-2</v>
      </c>
    </row>
    <row r="296" spans="2:8" ht="15" x14ac:dyDescent="0.2">
      <c r="B296" s="5" t="s">
        <v>113</v>
      </c>
      <c r="C296" s="8">
        <v>0</v>
      </c>
      <c r="D296" s="8">
        <v>3</v>
      </c>
      <c r="E296" s="13" t="str">
        <f t="shared" ref="E296:E359" si="25">+IF(C296=0,"",C296/C$294)</f>
        <v/>
      </c>
      <c r="F296" s="13">
        <f t="shared" ref="F296:F359" si="26">+IF(D296=0,"",D296/D$294)</f>
        <v>1.1952191235059761E-2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3</v>
      </c>
      <c r="D297" s="8">
        <v>2</v>
      </c>
      <c r="E297" s="13">
        <f t="shared" si="25"/>
        <v>1.8292682926829267E-2</v>
      </c>
      <c r="F297" s="13">
        <f t="shared" si="26"/>
        <v>7.9681274900398405E-3</v>
      </c>
      <c r="G297" s="12">
        <f t="shared" si="27"/>
        <v>-0.33333333333333331</v>
      </c>
      <c r="H297" s="15">
        <f t="shared" si="28"/>
        <v>-6.0975609756097554E-3</v>
      </c>
    </row>
    <row r="298" spans="2:8" ht="15" x14ac:dyDescent="0.2">
      <c r="B298" s="5" t="s">
        <v>95</v>
      </c>
      <c r="C298" s="8">
        <v>0</v>
      </c>
      <c r="D298" s="8">
        <v>4</v>
      </c>
      <c r="E298" s="13" t="str">
        <f t="shared" si="25"/>
        <v/>
      </c>
      <c r="F298" s="13">
        <f t="shared" si="26"/>
        <v>1.5936254980079681E-2</v>
      </c>
      <c r="G298" s="12" t="str">
        <f t="shared" si="27"/>
        <v>0</v>
      </c>
      <c r="H298" s="15" t="str">
        <f t="shared" si="28"/>
        <v/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10</v>
      </c>
      <c r="D301" s="8">
        <v>15</v>
      </c>
      <c r="E301" s="13">
        <f t="shared" si="25"/>
        <v>6.097560975609756E-2</v>
      </c>
      <c r="F301" s="13">
        <f t="shared" si="26"/>
        <v>5.9760956175298807E-2</v>
      </c>
      <c r="G301" s="12">
        <f t="shared" si="27"/>
        <v>0.5</v>
      </c>
      <c r="H301" s="15">
        <f t="shared" si="28"/>
        <v>3.048780487804878E-2</v>
      </c>
    </row>
    <row r="302" spans="2:8" ht="15" x14ac:dyDescent="0.2">
      <c r="B302" s="5" t="s">
        <v>109</v>
      </c>
      <c r="C302" s="8">
        <v>2</v>
      </c>
      <c r="D302" s="8">
        <v>1</v>
      </c>
      <c r="E302" s="13">
        <f t="shared" si="25"/>
        <v>1.2195121951219513E-2</v>
      </c>
      <c r="F302" s="13">
        <f t="shared" si="26"/>
        <v>3.9840637450199202E-3</v>
      </c>
      <c r="G302" s="12">
        <f t="shared" si="27"/>
        <v>-0.5</v>
      </c>
      <c r="H302" s="15">
        <f t="shared" si="28"/>
        <v>-6.0975609756097563E-3</v>
      </c>
    </row>
    <row r="303" spans="2:8" ht="15" x14ac:dyDescent="0.2">
      <c r="B303" s="5" t="s">
        <v>108</v>
      </c>
      <c r="C303" s="8">
        <v>0</v>
      </c>
      <c r="D303" s="8">
        <v>0</v>
      </c>
      <c r="E303" s="13" t="str">
        <f t="shared" si="25"/>
        <v/>
      </c>
      <c r="F303" s="13" t="str">
        <f t="shared" si="26"/>
        <v/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1</v>
      </c>
      <c r="D304" s="8">
        <v>4</v>
      </c>
      <c r="E304" s="13">
        <f t="shared" si="25"/>
        <v>6.0975609756097563E-3</v>
      </c>
      <c r="F304" s="13">
        <f t="shared" si="26"/>
        <v>1.5936254980079681E-2</v>
      </c>
      <c r="G304" s="12">
        <f t="shared" si="27"/>
        <v>3</v>
      </c>
      <c r="H304" s="15">
        <f t="shared" si="28"/>
        <v>1.8292682926829271E-2</v>
      </c>
    </row>
    <row r="305" spans="2:8" ht="15" x14ac:dyDescent="0.2">
      <c r="B305" s="5" t="s">
        <v>351</v>
      </c>
      <c r="C305" s="8">
        <v>2</v>
      </c>
      <c r="D305" s="8">
        <v>0</v>
      </c>
      <c r="E305" s="13">
        <f t="shared" si="25"/>
        <v>1.2195121951219513E-2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2</v>
      </c>
      <c r="D307" s="8">
        <v>14</v>
      </c>
      <c r="E307" s="13">
        <f t="shared" si="25"/>
        <v>1.2195121951219513E-2</v>
      </c>
      <c r="F307" s="13">
        <f t="shared" si="26"/>
        <v>5.5776892430278883E-2</v>
      </c>
      <c r="G307" s="12">
        <f t="shared" si="27"/>
        <v>6</v>
      </c>
      <c r="H307" s="15">
        <f t="shared" si="28"/>
        <v>7.3170731707317083E-2</v>
      </c>
    </row>
    <row r="308" spans="2:8" ht="15" x14ac:dyDescent="0.2">
      <c r="B308" s="5" t="s">
        <v>99</v>
      </c>
      <c r="C308" s="8">
        <v>0</v>
      </c>
      <c r="D308" s="8">
        <v>0</v>
      </c>
      <c r="E308" s="13" t="str">
        <f t="shared" si="25"/>
        <v/>
      </c>
      <c r="F308" s="13" t="str">
        <f t="shared" si="26"/>
        <v/>
      </c>
      <c r="G308" s="12" t="str">
        <f t="shared" si="27"/>
        <v>0</v>
      </c>
      <c r="H308" s="15" t="str">
        <f t="shared" si="28"/>
        <v/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</v>
      </c>
      <c r="D310" s="8">
        <v>9</v>
      </c>
      <c r="E310" s="13">
        <f t="shared" si="25"/>
        <v>6.0975609756097563E-3</v>
      </c>
      <c r="F310" s="13">
        <f t="shared" si="26"/>
        <v>3.5856573705179286E-2</v>
      </c>
      <c r="G310" s="12">
        <f t="shared" si="27"/>
        <v>8</v>
      </c>
      <c r="H310" s="15">
        <f t="shared" si="28"/>
        <v>4.878048780487805E-2</v>
      </c>
    </row>
    <row r="311" spans="2:8" ht="15" x14ac:dyDescent="0.2">
      <c r="B311" s="5" t="s">
        <v>102</v>
      </c>
      <c r="C311" s="8">
        <v>4</v>
      </c>
      <c r="D311" s="8">
        <v>0</v>
      </c>
      <c r="E311" s="13">
        <f t="shared" si="25"/>
        <v>2.4390243902439025E-2</v>
      </c>
      <c r="F311" s="13" t="str">
        <f t="shared" si="26"/>
        <v/>
      </c>
      <c r="G311" s="12" t="str">
        <f t="shared" si="27"/>
        <v>0</v>
      </c>
      <c r="H311" s="15">
        <f t="shared" si="28"/>
        <v>0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2</v>
      </c>
      <c r="D314" s="8">
        <v>10</v>
      </c>
      <c r="E314" s="13">
        <f t="shared" si="25"/>
        <v>1.2195121951219513E-2</v>
      </c>
      <c r="F314" s="13">
        <f t="shared" si="26"/>
        <v>3.9840637450199202E-2</v>
      </c>
      <c r="G314" s="12">
        <f t="shared" si="27"/>
        <v>4</v>
      </c>
      <c r="H314" s="15">
        <f t="shared" si="28"/>
        <v>4.878048780487805E-2</v>
      </c>
    </row>
    <row r="315" spans="2:8" ht="15" x14ac:dyDescent="0.2">
      <c r="B315" s="5" t="s">
        <v>354</v>
      </c>
      <c r="C315" s="8">
        <v>0</v>
      </c>
      <c r="D315" s="8">
        <v>0</v>
      </c>
      <c r="E315" s="13" t="str">
        <f t="shared" si="25"/>
        <v/>
      </c>
      <c r="F315" s="13" t="str">
        <f t="shared" si="26"/>
        <v/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4</v>
      </c>
      <c r="E316" s="13" t="str">
        <f t="shared" si="25"/>
        <v/>
      </c>
      <c r="F316" s="13">
        <f t="shared" si="26"/>
        <v>1.5936254980079681E-2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0</v>
      </c>
      <c r="D317" s="8">
        <v>2</v>
      </c>
      <c r="E317" s="13" t="str">
        <f t="shared" si="25"/>
        <v/>
      </c>
      <c r="F317" s="13">
        <f t="shared" si="26"/>
        <v>7.9681274900398405E-3</v>
      </c>
      <c r="G317" s="12" t="str">
        <f t="shared" si="27"/>
        <v>0</v>
      </c>
      <c r="H317" s="15" t="str">
        <f t="shared" si="28"/>
        <v/>
      </c>
    </row>
    <row r="318" spans="2:8" ht="15" x14ac:dyDescent="0.2">
      <c r="B318" s="5" t="s">
        <v>355</v>
      </c>
      <c r="C318" s="8">
        <v>2</v>
      </c>
      <c r="D318" s="8">
        <v>3</v>
      </c>
      <c r="E318" s="13">
        <f t="shared" si="25"/>
        <v>1.2195121951219513E-2</v>
      </c>
      <c r="F318" s="13">
        <f t="shared" si="26"/>
        <v>1.1952191235059761E-2</v>
      </c>
      <c r="G318" s="12">
        <f t="shared" si="27"/>
        <v>0.5</v>
      </c>
      <c r="H318" s="15">
        <f t="shared" si="28"/>
        <v>6.0975609756097563E-3</v>
      </c>
    </row>
    <row r="319" spans="2:8" ht="15" x14ac:dyDescent="0.2">
      <c r="B319" s="5" t="s">
        <v>115</v>
      </c>
      <c r="C319" s="8">
        <v>0</v>
      </c>
      <c r="D319" s="8">
        <v>1</v>
      </c>
      <c r="E319" s="13" t="str">
        <f t="shared" si="25"/>
        <v/>
      </c>
      <c r="F319" s="13">
        <f t="shared" si="26"/>
        <v>3.9840637450199202E-3</v>
      </c>
      <c r="G319" s="12" t="str">
        <f t="shared" si="27"/>
        <v>0</v>
      </c>
      <c r="H319" s="15" t="str">
        <f t="shared" si="28"/>
        <v/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1</v>
      </c>
      <c r="D321" s="8">
        <v>0</v>
      </c>
      <c r="E321" s="13">
        <f t="shared" si="25"/>
        <v>6.0975609756097563E-3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0</v>
      </c>
      <c r="D323" s="8">
        <v>1</v>
      </c>
      <c r="E323" s="13" t="str">
        <f t="shared" si="25"/>
        <v/>
      </c>
      <c r="F323" s="13">
        <f t="shared" si="26"/>
        <v>3.9840637450199202E-3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2</v>
      </c>
      <c r="E324" s="13" t="str">
        <f t="shared" si="25"/>
        <v/>
      </c>
      <c r="F324" s="13">
        <f t="shared" si="26"/>
        <v>7.9681274900398405E-3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4</v>
      </c>
      <c r="D326" s="8">
        <v>5</v>
      </c>
      <c r="E326" s="13">
        <f t="shared" si="25"/>
        <v>2.4390243902439025E-2</v>
      </c>
      <c r="F326" s="13">
        <f t="shared" si="26"/>
        <v>1.9920318725099601E-2</v>
      </c>
      <c r="G326" s="12">
        <f t="shared" si="27"/>
        <v>0.25</v>
      </c>
      <c r="H326" s="15">
        <f t="shared" si="28"/>
        <v>6.0975609756097563E-3</v>
      </c>
    </row>
    <row r="327" spans="2:8" ht="15" x14ac:dyDescent="0.2">
      <c r="B327" s="5" t="s">
        <v>358</v>
      </c>
      <c r="C327" s="8">
        <v>1</v>
      </c>
      <c r="D327" s="8">
        <v>0</v>
      </c>
      <c r="E327" s="13">
        <f t="shared" si="25"/>
        <v>6.0975609756097563E-3</v>
      </c>
      <c r="F327" s="13" t="str">
        <f t="shared" si="26"/>
        <v/>
      </c>
      <c r="G327" s="12" t="str">
        <f t="shared" si="27"/>
        <v>0</v>
      </c>
      <c r="H327" s="15">
        <f t="shared" si="28"/>
        <v>0</v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1</v>
      </c>
      <c r="E329" s="13" t="str">
        <f t="shared" si="25"/>
        <v/>
      </c>
      <c r="F329" s="13">
        <f t="shared" si="26"/>
        <v>3.9840637450199202E-3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0</v>
      </c>
      <c r="D330" s="8">
        <v>2</v>
      </c>
      <c r="E330" s="13" t="str">
        <f t="shared" si="25"/>
        <v/>
      </c>
      <c r="F330" s="13">
        <f t="shared" si="26"/>
        <v>7.9681274900398405E-3</v>
      </c>
      <c r="G330" s="12" t="str">
        <f t="shared" si="27"/>
        <v>0</v>
      </c>
      <c r="H330" s="15" t="str">
        <f t="shared" si="28"/>
        <v/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18</v>
      </c>
      <c r="D332" s="8">
        <v>19</v>
      </c>
      <c r="E332" s="13">
        <f t="shared" si="25"/>
        <v>0.10975609756097561</v>
      </c>
      <c r="F332" s="13">
        <f t="shared" si="26"/>
        <v>7.5697211155378488E-2</v>
      </c>
      <c r="G332" s="12">
        <f t="shared" si="27"/>
        <v>5.5555555555555552E-2</v>
      </c>
      <c r="H332" s="15">
        <f t="shared" si="28"/>
        <v>6.0975609756097554E-3</v>
      </c>
    </row>
    <row r="333" spans="2:8" ht="15" x14ac:dyDescent="0.2">
      <c r="B333" s="5" t="s">
        <v>130</v>
      </c>
      <c r="C333" s="8">
        <v>0</v>
      </c>
      <c r="D333" s="8">
        <v>6</v>
      </c>
      <c r="E333" s="13" t="str">
        <f t="shared" si="25"/>
        <v/>
      </c>
      <c r="F333" s="13">
        <f t="shared" si="26"/>
        <v>2.3904382470119521E-2</v>
      </c>
      <c r="G333" s="12" t="str">
        <f t="shared" si="27"/>
        <v>0</v>
      </c>
      <c r="H333" s="15" t="str">
        <f t="shared" si="28"/>
        <v/>
      </c>
    </row>
    <row r="334" spans="2:8" ht="15" x14ac:dyDescent="0.2">
      <c r="B334" s="5" t="s">
        <v>119</v>
      </c>
      <c r="C334" s="8">
        <v>0</v>
      </c>
      <c r="D334" s="8">
        <v>2</v>
      </c>
      <c r="E334" s="13" t="str">
        <f t="shared" si="25"/>
        <v/>
      </c>
      <c r="F334" s="13">
        <f t="shared" si="26"/>
        <v>7.9681274900398405E-3</v>
      </c>
      <c r="G334" s="12" t="str">
        <f t="shared" si="27"/>
        <v>0</v>
      </c>
      <c r="H334" s="15" t="str">
        <f t="shared" si="28"/>
        <v/>
      </c>
    </row>
    <row r="335" spans="2:8" ht="15" x14ac:dyDescent="0.2">
      <c r="B335" s="5" t="s">
        <v>128</v>
      </c>
      <c r="C335" s="8">
        <v>2</v>
      </c>
      <c r="D335" s="8">
        <v>5</v>
      </c>
      <c r="E335" s="13">
        <f t="shared" si="25"/>
        <v>1.2195121951219513E-2</v>
      </c>
      <c r="F335" s="13">
        <f t="shared" si="26"/>
        <v>1.9920318725099601E-2</v>
      </c>
      <c r="G335" s="12">
        <f t="shared" si="27"/>
        <v>1.5</v>
      </c>
      <c r="H335" s="15">
        <f t="shared" si="28"/>
        <v>1.8292682926829271E-2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0</v>
      </c>
      <c r="D337" s="8">
        <v>0</v>
      </c>
      <c r="E337" s="13" t="str">
        <f t="shared" si="25"/>
        <v/>
      </c>
      <c r="F337" s="13" t="str">
        <f t="shared" si="26"/>
        <v/>
      </c>
      <c r="G337" s="12" t="str">
        <f t="shared" si="27"/>
        <v>0</v>
      </c>
      <c r="H337" s="15" t="str">
        <f t="shared" si="28"/>
        <v/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</v>
      </c>
      <c r="D339" s="8">
        <v>1</v>
      </c>
      <c r="E339" s="13">
        <f t="shared" si="25"/>
        <v>6.0975609756097563E-3</v>
      </c>
      <c r="F339" s="13">
        <f t="shared" si="26"/>
        <v>3.9840637450199202E-3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0</v>
      </c>
      <c r="D343" s="8">
        <v>1</v>
      </c>
      <c r="E343" s="13" t="str">
        <f t="shared" si="25"/>
        <v/>
      </c>
      <c r="F343" s="13">
        <f t="shared" si="26"/>
        <v>3.9840637450199202E-3</v>
      </c>
      <c r="G343" s="12" t="str">
        <f t="shared" si="27"/>
        <v>0</v>
      </c>
      <c r="H343" s="15" t="str">
        <f t="shared" si="28"/>
        <v/>
      </c>
    </row>
    <row r="344" spans="2:8" ht="15" x14ac:dyDescent="0.2">
      <c r="B344" s="5" t="s">
        <v>131</v>
      </c>
      <c r="C344" s="8">
        <v>0</v>
      </c>
      <c r="D344" s="8">
        <v>3</v>
      </c>
      <c r="E344" s="13" t="str">
        <f t="shared" si="25"/>
        <v/>
      </c>
      <c r="F344" s="13">
        <f t="shared" si="26"/>
        <v>1.1952191235059761E-2</v>
      </c>
      <c r="G344" s="12" t="str">
        <f t="shared" si="27"/>
        <v>0</v>
      </c>
      <c r="H344" s="15" t="str">
        <f t="shared" si="28"/>
        <v/>
      </c>
    </row>
    <row r="345" spans="2:8" ht="15" x14ac:dyDescent="0.2">
      <c r="B345" s="5" t="s">
        <v>366</v>
      </c>
      <c r="C345" s="8">
        <v>1</v>
      </c>
      <c r="D345" s="8">
        <v>5</v>
      </c>
      <c r="E345" s="13">
        <f t="shared" si="25"/>
        <v>6.0975609756097563E-3</v>
      </c>
      <c r="F345" s="13">
        <f t="shared" si="26"/>
        <v>1.9920318725099601E-2</v>
      </c>
      <c r="G345" s="12">
        <f t="shared" si="27"/>
        <v>4</v>
      </c>
      <c r="H345" s="15">
        <f t="shared" si="28"/>
        <v>2.4390243902439025E-2</v>
      </c>
    </row>
    <row r="346" spans="2:8" ht="15" x14ac:dyDescent="0.2">
      <c r="B346" s="5" t="s">
        <v>122</v>
      </c>
      <c r="C346" s="8">
        <v>0</v>
      </c>
      <c r="D346" s="8">
        <v>0</v>
      </c>
      <c r="E346" s="13" t="str">
        <f t="shared" si="25"/>
        <v/>
      </c>
      <c r="F346" s="13" t="str">
        <f t="shared" si="26"/>
        <v/>
      </c>
      <c r="G346" s="12" t="str">
        <f t="shared" si="27"/>
        <v>0</v>
      </c>
      <c r="H346" s="15" t="str">
        <f t="shared" si="28"/>
        <v/>
      </c>
    </row>
    <row r="347" spans="2:8" ht="15" x14ac:dyDescent="0.2">
      <c r="B347" s="5" t="s">
        <v>121</v>
      </c>
      <c r="C347" s="8">
        <v>2</v>
      </c>
      <c r="D347" s="8">
        <v>2</v>
      </c>
      <c r="E347" s="13">
        <f t="shared" si="25"/>
        <v>1.2195121951219513E-2</v>
      </c>
      <c r="F347" s="13">
        <f t="shared" si="26"/>
        <v>7.9681274900398405E-3</v>
      </c>
      <c r="G347" s="12">
        <f t="shared" si="27"/>
        <v>0</v>
      </c>
      <c r="H347" s="15">
        <f t="shared" si="28"/>
        <v>0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0</v>
      </c>
      <c r="D354" s="8">
        <v>0</v>
      </c>
      <c r="E354" s="13" t="str">
        <f t="shared" si="25"/>
        <v/>
      </c>
      <c r="F354" s="13" t="str">
        <f t="shared" si="26"/>
        <v/>
      </c>
      <c r="G354" s="12" t="str">
        <f t="shared" si="27"/>
        <v>0</v>
      </c>
      <c r="H354" s="15" t="str">
        <f t="shared" si="28"/>
        <v/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12</v>
      </c>
      <c r="D357" s="8">
        <v>1</v>
      </c>
      <c r="E357" s="13">
        <f t="shared" si="25"/>
        <v>7.3170731707317069E-2</v>
      </c>
      <c r="F357" s="13">
        <f t="shared" si="26"/>
        <v>3.9840637450199202E-3</v>
      </c>
      <c r="G357" s="12">
        <f t="shared" si="27"/>
        <v>-0.91666666666666663</v>
      </c>
      <c r="H357" s="15">
        <f t="shared" si="28"/>
        <v>-6.7073170731707307E-2</v>
      </c>
    </row>
    <row r="358" spans="2:8" ht="15" x14ac:dyDescent="0.2">
      <c r="B358" s="5" t="s">
        <v>127</v>
      </c>
      <c r="C358" s="8">
        <v>3</v>
      </c>
      <c r="D358" s="8">
        <v>4</v>
      </c>
      <c r="E358" s="13">
        <f t="shared" si="25"/>
        <v>1.8292682926829267E-2</v>
      </c>
      <c r="F358" s="13">
        <f t="shared" si="26"/>
        <v>1.5936254980079681E-2</v>
      </c>
      <c r="G358" s="12">
        <f t="shared" si="27"/>
        <v>0.33333333333333331</v>
      </c>
      <c r="H358" s="15">
        <f t="shared" si="28"/>
        <v>6.0975609756097554E-3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24</v>
      </c>
      <c r="D363" s="8">
        <v>2</v>
      </c>
      <c r="E363" s="13">
        <f t="shared" si="29"/>
        <v>0.14634146341463414</v>
      </c>
      <c r="F363" s="13">
        <f t="shared" si="30"/>
        <v>7.9681274900398405E-3</v>
      </c>
      <c r="G363" s="12">
        <f t="shared" si="31"/>
        <v>-0.91666666666666663</v>
      </c>
      <c r="H363" s="15">
        <f t="shared" si="32"/>
        <v>-0.13414634146341461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6</v>
      </c>
      <c r="D365" s="8">
        <v>0</v>
      </c>
      <c r="E365" s="13">
        <f t="shared" si="29"/>
        <v>3.6585365853658534E-2</v>
      </c>
      <c r="F365" s="13" t="str">
        <f t="shared" si="30"/>
        <v/>
      </c>
      <c r="G365" s="12" t="str">
        <f t="shared" si="31"/>
        <v>0</v>
      </c>
      <c r="H365" s="15">
        <f t="shared" si="32"/>
        <v>0</v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0</v>
      </c>
      <c r="D369" s="8">
        <v>0</v>
      </c>
      <c r="E369" s="13" t="str">
        <f t="shared" si="29"/>
        <v/>
      </c>
      <c r="F369" s="13" t="str">
        <f t="shared" si="30"/>
        <v/>
      </c>
      <c r="G369" s="12" t="str">
        <f t="shared" si="31"/>
        <v>0</v>
      </c>
      <c r="H369" s="15" t="str">
        <f t="shared" si="32"/>
        <v/>
      </c>
    </row>
    <row r="370" spans="2:8" ht="15" x14ac:dyDescent="0.2">
      <c r="B370" s="5" t="s">
        <v>135</v>
      </c>
      <c r="C370" s="8">
        <v>0</v>
      </c>
      <c r="D370" s="8">
        <v>0</v>
      </c>
      <c r="E370" s="13" t="str">
        <f t="shared" si="29"/>
        <v/>
      </c>
      <c r="F370" s="13" t="str">
        <f t="shared" si="30"/>
        <v/>
      </c>
      <c r="G370" s="12" t="str">
        <f t="shared" si="31"/>
        <v>0</v>
      </c>
      <c r="H370" s="15" t="str">
        <f t="shared" si="32"/>
        <v/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1</v>
      </c>
      <c r="D372" s="8">
        <v>0</v>
      </c>
      <c r="E372" s="13">
        <f t="shared" si="29"/>
        <v>6.0975609756097563E-3</v>
      </c>
      <c r="F372" s="13" t="str">
        <f t="shared" si="30"/>
        <v/>
      </c>
      <c r="G372" s="12" t="str">
        <f t="shared" si="31"/>
        <v>0</v>
      </c>
      <c r="H372" s="15">
        <f t="shared" si="32"/>
        <v>0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0</v>
      </c>
      <c r="D375" s="8">
        <v>0</v>
      </c>
      <c r="E375" s="13" t="str">
        <f t="shared" si="29"/>
        <v/>
      </c>
      <c r="F375" s="13" t="str">
        <f t="shared" si="30"/>
        <v/>
      </c>
      <c r="G375" s="12" t="str">
        <f t="shared" si="31"/>
        <v>0</v>
      </c>
      <c r="H375" s="15" t="str">
        <f t="shared" si="32"/>
        <v/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0</v>
      </c>
      <c r="D377" s="8">
        <v>0</v>
      </c>
      <c r="E377" s="13" t="str">
        <f t="shared" si="29"/>
        <v/>
      </c>
      <c r="F377" s="13" t="str">
        <f t="shared" si="30"/>
        <v/>
      </c>
      <c r="G377" s="12" t="str">
        <f t="shared" si="31"/>
        <v>0</v>
      </c>
      <c r="H377" s="15" t="str">
        <f t="shared" si="32"/>
        <v/>
      </c>
    </row>
    <row r="378" spans="2:8" ht="15" x14ac:dyDescent="0.2">
      <c r="B378" s="5" t="s">
        <v>149</v>
      </c>
      <c r="C378" s="8">
        <v>11</v>
      </c>
      <c r="D378" s="8">
        <v>45</v>
      </c>
      <c r="E378" s="13">
        <f t="shared" si="29"/>
        <v>6.7073170731707321E-2</v>
      </c>
      <c r="F378" s="13">
        <f t="shared" si="30"/>
        <v>0.17928286852589642</v>
      </c>
      <c r="G378" s="12">
        <f t="shared" si="31"/>
        <v>3.0909090909090908</v>
      </c>
      <c r="H378" s="15">
        <f t="shared" si="32"/>
        <v>0.20731707317073172</v>
      </c>
    </row>
    <row r="379" spans="2:8" ht="15" x14ac:dyDescent="0.2">
      <c r="B379" s="5" t="s">
        <v>384</v>
      </c>
      <c r="C379" s="8">
        <v>0</v>
      </c>
      <c r="D379" s="8">
        <v>1</v>
      </c>
      <c r="E379" s="13" t="str">
        <f t="shared" si="29"/>
        <v/>
      </c>
      <c r="F379" s="13">
        <f t="shared" si="30"/>
        <v>3.9840637450199202E-3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0</v>
      </c>
      <c r="D380" s="8">
        <v>3</v>
      </c>
      <c r="E380" s="13" t="str">
        <f t="shared" si="29"/>
        <v/>
      </c>
      <c r="F380" s="13">
        <f t="shared" si="30"/>
        <v>1.1952191235059761E-2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0</v>
      </c>
      <c r="E381" s="13" t="str">
        <f t="shared" si="29"/>
        <v/>
      </c>
      <c r="F381" s="13" t="str">
        <f t="shared" si="30"/>
        <v/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3.9840637450199202E-3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0</v>
      </c>
      <c r="D383" s="8">
        <v>0</v>
      </c>
      <c r="E383" s="13" t="str">
        <f t="shared" si="29"/>
        <v/>
      </c>
      <c r="F383" s="13" t="str">
        <f t="shared" si="30"/>
        <v/>
      </c>
      <c r="G383" s="12" t="str">
        <f t="shared" si="31"/>
        <v>0</v>
      </c>
      <c r="H383" s="15" t="str">
        <f t="shared" si="32"/>
        <v/>
      </c>
    </row>
    <row r="384" spans="2:8" ht="15" x14ac:dyDescent="0.2">
      <c r="B384" s="5" t="s">
        <v>388</v>
      </c>
      <c r="C384" s="8">
        <v>0</v>
      </c>
      <c r="D384" s="8">
        <v>0</v>
      </c>
      <c r="E384" s="13" t="str">
        <f t="shared" si="29"/>
        <v/>
      </c>
      <c r="F384" s="13" t="str">
        <f t="shared" si="30"/>
        <v/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0</v>
      </c>
      <c r="D385" s="8">
        <v>0</v>
      </c>
      <c r="E385" s="13" t="str">
        <f t="shared" si="29"/>
        <v/>
      </c>
      <c r="F385" s="13" t="str">
        <f t="shared" si="30"/>
        <v/>
      </c>
      <c r="G385" s="12" t="str">
        <f t="shared" si="31"/>
        <v>0</v>
      </c>
      <c r="H385" s="15" t="str">
        <f t="shared" si="32"/>
        <v/>
      </c>
    </row>
    <row r="386" spans="2:8" ht="15" x14ac:dyDescent="0.2">
      <c r="B386" s="5" t="s">
        <v>568</v>
      </c>
      <c r="C386" s="8">
        <v>0</v>
      </c>
      <c r="D386" s="8">
        <v>0</v>
      </c>
      <c r="E386" s="13" t="str">
        <f t="shared" si="29"/>
        <v/>
      </c>
      <c r="F386" s="13" t="str">
        <f t="shared" si="30"/>
        <v/>
      </c>
      <c r="G386" s="12" t="str">
        <f t="shared" si="31"/>
        <v>0</v>
      </c>
      <c r="H386" s="15" t="str">
        <f t="shared" si="32"/>
        <v/>
      </c>
    </row>
    <row r="387" spans="2:8" ht="15" x14ac:dyDescent="0.2">
      <c r="B387" s="5" t="s">
        <v>144</v>
      </c>
      <c r="C387" s="8">
        <v>1</v>
      </c>
      <c r="D387" s="8">
        <v>2</v>
      </c>
      <c r="E387" s="13">
        <f t="shared" si="29"/>
        <v>6.0975609756097563E-3</v>
      </c>
      <c r="F387" s="13">
        <f t="shared" si="30"/>
        <v>7.9681274900398405E-3</v>
      </c>
      <c r="G387" s="12">
        <f t="shared" si="31"/>
        <v>1</v>
      </c>
      <c r="H387" s="15">
        <f t="shared" si="32"/>
        <v>6.0975609756097563E-3</v>
      </c>
    </row>
    <row r="388" spans="2:8" ht="15" x14ac:dyDescent="0.2">
      <c r="B388" s="5" t="s">
        <v>389</v>
      </c>
      <c r="C388" s="8">
        <v>0</v>
      </c>
      <c r="D388" s="8">
        <v>0</v>
      </c>
      <c r="E388" s="13" t="str">
        <f t="shared" si="29"/>
        <v/>
      </c>
      <c r="F388" s="13" t="str">
        <f t="shared" si="30"/>
        <v/>
      </c>
      <c r="G388" s="12" t="str">
        <f t="shared" si="31"/>
        <v>0</v>
      </c>
      <c r="H388" s="15" t="str">
        <f t="shared" si="32"/>
        <v/>
      </c>
    </row>
    <row r="389" spans="2:8" ht="15" x14ac:dyDescent="0.2">
      <c r="B389" s="5" t="s">
        <v>143</v>
      </c>
      <c r="C389" s="8">
        <v>0</v>
      </c>
      <c r="D389" s="8">
        <v>0</v>
      </c>
      <c r="E389" s="13" t="str">
        <f t="shared" si="29"/>
        <v/>
      </c>
      <c r="F389" s="13" t="str">
        <f t="shared" si="30"/>
        <v/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0</v>
      </c>
      <c r="D391" s="8">
        <v>0</v>
      </c>
      <c r="E391" s="13" t="str">
        <f t="shared" si="29"/>
        <v/>
      </c>
      <c r="F391" s="13" t="str">
        <f t="shared" si="30"/>
        <v/>
      </c>
      <c r="G391" s="12" t="str">
        <f t="shared" si="31"/>
        <v>0</v>
      </c>
      <c r="H391" s="15" t="str">
        <f t="shared" si="32"/>
        <v/>
      </c>
    </row>
    <row r="392" spans="2:8" ht="15" x14ac:dyDescent="0.2">
      <c r="B392" s="5" t="s">
        <v>140</v>
      </c>
      <c r="C392" s="8">
        <v>0</v>
      </c>
      <c r="D392" s="8">
        <v>0</v>
      </c>
      <c r="E392" s="13" t="str">
        <f t="shared" si="29"/>
        <v/>
      </c>
      <c r="F392" s="13" t="str">
        <f t="shared" si="30"/>
        <v/>
      </c>
      <c r="G392" s="12" t="str">
        <f t="shared" si="31"/>
        <v>0</v>
      </c>
      <c r="H392" s="15" t="str">
        <f t="shared" si="32"/>
        <v/>
      </c>
    </row>
    <row r="393" spans="2:8" ht="15" x14ac:dyDescent="0.2">
      <c r="B393" s="5" t="s">
        <v>390</v>
      </c>
      <c r="C393" s="8">
        <v>5</v>
      </c>
      <c r="D393" s="8">
        <v>10</v>
      </c>
      <c r="E393" s="13">
        <f t="shared" si="29"/>
        <v>3.048780487804878E-2</v>
      </c>
      <c r="F393" s="13">
        <f t="shared" si="30"/>
        <v>3.9840637450199202E-2</v>
      </c>
      <c r="G393" s="12">
        <f t="shared" si="31"/>
        <v>1</v>
      </c>
      <c r="H393" s="15">
        <f t="shared" si="32"/>
        <v>3.048780487804878E-2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0</v>
      </c>
      <c r="E395" s="13" t="str">
        <f t="shared" si="29"/>
        <v/>
      </c>
      <c r="F395" s="13" t="str">
        <f t="shared" si="30"/>
        <v/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0</v>
      </c>
      <c r="D397" s="8">
        <v>0</v>
      </c>
      <c r="E397" s="13" t="str">
        <f t="shared" si="29"/>
        <v/>
      </c>
      <c r="F397" s="13" t="str">
        <f t="shared" si="30"/>
        <v/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0</v>
      </c>
      <c r="D398" s="8">
        <v>0</v>
      </c>
      <c r="E398" s="13" t="str">
        <f t="shared" si="29"/>
        <v/>
      </c>
      <c r="F398" s="13" t="str">
        <f t="shared" si="30"/>
        <v/>
      </c>
      <c r="G398" s="12" t="str">
        <f t="shared" si="31"/>
        <v>0</v>
      </c>
      <c r="H398" s="15" t="str">
        <f t="shared" si="32"/>
        <v/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0</v>
      </c>
      <c r="D401" s="8">
        <v>1</v>
      </c>
      <c r="E401" s="13" t="str">
        <f t="shared" si="29"/>
        <v/>
      </c>
      <c r="F401" s="13">
        <f t="shared" si="30"/>
        <v>3.9840637450199202E-3</v>
      </c>
      <c r="G401" s="12" t="str">
        <f t="shared" si="31"/>
        <v>0</v>
      </c>
      <c r="H401" s="15" t="str">
        <f t="shared" si="32"/>
        <v/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0</v>
      </c>
      <c r="D403" s="8">
        <v>0</v>
      </c>
      <c r="E403" s="13" t="str">
        <f t="shared" si="29"/>
        <v/>
      </c>
      <c r="F403" s="13" t="str">
        <f t="shared" si="30"/>
        <v/>
      </c>
      <c r="G403" s="12" t="str">
        <f t="shared" si="31"/>
        <v>0</v>
      </c>
      <c r="H403" s="15" t="str">
        <f t="shared" si="32"/>
        <v/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0</v>
      </c>
      <c r="D405" s="8">
        <v>0</v>
      </c>
      <c r="E405" s="13" t="str">
        <f t="shared" si="29"/>
        <v/>
      </c>
      <c r="F405" s="13" t="str">
        <f t="shared" si="30"/>
        <v/>
      </c>
      <c r="G405" s="12" t="str">
        <f t="shared" si="31"/>
        <v>0</v>
      </c>
      <c r="H405" s="15" t="str">
        <f t="shared" si="32"/>
        <v/>
      </c>
    </row>
    <row r="406" spans="2:8" ht="15" x14ac:dyDescent="0.2">
      <c r="B406" s="5" t="s">
        <v>397</v>
      </c>
      <c r="C406" s="8">
        <v>2</v>
      </c>
      <c r="D406" s="8">
        <v>8</v>
      </c>
      <c r="E406" s="13">
        <f t="shared" si="29"/>
        <v>1.2195121951219513E-2</v>
      </c>
      <c r="F406" s="13">
        <f t="shared" si="30"/>
        <v>3.1872509960159362E-2</v>
      </c>
      <c r="G406" s="12">
        <f t="shared" si="31"/>
        <v>3</v>
      </c>
      <c r="H406" s="15">
        <f t="shared" si="32"/>
        <v>3.6585365853658541E-2</v>
      </c>
    </row>
    <row r="407" spans="2:8" ht="15" x14ac:dyDescent="0.2">
      <c r="B407" s="5" t="s">
        <v>398</v>
      </c>
      <c r="C407" s="8">
        <v>1</v>
      </c>
      <c r="D407" s="8">
        <v>1</v>
      </c>
      <c r="E407" s="13">
        <f t="shared" si="29"/>
        <v>6.0975609756097563E-3</v>
      </c>
      <c r="F407" s="13">
        <f t="shared" si="30"/>
        <v>3.9840637450199202E-3</v>
      </c>
      <c r="G407" s="12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0</v>
      </c>
      <c r="D408" s="8">
        <v>0</v>
      </c>
      <c r="E408" s="13" t="str">
        <f t="shared" si="29"/>
        <v/>
      </c>
      <c r="F408" s="13" t="str">
        <f t="shared" si="30"/>
        <v/>
      </c>
      <c r="G408" s="12" t="str">
        <f t="shared" si="31"/>
        <v>0</v>
      </c>
      <c r="H408" s="15" t="str">
        <f t="shared" si="32"/>
        <v/>
      </c>
    </row>
    <row r="409" spans="2:8" ht="15" x14ac:dyDescent="0.2">
      <c r="B409" s="5" t="s">
        <v>139</v>
      </c>
      <c r="C409" s="8">
        <v>0</v>
      </c>
      <c r="D409" s="8">
        <v>0</v>
      </c>
      <c r="E409" s="13" t="str">
        <f t="shared" si="29"/>
        <v/>
      </c>
      <c r="F409" s="13" t="str">
        <f t="shared" si="30"/>
        <v/>
      </c>
      <c r="G409" s="12" t="str">
        <f t="shared" si="31"/>
        <v>0</v>
      </c>
      <c r="H409" s="15" t="str">
        <f t="shared" si="32"/>
        <v/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3</v>
      </c>
      <c r="D411" s="8">
        <v>0</v>
      </c>
      <c r="E411" s="13">
        <f t="shared" si="29"/>
        <v>1.8292682926829267E-2</v>
      </c>
      <c r="F411" s="13" t="str">
        <f t="shared" si="30"/>
        <v/>
      </c>
      <c r="G411" s="12" t="str">
        <f t="shared" si="31"/>
        <v>0</v>
      </c>
      <c r="H411" s="15">
        <f t="shared" si="32"/>
        <v>0</v>
      </c>
    </row>
    <row r="412" spans="2:8" ht="15" x14ac:dyDescent="0.2">
      <c r="B412" s="5" t="s">
        <v>402</v>
      </c>
      <c r="C412" s="8">
        <v>0</v>
      </c>
      <c r="D412" s="8">
        <v>2</v>
      </c>
      <c r="E412" s="13" t="str">
        <f t="shared" si="29"/>
        <v/>
      </c>
      <c r="F412" s="13">
        <f t="shared" si="30"/>
        <v>7.9681274900398405E-3</v>
      </c>
      <c r="G412" s="12" t="str">
        <f t="shared" si="31"/>
        <v>0</v>
      </c>
      <c r="H412" s="15" t="str">
        <f t="shared" si="32"/>
        <v/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0</v>
      </c>
      <c r="E417" s="13" t="str">
        <f t="shared" si="29"/>
        <v/>
      </c>
      <c r="F417" s="13" t="str">
        <f t="shared" si="30"/>
        <v/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0</v>
      </c>
      <c r="E419" s="13" t="str">
        <f t="shared" si="29"/>
        <v/>
      </c>
      <c r="F419" s="13" t="str">
        <f t="shared" si="30"/>
        <v/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0</v>
      </c>
      <c r="E420" s="13" t="str">
        <f t="shared" si="29"/>
        <v/>
      </c>
      <c r="F420" s="13" t="str">
        <f t="shared" si="30"/>
        <v/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0</v>
      </c>
      <c r="D422" s="8">
        <v>0</v>
      </c>
      <c r="E422" s="13" t="str">
        <f t="shared" si="29"/>
        <v/>
      </c>
      <c r="F422" s="13" t="str">
        <f t="shared" si="30"/>
        <v/>
      </c>
      <c r="G422" s="12" t="str">
        <f t="shared" si="31"/>
        <v>0</v>
      </c>
      <c r="H422" s="15" t="str">
        <f t="shared" si="32"/>
        <v/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0</v>
      </c>
      <c r="D432" s="8">
        <v>1</v>
      </c>
      <c r="E432" s="13" t="str">
        <f t="shared" si="33"/>
        <v/>
      </c>
      <c r="F432" s="13">
        <f t="shared" si="34"/>
        <v>3.9840637450199202E-3</v>
      </c>
      <c r="G432" s="12" t="str">
        <f t="shared" si="35"/>
        <v>0</v>
      </c>
      <c r="H432" s="15" t="str">
        <f t="shared" si="36"/>
        <v/>
      </c>
    </row>
    <row r="433" spans="2:8" ht="15" x14ac:dyDescent="0.2">
      <c r="B433" s="5" t="s">
        <v>162</v>
      </c>
      <c r="C433" s="8">
        <v>0</v>
      </c>
      <c r="D433" s="8">
        <v>1</v>
      </c>
      <c r="E433" s="13" t="str">
        <f t="shared" si="33"/>
        <v/>
      </c>
      <c r="F433" s="13">
        <f t="shared" si="34"/>
        <v>3.9840637450199202E-3</v>
      </c>
      <c r="G433" s="12" t="str">
        <f t="shared" si="35"/>
        <v>0</v>
      </c>
      <c r="H433" s="15" t="str">
        <f t="shared" si="36"/>
        <v/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0</v>
      </c>
      <c r="D437" s="8">
        <v>1</v>
      </c>
      <c r="E437" s="13" t="str">
        <f t="shared" si="33"/>
        <v/>
      </c>
      <c r="F437" s="13">
        <f t="shared" si="34"/>
        <v>3.9840637450199202E-3</v>
      </c>
      <c r="G437" s="12" t="str">
        <f t="shared" si="35"/>
        <v>0</v>
      </c>
      <c r="H437" s="15" t="str">
        <f t="shared" si="36"/>
        <v/>
      </c>
    </row>
    <row r="438" spans="2:8" ht="15" x14ac:dyDescent="0.2">
      <c r="B438" s="5" t="s">
        <v>155</v>
      </c>
      <c r="C438" s="8">
        <v>0</v>
      </c>
      <c r="D438" s="8">
        <v>0</v>
      </c>
      <c r="E438" s="13" t="str">
        <f t="shared" si="33"/>
        <v/>
      </c>
      <c r="F438" s="13" t="str">
        <f t="shared" si="34"/>
        <v/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0</v>
      </c>
      <c r="D441" s="8">
        <v>0</v>
      </c>
      <c r="E441" s="13" t="str">
        <f t="shared" si="33"/>
        <v/>
      </c>
      <c r="F441" s="13" t="str">
        <f t="shared" si="34"/>
        <v/>
      </c>
      <c r="G441" s="12" t="str">
        <f t="shared" si="35"/>
        <v>0</v>
      </c>
      <c r="H441" s="15" t="str">
        <f t="shared" si="36"/>
        <v/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0</v>
      </c>
      <c r="E450" s="13" t="str">
        <f t="shared" si="33"/>
        <v/>
      </c>
      <c r="F450" s="13" t="str">
        <f t="shared" si="34"/>
        <v/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0</v>
      </c>
      <c r="D452" s="8">
        <v>0</v>
      </c>
      <c r="E452" s="13" t="str">
        <f t="shared" si="33"/>
        <v/>
      </c>
      <c r="F452" s="13" t="str">
        <f t="shared" si="34"/>
        <v/>
      </c>
      <c r="G452" s="12" t="str">
        <f t="shared" si="35"/>
        <v>0</v>
      </c>
      <c r="H452" s="15" t="str">
        <f t="shared" si="36"/>
        <v/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0</v>
      </c>
      <c r="E454" s="13" t="str">
        <f t="shared" si="33"/>
        <v/>
      </c>
      <c r="F454" s="13" t="str">
        <f t="shared" si="34"/>
        <v/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0</v>
      </c>
      <c r="E455" s="13" t="str">
        <f t="shared" si="33"/>
        <v/>
      </c>
      <c r="F455" s="13" t="str">
        <f t="shared" si="34"/>
        <v/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0</v>
      </c>
      <c r="E456" s="13" t="str">
        <f t="shared" si="33"/>
        <v/>
      </c>
      <c r="F456" s="13" t="str">
        <f t="shared" si="34"/>
        <v/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0</v>
      </c>
      <c r="D458" s="8">
        <v>0</v>
      </c>
      <c r="E458" s="13" t="str">
        <f t="shared" si="33"/>
        <v/>
      </c>
      <c r="F458" s="13" t="str">
        <f t="shared" si="34"/>
        <v/>
      </c>
      <c r="G458" s="12" t="str">
        <f t="shared" si="35"/>
        <v>0</v>
      </c>
      <c r="H458" s="15" t="str">
        <f t="shared" si="36"/>
        <v/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</v>
      </c>
      <c r="D460" s="8">
        <v>0</v>
      </c>
      <c r="E460" s="13">
        <f t="shared" si="33"/>
        <v>6.0975609756097563E-3</v>
      </c>
      <c r="F460" s="13" t="str">
        <f t="shared" si="34"/>
        <v/>
      </c>
      <c r="G460" s="12" t="str">
        <f t="shared" si="35"/>
        <v>0</v>
      </c>
      <c r="H460" s="15">
        <f t="shared" si="36"/>
        <v>0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0</v>
      </c>
      <c r="E462" s="13" t="str">
        <f t="shared" si="33"/>
        <v/>
      </c>
      <c r="F462" s="13" t="str">
        <f t="shared" si="34"/>
        <v/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2</v>
      </c>
      <c r="D463" s="8">
        <v>5</v>
      </c>
      <c r="E463" s="13">
        <f t="shared" si="33"/>
        <v>1.2195121951219513E-2</v>
      </c>
      <c r="F463" s="13">
        <f t="shared" si="34"/>
        <v>1.9920318725099601E-2</v>
      </c>
      <c r="G463" s="12">
        <f t="shared" si="35"/>
        <v>1.5</v>
      </c>
      <c r="H463" s="15">
        <f t="shared" si="36"/>
        <v>1.8292682926829271E-2</v>
      </c>
    </row>
    <row r="464" spans="2:8" ht="15" x14ac:dyDescent="0.2">
      <c r="B464" s="5" t="s">
        <v>478</v>
      </c>
      <c r="C464" s="8">
        <v>2</v>
      </c>
      <c r="D464" s="8">
        <v>0</v>
      </c>
      <c r="E464" s="13">
        <f t="shared" si="33"/>
        <v>1.2195121951219513E-2</v>
      </c>
      <c r="F464" s="13" t="str">
        <f t="shared" si="34"/>
        <v/>
      </c>
      <c r="G464" s="12" t="str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0</v>
      </c>
      <c r="D466" s="8">
        <v>0</v>
      </c>
      <c r="E466" s="13" t="str">
        <f t="shared" si="33"/>
        <v/>
      </c>
      <c r="F466" s="13" t="str">
        <f t="shared" si="34"/>
        <v/>
      </c>
      <c r="G466" s="12" t="str">
        <f t="shared" si="35"/>
        <v>0</v>
      </c>
      <c r="H466" s="15" t="str">
        <f t="shared" si="36"/>
        <v/>
      </c>
    </row>
    <row r="467" spans="2:8" ht="15" x14ac:dyDescent="0.2">
      <c r="B467" s="5" t="s">
        <v>479</v>
      </c>
      <c r="C467" s="8">
        <v>0</v>
      </c>
      <c r="D467" s="8">
        <v>0</v>
      </c>
      <c r="E467" s="13" t="str">
        <f t="shared" si="33"/>
        <v/>
      </c>
      <c r="F467" s="13" t="str">
        <f t="shared" si="34"/>
        <v/>
      </c>
      <c r="G467" s="12" t="str">
        <f t="shared" si="35"/>
        <v>0</v>
      </c>
      <c r="H467" s="15" t="str">
        <f t="shared" si="36"/>
        <v/>
      </c>
    </row>
    <row r="468" spans="2:8" ht="15" x14ac:dyDescent="0.2">
      <c r="B468" s="5" t="s">
        <v>182</v>
      </c>
      <c r="C468" s="8">
        <v>0</v>
      </c>
      <c r="D468" s="8">
        <v>0</v>
      </c>
      <c r="E468" s="13" t="str">
        <f t="shared" si="33"/>
        <v/>
      </c>
      <c r="F468" s="13" t="str">
        <f t="shared" si="34"/>
        <v/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2</v>
      </c>
      <c r="E473" s="13" t="str">
        <f t="shared" si="33"/>
        <v/>
      </c>
      <c r="F473" s="13">
        <f t="shared" si="34"/>
        <v>7.9681274900398405E-3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0</v>
      </c>
      <c r="D478" s="8">
        <v>3</v>
      </c>
      <c r="E478" s="13" t="str">
        <f t="shared" si="33"/>
        <v/>
      </c>
      <c r="F478" s="13">
        <f t="shared" si="34"/>
        <v>1.1952191235059761E-2</v>
      </c>
      <c r="G478" s="12" t="str">
        <f t="shared" si="35"/>
        <v>0</v>
      </c>
      <c r="H478" s="15" t="str">
        <f t="shared" si="36"/>
        <v/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7</v>
      </c>
      <c r="D483" s="8">
        <v>3</v>
      </c>
      <c r="E483" s="13">
        <f t="shared" si="33"/>
        <v>4.2682926829268296E-2</v>
      </c>
      <c r="F483" s="13">
        <f t="shared" si="34"/>
        <v>1.1952191235059761E-2</v>
      </c>
      <c r="G483" s="12">
        <f t="shared" si="35"/>
        <v>-0.5714285714285714</v>
      </c>
      <c r="H483" s="15">
        <f t="shared" si="36"/>
        <v>-2.4390243902439025E-2</v>
      </c>
    </row>
    <row r="484" spans="2:8" ht="30" x14ac:dyDescent="0.2">
      <c r="B484" s="5" t="s">
        <v>184</v>
      </c>
      <c r="C484" s="8">
        <v>0</v>
      </c>
      <c r="D484" s="8">
        <v>0</v>
      </c>
      <c r="E484" s="13" t="str">
        <f t="shared" si="33"/>
        <v/>
      </c>
      <c r="F484" s="13" t="str">
        <f t="shared" si="34"/>
        <v/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6</v>
      </c>
      <c r="D485" s="8">
        <v>5</v>
      </c>
      <c r="E485" s="13">
        <f t="shared" si="33"/>
        <v>3.6585365853658534E-2</v>
      </c>
      <c r="F485" s="13">
        <f t="shared" si="34"/>
        <v>1.9920318725099601E-2</v>
      </c>
      <c r="G485" s="12">
        <f t="shared" si="35"/>
        <v>-0.16666666666666666</v>
      </c>
      <c r="H485" s="15">
        <f t="shared" si="36"/>
        <v>-6.0975609756097554E-3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1</v>
      </c>
      <c r="D491" s="8">
        <v>0</v>
      </c>
      <c r="E491" s="13">
        <f t="shared" si="37"/>
        <v>6.0975609756097563E-3</v>
      </c>
      <c r="F491" s="13" t="str">
        <f t="shared" si="38"/>
        <v/>
      </c>
      <c r="G491" s="12" t="str">
        <f t="shared" si="39"/>
        <v>0</v>
      </c>
      <c r="H491" s="15">
        <f t="shared" si="40"/>
        <v>0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1</v>
      </c>
      <c r="D493" s="8">
        <v>1</v>
      </c>
      <c r="E493" s="13">
        <f t="shared" si="37"/>
        <v>6.0975609756097563E-3</v>
      </c>
      <c r="F493" s="13">
        <f t="shared" si="38"/>
        <v>3.9840637450199202E-3</v>
      </c>
      <c r="G493" s="12">
        <f t="shared" si="39"/>
        <v>0</v>
      </c>
      <c r="H493" s="15">
        <f t="shared" si="40"/>
        <v>0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0</v>
      </c>
      <c r="D495" s="8">
        <v>0</v>
      </c>
      <c r="E495" s="13" t="str">
        <f t="shared" si="37"/>
        <v/>
      </c>
      <c r="F495" s="13" t="str">
        <f t="shared" si="38"/>
        <v/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0</v>
      </c>
      <c r="D497" s="8">
        <v>0</v>
      </c>
      <c r="E497" s="13" t="str">
        <f t="shared" si="37"/>
        <v/>
      </c>
      <c r="F497" s="13" t="str">
        <f t="shared" si="38"/>
        <v/>
      </c>
      <c r="G497" s="12" t="str">
        <f t="shared" si="39"/>
        <v>0</v>
      </c>
      <c r="H497" s="15" t="str">
        <f t="shared" si="40"/>
        <v/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76</v>
      </c>
      <c r="D505" s="33">
        <f>SUM(D506:D530)</f>
        <v>134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0.76315789473684215</v>
      </c>
      <c r="H505" s="35">
        <f>+IF(OR(AND(E505=""),(G505="")),"",E505*G505)</f>
        <v>0.76315789473684215</v>
      </c>
    </row>
    <row r="506" spans="2:8" ht="15" x14ac:dyDescent="0.2">
      <c r="B506" s="5" t="s">
        <v>454</v>
      </c>
      <c r="C506" s="8">
        <v>0</v>
      </c>
      <c r="D506" s="8">
        <v>0</v>
      </c>
      <c r="E506" s="13" t="str">
        <f>+IF(C506=0,"",C506/C$505)</f>
        <v/>
      </c>
      <c r="F506" s="13" t="str">
        <f>+IF(D506=0,"",D506/D$505)</f>
        <v/>
      </c>
      <c r="G506" s="12" t="str">
        <f>+IF(OR(AND(D506=0),(C506=0)),"0",((D506-C506)/C506))</f>
        <v>0</v>
      </c>
      <c r="H506" s="15" t="str">
        <f>+IF(OR(AND(E506=""),(G506="")),"",E506*G506)</f>
        <v/>
      </c>
    </row>
    <row r="507" spans="2:8" ht="15" x14ac:dyDescent="0.2">
      <c r="B507" s="5" t="s">
        <v>187</v>
      </c>
      <c r="C507" s="8">
        <v>0</v>
      </c>
      <c r="D507" s="8">
        <v>0</v>
      </c>
      <c r="E507" s="13" t="str">
        <f t="shared" ref="E507:E530" si="41">+IF(C507=0,"",C507/C$505)</f>
        <v/>
      </c>
      <c r="F507" s="13" t="str">
        <f t="shared" ref="F507:F530" si="42">+IF(D507=0,"",D507/D$505)</f>
        <v/>
      </c>
      <c r="G507" s="12" t="str">
        <f t="shared" ref="G507:G530" si="43">+IF(OR(AND(D507=0),(C507=0)),"0",((D507-C507)/C507))</f>
        <v>0</v>
      </c>
      <c r="H507" s="15" t="str">
        <f t="shared" ref="H507:H530" si="44">+IF(OR(AND(E507=""),(G507="")),"",E507*G507)</f>
        <v/>
      </c>
    </row>
    <row r="508" spans="2:8" ht="15" x14ac:dyDescent="0.2">
      <c r="B508" s="5" t="s">
        <v>455</v>
      </c>
      <c r="C508" s="8">
        <v>1</v>
      </c>
      <c r="D508" s="8">
        <v>12</v>
      </c>
      <c r="E508" s="13">
        <f t="shared" si="41"/>
        <v>1.3157894736842105E-2</v>
      </c>
      <c r="F508" s="13">
        <f t="shared" si="42"/>
        <v>8.9552238805970144E-2</v>
      </c>
      <c r="G508" s="12">
        <f t="shared" si="43"/>
        <v>11</v>
      </c>
      <c r="H508" s="15">
        <f t="shared" si="44"/>
        <v>0.14473684210526316</v>
      </c>
    </row>
    <row r="509" spans="2:8" ht="15" x14ac:dyDescent="0.2">
      <c r="B509" s="5" t="s">
        <v>456</v>
      </c>
      <c r="C509" s="8">
        <v>23</v>
      </c>
      <c r="D509" s="8">
        <v>5</v>
      </c>
      <c r="E509" s="13">
        <f t="shared" si="41"/>
        <v>0.30263157894736842</v>
      </c>
      <c r="F509" s="13">
        <f t="shared" si="42"/>
        <v>3.7313432835820892E-2</v>
      </c>
      <c r="G509" s="12">
        <f t="shared" si="43"/>
        <v>-0.78260869565217395</v>
      </c>
      <c r="H509" s="15">
        <f t="shared" si="44"/>
        <v>-0.23684210526315791</v>
      </c>
    </row>
    <row r="510" spans="2:8" ht="15" x14ac:dyDescent="0.2">
      <c r="B510" s="5" t="s">
        <v>188</v>
      </c>
      <c r="C510" s="8">
        <v>0</v>
      </c>
      <c r="D510" s="8">
        <v>1</v>
      </c>
      <c r="E510" s="13" t="str">
        <f t="shared" si="41"/>
        <v/>
      </c>
      <c r="F510" s="13">
        <f t="shared" si="42"/>
        <v>7.462686567164179E-3</v>
      </c>
      <c r="G510" s="12" t="str">
        <f t="shared" si="43"/>
        <v>0</v>
      </c>
      <c r="H510" s="15" t="str">
        <f t="shared" si="44"/>
        <v/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0</v>
      </c>
      <c r="E512" s="13" t="str">
        <f t="shared" si="41"/>
        <v/>
      </c>
      <c r="F512" s="13" t="str">
        <f t="shared" si="42"/>
        <v/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0</v>
      </c>
      <c r="D514" s="8">
        <v>0</v>
      </c>
      <c r="E514" s="13" t="str">
        <f t="shared" si="41"/>
        <v/>
      </c>
      <c r="F514" s="13" t="str">
        <f t="shared" si="42"/>
        <v/>
      </c>
      <c r="G514" s="12" t="str">
        <f t="shared" si="43"/>
        <v>0</v>
      </c>
      <c r="H514" s="15" t="str">
        <f t="shared" si="44"/>
        <v/>
      </c>
    </row>
    <row r="515" spans="2:8" ht="15" x14ac:dyDescent="0.2">
      <c r="B515" s="5" t="s">
        <v>569</v>
      </c>
      <c r="C515" s="8">
        <v>0</v>
      </c>
      <c r="D515" s="8">
        <v>0</v>
      </c>
      <c r="E515" s="13" t="str">
        <f t="shared" si="41"/>
        <v/>
      </c>
      <c r="F515" s="13" t="str">
        <f t="shared" si="42"/>
        <v/>
      </c>
      <c r="G515" s="12" t="str">
        <f t="shared" si="43"/>
        <v>0</v>
      </c>
      <c r="H515" s="15" t="str">
        <f t="shared" si="44"/>
        <v/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2</v>
      </c>
      <c r="D518" s="8">
        <v>1</v>
      </c>
      <c r="E518" s="13">
        <f t="shared" si="41"/>
        <v>2.6315789473684209E-2</v>
      </c>
      <c r="F518" s="13">
        <f t="shared" si="42"/>
        <v>7.462686567164179E-3</v>
      </c>
      <c r="G518" s="12">
        <f t="shared" si="43"/>
        <v>-0.5</v>
      </c>
      <c r="H518" s="15">
        <f t="shared" si="44"/>
        <v>-1.3157894736842105E-2</v>
      </c>
    </row>
    <row r="519" spans="2:8" ht="15" x14ac:dyDescent="0.2">
      <c r="B519" s="5" t="s">
        <v>192</v>
      </c>
      <c r="C519" s="8">
        <v>0</v>
      </c>
      <c r="D519" s="8">
        <v>12</v>
      </c>
      <c r="E519" s="13" t="str">
        <f t="shared" si="41"/>
        <v/>
      </c>
      <c r="F519" s="13">
        <f t="shared" si="42"/>
        <v>8.9552238805970144E-2</v>
      </c>
      <c r="G519" s="12" t="str">
        <f t="shared" si="43"/>
        <v>0</v>
      </c>
      <c r="H519" s="15" t="str">
        <f t="shared" si="44"/>
        <v/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30</v>
      </c>
      <c r="D521" s="8">
        <v>93</v>
      </c>
      <c r="E521" s="13">
        <f t="shared" si="41"/>
        <v>0.39473684210526316</v>
      </c>
      <c r="F521" s="13">
        <f t="shared" si="42"/>
        <v>0.69402985074626866</v>
      </c>
      <c r="G521" s="12">
        <f t="shared" si="43"/>
        <v>2.1</v>
      </c>
      <c r="H521" s="15">
        <f t="shared" si="44"/>
        <v>0.82894736842105265</v>
      </c>
    </row>
    <row r="522" spans="2:8" ht="25.5" customHeight="1" x14ac:dyDescent="0.2">
      <c r="B522" s="5" t="s">
        <v>193</v>
      </c>
      <c r="C522" s="8">
        <v>13</v>
      </c>
      <c r="D522" s="8">
        <v>1</v>
      </c>
      <c r="E522" s="13">
        <f t="shared" si="41"/>
        <v>0.17105263157894737</v>
      </c>
      <c r="F522" s="13">
        <f t="shared" si="42"/>
        <v>7.462686567164179E-3</v>
      </c>
      <c r="G522" s="12">
        <f t="shared" si="43"/>
        <v>-0.92307692307692313</v>
      </c>
      <c r="H522" s="15">
        <f t="shared" si="44"/>
        <v>-0.15789473684210528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1</v>
      </c>
      <c r="E524" s="13" t="str">
        <f t="shared" si="41"/>
        <v/>
      </c>
      <c r="F524" s="13">
        <f t="shared" si="42"/>
        <v>7.462686567164179E-3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4</v>
      </c>
      <c r="E525" s="13" t="str">
        <f t="shared" si="41"/>
        <v/>
      </c>
      <c r="F525" s="13">
        <f t="shared" si="42"/>
        <v>2.9850746268656716E-2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0</v>
      </c>
      <c r="D526" s="8">
        <v>0</v>
      </c>
      <c r="E526" s="13" t="str">
        <f t="shared" si="41"/>
        <v/>
      </c>
      <c r="F526" s="13" t="str">
        <f t="shared" si="42"/>
        <v/>
      </c>
      <c r="G526" s="12" t="str">
        <f t="shared" si="43"/>
        <v>0</v>
      </c>
      <c r="H526" s="15" t="str">
        <f t="shared" si="44"/>
        <v/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6</v>
      </c>
      <c r="D529" s="8">
        <v>3</v>
      </c>
      <c r="E529" s="13">
        <f t="shared" si="41"/>
        <v>7.8947368421052627E-2</v>
      </c>
      <c r="F529" s="13">
        <f t="shared" si="42"/>
        <v>2.2388059701492536E-2</v>
      </c>
      <c r="G529" s="12">
        <f t="shared" si="43"/>
        <v>-0.5</v>
      </c>
      <c r="H529" s="15">
        <f t="shared" si="44"/>
        <v>-3.9473684210526314E-2</v>
      </c>
    </row>
    <row r="530" spans="2:8" ht="15" x14ac:dyDescent="0.2">
      <c r="B530" s="5" t="s">
        <v>467</v>
      </c>
      <c r="C530" s="8">
        <v>1</v>
      </c>
      <c r="D530" s="8">
        <v>1</v>
      </c>
      <c r="E530" s="13">
        <f t="shared" si="41"/>
        <v>1.3157894736842105E-2</v>
      </c>
      <c r="F530" s="13">
        <f t="shared" si="42"/>
        <v>7.462686567164179E-3</v>
      </c>
      <c r="G530" s="12">
        <f t="shared" si="43"/>
        <v>0</v>
      </c>
      <c r="H530" s="15">
        <f t="shared" si="44"/>
        <v>0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534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513</v>
      </c>
      <c r="C8" s="33">
        <f>+C18+C70+C151+C294+C505</f>
        <v>8004</v>
      </c>
      <c r="D8" s="33">
        <f>+D18+D70+D151+D294+D505</f>
        <v>9529</v>
      </c>
      <c r="E8" s="34">
        <f>+C8/C$8</f>
        <v>1</v>
      </c>
      <c r="F8" s="34">
        <f>+D8/D$8</f>
        <v>1</v>
      </c>
      <c r="G8" s="34">
        <f>+(D8-C8)/C8</f>
        <v>0.19052973513243379</v>
      </c>
      <c r="H8" s="35">
        <f>+E8*G8</f>
        <v>0.19052973513243379</v>
      </c>
    </row>
    <row r="9" spans="2:8" x14ac:dyDescent="0.2">
      <c r="B9" s="30" t="str">
        <f>+B18</f>
        <v>Total Vacantes en ocupaciones de nivel Directivo</v>
      </c>
      <c r="C9" s="26">
        <f>+C18</f>
        <v>495</v>
      </c>
      <c r="D9" s="26">
        <f>+D18</f>
        <v>119</v>
      </c>
      <c r="E9" s="27">
        <f t="shared" ref="E9:E13" si="0">C9/$C$8</f>
        <v>6.184407796101949E-2</v>
      </c>
      <c r="F9" s="27">
        <f>D9/$D$8</f>
        <v>1.2488193934305803E-2</v>
      </c>
      <c r="G9" s="12">
        <f>+IF(OR(AND(D9=0),(C9=0)),"0",((D9-C9)/C9))</f>
        <v>-0.7595959595959596</v>
      </c>
      <c r="H9" s="15">
        <f>+IF(OR(AND(E9=""),(G9="")),"",E9*G9)</f>
        <v>-4.6976511744127938E-2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809</v>
      </c>
      <c r="D10" s="26">
        <f>+D70</f>
        <v>1240</v>
      </c>
      <c r="E10" s="27">
        <f t="shared" si="0"/>
        <v>0.10107446276861569</v>
      </c>
      <c r="F10" s="27">
        <f>D10/$D$8</f>
        <v>0.13012907965158987</v>
      </c>
      <c r="G10" s="12">
        <f>+IF(OR(AND(D10=0),(C10=0)),"0",((D10-C10)/C10))</f>
        <v>0.53275648949320153</v>
      </c>
      <c r="H10" s="15">
        <f>+IF(OR(AND(E10=""),(G10="")),"",E10*G10)</f>
        <v>5.3848075962018994E-2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1415</v>
      </c>
      <c r="D11" s="26">
        <f>+D151</f>
        <v>2286</v>
      </c>
      <c r="E11" s="27">
        <f t="shared" si="0"/>
        <v>0.17678660669665167</v>
      </c>
      <c r="F11" s="27">
        <f>D11/$D$8</f>
        <v>0.23989925490607619</v>
      </c>
      <c r="G11" s="12">
        <f>+IF(OR(AND(D11=0),(C11=0)),"0",((D11-C11)/C11))</f>
        <v>0.61554770318021201</v>
      </c>
      <c r="H11" s="15">
        <f>+IF(OR(AND(E11=""),(G11="")),"",E11*G11)</f>
        <v>0.10882058970514742</v>
      </c>
    </row>
    <row r="12" spans="2:8" x14ac:dyDescent="0.2">
      <c r="B12" s="30" t="str">
        <f>+B294</f>
        <v>Total Vacantes  en ocupaciones de nivel Calificados</v>
      </c>
      <c r="C12" s="26">
        <f>+C294</f>
        <v>4589</v>
      </c>
      <c r="D12" s="26">
        <f>+D294</f>
        <v>4916</v>
      </c>
      <c r="E12" s="27">
        <f t="shared" si="0"/>
        <v>0.57333833083458274</v>
      </c>
      <c r="F12" s="27">
        <f>D12/$D$8</f>
        <v>0.51589883513485146</v>
      </c>
      <c r="G12" s="12">
        <f>+IF(OR(AND(D12=0),(C12=0)),"0",((D12-C12)/C12))</f>
        <v>7.1257354543473525E-2</v>
      </c>
      <c r="H12" s="15">
        <f>+IF(OR(AND(E12=""),(G12="")),"",E12*G12)</f>
        <v>4.0854572713643185E-2</v>
      </c>
    </row>
    <row r="13" spans="2:8" x14ac:dyDescent="0.2">
      <c r="B13" s="30" t="str">
        <f>+B505</f>
        <v>Total Vacantes en ocupaciones de nivel Elemental</v>
      </c>
      <c r="C13" s="26">
        <f>+C505</f>
        <v>696</v>
      </c>
      <c r="D13" s="26">
        <f>+D505</f>
        <v>968</v>
      </c>
      <c r="E13" s="27">
        <f t="shared" si="0"/>
        <v>8.6956521739130432E-2</v>
      </c>
      <c r="F13" s="27">
        <f>D13/$D$8</f>
        <v>0.10158463637317662</v>
      </c>
      <c r="G13" s="12">
        <f>+IF(OR(AND(D13=0),(C13=0)),"0",((D13-C13)/C13))</f>
        <v>0.39080459770114945</v>
      </c>
      <c r="H13" s="15">
        <f>+IF(OR(AND(E13=""),(G13="")),"",E13*G13)</f>
        <v>3.3983008495752122E-2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495</v>
      </c>
      <c r="D18" s="33">
        <f>SUM(D19:D64)</f>
        <v>119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-0.7595959595959596</v>
      </c>
      <c r="H18" s="35">
        <f>+IF(OR(AND(E18=""),(G18="")),"",E18*G18)</f>
        <v>-0.7595959595959596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0</v>
      </c>
      <c r="E22" s="11">
        <f t="shared" si="1"/>
        <v>2.0202020202020202E-3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2</v>
      </c>
      <c r="D23" s="8">
        <v>0</v>
      </c>
      <c r="E23" s="11">
        <f t="shared" si="1"/>
        <v>4.0404040404040404E-3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1</v>
      </c>
      <c r="D24" s="8">
        <v>0</v>
      </c>
      <c r="E24" s="11">
        <f t="shared" si="1"/>
        <v>2.0202020202020202E-3</v>
      </c>
      <c r="F24" s="11" t="str">
        <f t="shared" si="2"/>
        <v/>
      </c>
      <c r="G24" s="12" t="str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8</v>
      </c>
      <c r="D25" s="8">
        <v>7</v>
      </c>
      <c r="E25" s="11">
        <f t="shared" si="1"/>
        <v>1.6161616161616162E-2</v>
      </c>
      <c r="F25" s="11">
        <f t="shared" si="2"/>
        <v>5.8823529411764705E-2</v>
      </c>
      <c r="G25" s="12">
        <f t="shared" si="3"/>
        <v>-0.125</v>
      </c>
      <c r="H25" s="15">
        <f t="shared" si="4"/>
        <v>-2.0202020202020202E-3</v>
      </c>
    </row>
    <row r="26" spans="2:8" ht="20.100000000000001" customHeight="1" x14ac:dyDescent="0.2">
      <c r="B26" s="5" t="s">
        <v>6</v>
      </c>
      <c r="C26" s="8">
        <v>7</v>
      </c>
      <c r="D26" s="8">
        <v>5</v>
      </c>
      <c r="E26" s="11">
        <f t="shared" si="1"/>
        <v>1.4141414141414142E-2</v>
      </c>
      <c r="F26" s="11">
        <f t="shared" si="2"/>
        <v>4.2016806722689079E-2</v>
      </c>
      <c r="G26" s="12">
        <f t="shared" si="3"/>
        <v>-0.2857142857142857</v>
      </c>
      <c r="H26" s="15">
        <f t="shared" si="4"/>
        <v>-4.0404040404040404E-3</v>
      </c>
    </row>
    <row r="27" spans="2:8" ht="20.100000000000001" customHeight="1" x14ac:dyDescent="0.2">
      <c r="B27" s="5" t="s">
        <v>3</v>
      </c>
      <c r="C27" s="8">
        <v>5</v>
      </c>
      <c r="D27" s="8">
        <v>4</v>
      </c>
      <c r="E27" s="11">
        <f t="shared" si="1"/>
        <v>1.0101010101010102E-2</v>
      </c>
      <c r="F27" s="11">
        <f t="shared" si="2"/>
        <v>3.3613445378151259E-2</v>
      </c>
      <c r="G27" s="12">
        <f t="shared" si="3"/>
        <v>-0.2</v>
      </c>
      <c r="H27" s="15">
        <f t="shared" si="4"/>
        <v>-2.0202020202020206E-3</v>
      </c>
    </row>
    <row r="28" spans="2:8" ht="20.100000000000001" customHeight="1" x14ac:dyDescent="0.2">
      <c r="B28" s="5" t="s">
        <v>5</v>
      </c>
      <c r="C28" s="8">
        <v>365</v>
      </c>
      <c r="D28" s="8">
        <v>15</v>
      </c>
      <c r="E28" s="11">
        <f t="shared" si="1"/>
        <v>0.73737373737373735</v>
      </c>
      <c r="F28" s="11">
        <f t="shared" si="2"/>
        <v>0.12605042016806722</v>
      </c>
      <c r="G28" s="12">
        <f t="shared" si="3"/>
        <v>-0.95890410958904104</v>
      </c>
      <c r="H28" s="15">
        <f t="shared" si="4"/>
        <v>-0.70707070707070696</v>
      </c>
    </row>
    <row r="29" spans="2:8" ht="20.100000000000001" customHeight="1" x14ac:dyDescent="0.2">
      <c r="B29" s="5" t="s">
        <v>200</v>
      </c>
      <c r="C29" s="8">
        <v>0</v>
      </c>
      <c r="D29" s="8">
        <v>1</v>
      </c>
      <c r="E29" s="11" t="str">
        <f t="shared" si="1"/>
        <v/>
      </c>
      <c r="F29" s="11">
        <f t="shared" si="2"/>
        <v>8.4033613445378148E-3</v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2</v>
      </c>
      <c r="D30" s="8">
        <v>0</v>
      </c>
      <c r="E30" s="11">
        <f t="shared" si="1"/>
        <v>4.0404040404040404E-3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2</v>
      </c>
      <c r="E32" s="11" t="str">
        <f t="shared" si="1"/>
        <v/>
      </c>
      <c r="F32" s="11">
        <f t="shared" si="2"/>
        <v>1.680672268907563E-2</v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4</v>
      </c>
      <c r="D34" s="8">
        <v>5</v>
      </c>
      <c r="E34" s="11">
        <f t="shared" si="1"/>
        <v>8.0808080808080808E-3</v>
      </c>
      <c r="F34" s="11">
        <f t="shared" si="2"/>
        <v>4.2016806722689079E-2</v>
      </c>
      <c r="G34" s="12">
        <f t="shared" si="3"/>
        <v>0.25</v>
      </c>
      <c r="H34" s="15">
        <f t="shared" si="4"/>
        <v>2.0202020202020202E-3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2</v>
      </c>
      <c r="D36" s="8">
        <v>1</v>
      </c>
      <c r="E36" s="11">
        <f t="shared" si="1"/>
        <v>4.0404040404040404E-3</v>
      </c>
      <c r="F36" s="11">
        <f t="shared" si="2"/>
        <v>8.4033613445378148E-3</v>
      </c>
      <c r="G36" s="12">
        <f t="shared" si="3"/>
        <v>-0.5</v>
      </c>
      <c r="H36" s="15">
        <f t="shared" si="4"/>
        <v>-2.0202020202020202E-3</v>
      </c>
    </row>
    <row r="37" spans="2:8" ht="20.100000000000001" customHeight="1" x14ac:dyDescent="0.2">
      <c r="B37" s="5" t="s">
        <v>8</v>
      </c>
      <c r="C37" s="8">
        <v>0</v>
      </c>
      <c r="D37" s="8">
        <v>1</v>
      </c>
      <c r="E37" s="11" t="str">
        <f t="shared" si="1"/>
        <v/>
      </c>
      <c r="F37" s="11">
        <f t="shared" si="2"/>
        <v>8.4033613445378148E-3</v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6</v>
      </c>
      <c r="D42" s="8">
        <v>2</v>
      </c>
      <c r="E42" s="11">
        <f t="shared" si="1"/>
        <v>1.2121212121212121E-2</v>
      </c>
      <c r="F42" s="11">
        <f t="shared" si="2"/>
        <v>1.680672268907563E-2</v>
      </c>
      <c r="G42" s="12">
        <f t="shared" si="3"/>
        <v>-0.66666666666666663</v>
      </c>
      <c r="H42" s="15">
        <f t="shared" si="4"/>
        <v>-8.0808080808080808E-3</v>
      </c>
    </row>
    <row r="43" spans="2:8" ht="20.100000000000001" customHeight="1" x14ac:dyDescent="0.2">
      <c r="B43" s="5" t="s">
        <v>211</v>
      </c>
      <c r="C43" s="8">
        <v>2</v>
      </c>
      <c r="D43" s="8">
        <v>6</v>
      </c>
      <c r="E43" s="11">
        <f t="shared" si="1"/>
        <v>4.0404040404040404E-3</v>
      </c>
      <c r="F43" s="11">
        <f t="shared" si="2"/>
        <v>5.0420168067226892E-2</v>
      </c>
      <c r="G43" s="12">
        <f t="shared" si="3"/>
        <v>2</v>
      </c>
      <c r="H43" s="15">
        <f t="shared" si="4"/>
        <v>8.0808080808080808E-3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36</v>
      </c>
      <c r="D48" s="8">
        <v>22</v>
      </c>
      <c r="E48" s="11">
        <f t="shared" si="1"/>
        <v>7.2727272727272724E-2</v>
      </c>
      <c r="F48" s="11">
        <f t="shared" si="2"/>
        <v>0.18487394957983194</v>
      </c>
      <c r="G48" s="12">
        <f t="shared" si="3"/>
        <v>-0.3888888888888889</v>
      </c>
      <c r="H48" s="15">
        <f t="shared" si="4"/>
        <v>-2.8282828282828281E-2</v>
      </c>
    </row>
    <row r="49" spans="2:8" ht="20.100000000000001" customHeight="1" x14ac:dyDescent="0.2">
      <c r="B49" s="5" t="s">
        <v>16</v>
      </c>
      <c r="C49" s="8">
        <v>4</v>
      </c>
      <c r="D49" s="8">
        <v>4</v>
      </c>
      <c r="E49" s="11">
        <f t="shared" si="1"/>
        <v>8.0808080808080808E-3</v>
      </c>
      <c r="F49" s="11">
        <f t="shared" si="2"/>
        <v>3.3613445378151259E-2</v>
      </c>
      <c r="G49" s="12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1</v>
      </c>
      <c r="D50" s="8">
        <v>8</v>
      </c>
      <c r="E50" s="11">
        <f t="shared" si="1"/>
        <v>2.0202020202020202E-3</v>
      </c>
      <c r="F50" s="11">
        <f t="shared" si="2"/>
        <v>6.7226890756302518E-2</v>
      </c>
      <c r="G50" s="12">
        <f t="shared" si="3"/>
        <v>7</v>
      </c>
      <c r="H50" s="15">
        <f t="shared" si="4"/>
        <v>1.4141414141414142E-2</v>
      </c>
    </row>
    <row r="51" spans="2:8" ht="20.100000000000001" customHeight="1" x14ac:dyDescent="0.2">
      <c r="B51" s="5" t="s">
        <v>13</v>
      </c>
      <c r="C51" s="8">
        <v>1</v>
      </c>
      <c r="D51" s="8">
        <v>1</v>
      </c>
      <c r="E51" s="11">
        <f t="shared" si="1"/>
        <v>2.0202020202020202E-3</v>
      </c>
      <c r="F51" s="11">
        <f t="shared" si="2"/>
        <v>8.4033613445378148E-3</v>
      </c>
      <c r="G51" s="12">
        <f t="shared" si="3"/>
        <v>0</v>
      </c>
      <c r="H51" s="15">
        <f t="shared" si="4"/>
        <v>0</v>
      </c>
    </row>
    <row r="52" spans="2:8" ht="20.100000000000001" customHeight="1" x14ac:dyDescent="0.2">
      <c r="B52" s="5" t="s">
        <v>14</v>
      </c>
      <c r="C52" s="8">
        <v>1</v>
      </c>
      <c r="D52" s="8">
        <v>7</v>
      </c>
      <c r="E52" s="11">
        <f t="shared" si="1"/>
        <v>2.0202020202020202E-3</v>
      </c>
      <c r="F52" s="11">
        <f t="shared" si="2"/>
        <v>5.8823529411764705E-2</v>
      </c>
      <c r="G52" s="12">
        <f t="shared" si="3"/>
        <v>6</v>
      </c>
      <c r="H52" s="15">
        <f t="shared" si="4"/>
        <v>1.2121212121212121E-2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2</v>
      </c>
      <c r="D56" s="8">
        <v>0</v>
      </c>
      <c r="E56" s="11">
        <f t="shared" si="1"/>
        <v>4.0404040404040404E-3</v>
      </c>
      <c r="F56" s="11" t="str">
        <f t="shared" si="2"/>
        <v/>
      </c>
      <c r="G56" s="12" t="str">
        <f t="shared" si="3"/>
        <v>0</v>
      </c>
      <c r="H56" s="15">
        <f t="shared" si="4"/>
        <v>0</v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3</v>
      </c>
      <c r="D59" s="8">
        <v>0</v>
      </c>
      <c r="E59" s="11">
        <f t="shared" si="1"/>
        <v>6.0606060606060606E-3</v>
      </c>
      <c r="F59" s="11" t="str">
        <f t="shared" si="2"/>
        <v/>
      </c>
      <c r="G59" s="12" t="str">
        <f t="shared" si="3"/>
        <v>0</v>
      </c>
      <c r="H59" s="15">
        <f t="shared" si="4"/>
        <v>0</v>
      </c>
    </row>
    <row r="60" spans="2:8" ht="20.100000000000001" customHeight="1" x14ac:dyDescent="0.2">
      <c r="B60" s="5" t="s">
        <v>218</v>
      </c>
      <c r="C60" s="8">
        <v>30</v>
      </c>
      <c r="D60" s="8">
        <v>21</v>
      </c>
      <c r="E60" s="11">
        <f t="shared" si="1"/>
        <v>6.0606060606060608E-2</v>
      </c>
      <c r="F60" s="11">
        <f t="shared" si="2"/>
        <v>0.17647058823529413</v>
      </c>
      <c r="G60" s="12">
        <f t="shared" si="3"/>
        <v>-0.3</v>
      </c>
      <c r="H60" s="15">
        <f t="shared" si="4"/>
        <v>-1.8181818181818181E-2</v>
      </c>
    </row>
    <row r="61" spans="2:8" ht="20.100000000000001" customHeight="1" x14ac:dyDescent="0.2">
      <c r="B61" s="5" t="s">
        <v>219</v>
      </c>
      <c r="C61" s="8">
        <v>1</v>
      </c>
      <c r="D61" s="8">
        <v>0</v>
      </c>
      <c r="E61" s="11">
        <f t="shared" si="1"/>
        <v>2.0202020202020202E-3</v>
      </c>
      <c r="F61" s="11" t="str">
        <f t="shared" si="2"/>
        <v/>
      </c>
      <c r="G61" s="12" t="str">
        <f t="shared" si="3"/>
        <v>0</v>
      </c>
      <c r="H61" s="15">
        <f t="shared" si="4"/>
        <v>0</v>
      </c>
    </row>
    <row r="62" spans="2:8" ht="20.100000000000001" customHeight="1" x14ac:dyDescent="0.2">
      <c r="B62" s="5" t="s">
        <v>19</v>
      </c>
      <c r="C62" s="8">
        <v>2</v>
      </c>
      <c r="D62" s="8">
        <v>1</v>
      </c>
      <c r="E62" s="11">
        <f t="shared" si="1"/>
        <v>4.0404040404040404E-3</v>
      </c>
      <c r="F62" s="11">
        <f t="shared" si="2"/>
        <v>8.4033613445378148E-3</v>
      </c>
      <c r="G62" s="12">
        <f t="shared" si="3"/>
        <v>-0.5</v>
      </c>
      <c r="H62" s="15">
        <f t="shared" si="4"/>
        <v>-2.0202020202020202E-3</v>
      </c>
    </row>
    <row r="63" spans="2:8" ht="20.100000000000001" customHeight="1" x14ac:dyDescent="0.2">
      <c r="B63" s="5" t="s">
        <v>220</v>
      </c>
      <c r="C63" s="8">
        <v>9</v>
      </c>
      <c r="D63" s="8">
        <v>6</v>
      </c>
      <c r="E63" s="11">
        <f t="shared" si="1"/>
        <v>1.8181818181818181E-2</v>
      </c>
      <c r="F63" s="11">
        <f t="shared" si="2"/>
        <v>5.0420168067226892E-2</v>
      </c>
      <c r="G63" s="12">
        <f t="shared" si="3"/>
        <v>-0.33333333333333331</v>
      </c>
      <c r="H63" s="15">
        <f t="shared" si="4"/>
        <v>-6.0606060606060597E-3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809</v>
      </c>
      <c r="D70" s="33">
        <f>SUM(D71:D145)</f>
        <v>1240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0.53275648949320153</v>
      </c>
      <c r="H70" s="35">
        <f>+IF(OR(AND(E70=""),(G70="")),"",E70*G70)</f>
        <v>0.53275648949320153</v>
      </c>
    </row>
    <row r="71" spans="2:8" ht="15" x14ac:dyDescent="0.2">
      <c r="B71" s="5" t="s">
        <v>20</v>
      </c>
      <c r="C71" s="8">
        <v>25</v>
      </c>
      <c r="D71" s="8">
        <v>66</v>
      </c>
      <c r="E71" s="13">
        <f>+IF(C71=0,"",C71/C$70)</f>
        <v>3.0902348578491966E-2</v>
      </c>
      <c r="F71" s="13">
        <f>+IF(D71=0,"",D71/D$70)</f>
        <v>5.32258064516129E-2</v>
      </c>
      <c r="G71" s="12">
        <f>+IF(OR(AND(D71=0),(C71=0)),"0",((D71-C71)/C71))</f>
        <v>1.64</v>
      </c>
      <c r="H71" s="15">
        <f>+IF(OR(AND(E71=""),(G71="")),"",E71*G71)</f>
        <v>5.0679851668726822E-2</v>
      </c>
    </row>
    <row r="72" spans="2:8" ht="15" x14ac:dyDescent="0.2">
      <c r="B72" s="5" t="s">
        <v>21</v>
      </c>
      <c r="C72" s="8">
        <v>37</v>
      </c>
      <c r="D72" s="8">
        <v>1</v>
      </c>
      <c r="E72" s="13">
        <f t="shared" ref="E72:E135" si="5">+IF(C72=0,"",C72/C$70)</f>
        <v>4.573547589616811E-2</v>
      </c>
      <c r="F72" s="13">
        <f t="shared" ref="F72:F135" si="6">+IF(D72=0,"",D72/D$70)</f>
        <v>8.0645161290322581E-4</v>
      </c>
      <c r="G72" s="12">
        <f t="shared" ref="G72:G135" si="7">+IF(OR(AND(D72=0),(C72=0)),"0",((D72-C72)/C72))</f>
        <v>-0.97297297297297303</v>
      </c>
      <c r="H72" s="15">
        <f t="shared" ref="H72:H135" si="8">+IF(OR(AND(E72=""),(G72="")),"",E72*G72)</f>
        <v>-4.4499381953028432E-2</v>
      </c>
    </row>
    <row r="73" spans="2:8" ht="15" x14ac:dyDescent="0.2">
      <c r="B73" s="5" t="s">
        <v>22</v>
      </c>
      <c r="C73" s="8">
        <v>30</v>
      </c>
      <c r="D73" s="8">
        <v>18</v>
      </c>
      <c r="E73" s="13">
        <f t="shared" si="5"/>
        <v>3.7082818294190356E-2</v>
      </c>
      <c r="F73" s="13">
        <f t="shared" si="6"/>
        <v>1.4516129032258065E-2</v>
      </c>
      <c r="G73" s="12">
        <f t="shared" si="7"/>
        <v>-0.4</v>
      </c>
      <c r="H73" s="15">
        <f t="shared" si="8"/>
        <v>-1.4833127317676144E-2</v>
      </c>
    </row>
    <row r="74" spans="2:8" ht="15" x14ac:dyDescent="0.2">
      <c r="B74" s="5" t="s">
        <v>222</v>
      </c>
      <c r="C74" s="8">
        <v>35</v>
      </c>
      <c r="D74" s="8">
        <v>26</v>
      </c>
      <c r="E74" s="13">
        <f t="shared" si="5"/>
        <v>4.3263288009888753E-2</v>
      </c>
      <c r="F74" s="13">
        <f t="shared" si="6"/>
        <v>2.0967741935483872E-2</v>
      </c>
      <c r="G74" s="12">
        <f t="shared" si="7"/>
        <v>-0.25714285714285712</v>
      </c>
      <c r="H74" s="15">
        <f t="shared" si="8"/>
        <v>-1.1124845488257106E-2</v>
      </c>
    </row>
    <row r="75" spans="2:8" ht="15" x14ac:dyDescent="0.2">
      <c r="B75" s="5" t="s">
        <v>23</v>
      </c>
      <c r="C75" s="8">
        <v>3</v>
      </c>
      <c r="D75" s="8">
        <v>12</v>
      </c>
      <c r="E75" s="13">
        <f t="shared" si="5"/>
        <v>3.708281829419036E-3</v>
      </c>
      <c r="F75" s="13">
        <f t="shared" si="6"/>
        <v>9.6774193548387101E-3</v>
      </c>
      <c r="G75" s="12">
        <f t="shared" si="7"/>
        <v>3</v>
      </c>
      <c r="H75" s="15">
        <f t="shared" si="8"/>
        <v>1.1124845488257108E-2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10</v>
      </c>
      <c r="E77" s="13">
        <f t="shared" si="5"/>
        <v>3.708281829419036E-3</v>
      </c>
      <c r="F77" s="13">
        <f t="shared" si="6"/>
        <v>8.0645161290322578E-3</v>
      </c>
      <c r="G77" s="12">
        <f t="shared" si="7"/>
        <v>2.3333333333333335</v>
      </c>
      <c r="H77" s="15">
        <f t="shared" si="8"/>
        <v>8.6526576019777517E-3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0</v>
      </c>
      <c r="D80" s="8">
        <v>2</v>
      </c>
      <c r="E80" s="13" t="str">
        <f t="shared" si="5"/>
        <v/>
      </c>
      <c r="F80" s="13">
        <f t="shared" si="6"/>
        <v>1.6129032258064516E-3</v>
      </c>
      <c r="G80" s="12" t="str">
        <f t="shared" si="7"/>
        <v>0</v>
      </c>
      <c r="H80" s="15" t="str">
        <f t="shared" si="8"/>
        <v/>
      </c>
    </row>
    <row r="81" spans="2:8" ht="15" x14ac:dyDescent="0.2">
      <c r="B81" s="5" t="s">
        <v>24</v>
      </c>
      <c r="C81" s="8">
        <v>1</v>
      </c>
      <c r="D81" s="8">
        <v>0</v>
      </c>
      <c r="E81" s="13">
        <f t="shared" si="5"/>
        <v>1.2360939431396785E-3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2</v>
      </c>
      <c r="D82" s="8">
        <v>9</v>
      </c>
      <c r="E82" s="13">
        <f t="shared" si="5"/>
        <v>2.472187886279357E-3</v>
      </c>
      <c r="F82" s="13">
        <f t="shared" si="6"/>
        <v>7.2580645161290326E-3</v>
      </c>
      <c r="G82" s="12">
        <f t="shared" si="7"/>
        <v>3.5</v>
      </c>
      <c r="H82" s="15">
        <f t="shared" si="8"/>
        <v>8.65265760197775E-3</v>
      </c>
    </row>
    <row r="83" spans="2:8" ht="15" x14ac:dyDescent="0.2">
      <c r="B83" s="5" t="s">
        <v>229</v>
      </c>
      <c r="C83" s="8">
        <v>18</v>
      </c>
      <c r="D83" s="8">
        <v>24</v>
      </c>
      <c r="E83" s="13">
        <f t="shared" si="5"/>
        <v>2.2249690976514216E-2</v>
      </c>
      <c r="F83" s="13">
        <f t="shared" si="6"/>
        <v>1.935483870967742E-2</v>
      </c>
      <c r="G83" s="12">
        <f t="shared" si="7"/>
        <v>0.33333333333333331</v>
      </c>
      <c r="H83" s="15">
        <f t="shared" si="8"/>
        <v>7.4165636588380719E-3</v>
      </c>
    </row>
    <row r="84" spans="2:8" ht="15" x14ac:dyDescent="0.2">
      <c r="B84" s="5" t="s">
        <v>230</v>
      </c>
      <c r="C84" s="8">
        <v>23</v>
      </c>
      <c r="D84" s="8">
        <v>20</v>
      </c>
      <c r="E84" s="13">
        <f t="shared" si="5"/>
        <v>2.843016069221261E-2</v>
      </c>
      <c r="F84" s="13">
        <f t="shared" si="6"/>
        <v>1.6129032258064516E-2</v>
      </c>
      <c r="G84" s="12">
        <f t="shared" si="7"/>
        <v>-0.13043478260869565</v>
      </c>
      <c r="H84" s="15">
        <f t="shared" si="8"/>
        <v>-3.708281829419036E-3</v>
      </c>
    </row>
    <row r="85" spans="2:8" ht="15" x14ac:dyDescent="0.2">
      <c r="B85" s="5" t="s">
        <v>28</v>
      </c>
      <c r="C85" s="8">
        <v>10</v>
      </c>
      <c r="D85" s="8">
        <v>14</v>
      </c>
      <c r="E85" s="13">
        <f t="shared" si="5"/>
        <v>1.2360939431396786E-2</v>
      </c>
      <c r="F85" s="13">
        <f t="shared" si="6"/>
        <v>1.1290322580645161E-2</v>
      </c>
      <c r="G85" s="12">
        <f t="shared" si="7"/>
        <v>0.4</v>
      </c>
      <c r="H85" s="15">
        <f t="shared" si="8"/>
        <v>4.9443757725587149E-3</v>
      </c>
    </row>
    <row r="86" spans="2:8" ht="15" x14ac:dyDescent="0.2">
      <c r="B86" s="5" t="s">
        <v>231</v>
      </c>
      <c r="C86" s="8">
        <v>8</v>
      </c>
      <c r="D86" s="8">
        <v>4</v>
      </c>
      <c r="E86" s="13">
        <f t="shared" si="5"/>
        <v>9.8887515451174281E-3</v>
      </c>
      <c r="F86" s="13">
        <f t="shared" si="6"/>
        <v>3.2258064516129032E-3</v>
      </c>
      <c r="G86" s="12">
        <f t="shared" si="7"/>
        <v>-0.5</v>
      </c>
      <c r="H86" s="15">
        <f t="shared" si="8"/>
        <v>-4.944375772558714E-3</v>
      </c>
    </row>
    <row r="87" spans="2:8" ht="15" x14ac:dyDescent="0.2">
      <c r="B87" s="5" t="s">
        <v>232</v>
      </c>
      <c r="C87" s="8">
        <v>4</v>
      </c>
      <c r="D87" s="8">
        <v>2</v>
      </c>
      <c r="E87" s="13">
        <f t="shared" si="5"/>
        <v>4.944375772558714E-3</v>
      </c>
      <c r="F87" s="13">
        <f t="shared" si="6"/>
        <v>1.6129032258064516E-3</v>
      </c>
      <c r="G87" s="12">
        <f t="shared" si="7"/>
        <v>-0.5</v>
      </c>
      <c r="H87" s="15">
        <f t="shared" si="8"/>
        <v>-2.472187886279357E-3</v>
      </c>
    </row>
    <row r="88" spans="2:8" ht="15" x14ac:dyDescent="0.2">
      <c r="B88" s="5" t="s">
        <v>233</v>
      </c>
      <c r="C88" s="8">
        <v>44</v>
      </c>
      <c r="D88" s="8">
        <v>32</v>
      </c>
      <c r="E88" s="13">
        <f t="shared" si="5"/>
        <v>5.4388133498145856E-2</v>
      </c>
      <c r="F88" s="13">
        <f t="shared" si="6"/>
        <v>2.5806451612903226E-2</v>
      </c>
      <c r="G88" s="12">
        <f t="shared" si="7"/>
        <v>-0.27272727272727271</v>
      </c>
      <c r="H88" s="15">
        <f t="shared" si="8"/>
        <v>-1.4833127317676142E-2</v>
      </c>
    </row>
    <row r="89" spans="2:8" ht="15" x14ac:dyDescent="0.2">
      <c r="B89" s="5" t="s">
        <v>26</v>
      </c>
      <c r="C89" s="8">
        <v>0</v>
      </c>
      <c r="D89" s="8">
        <v>1</v>
      </c>
      <c r="E89" s="13" t="str">
        <f t="shared" si="5"/>
        <v/>
      </c>
      <c r="F89" s="13">
        <f t="shared" si="6"/>
        <v>8.0645161290322581E-4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9</v>
      </c>
      <c r="D92" s="8">
        <v>36</v>
      </c>
      <c r="E92" s="13">
        <f t="shared" si="5"/>
        <v>1.1124845488257108E-2</v>
      </c>
      <c r="F92" s="13">
        <f t="shared" si="6"/>
        <v>2.903225806451613E-2</v>
      </c>
      <c r="G92" s="12">
        <f t="shared" si="7"/>
        <v>3</v>
      </c>
      <c r="H92" s="15">
        <f t="shared" si="8"/>
        <v>3.3374536464771322E-2</v>
      </c>
    </row>
    <row r="93" spans="2:8" ht="15" x14ac:dyDescent="0.2">
      <c r="B93" s="5" t="s">
        <v>564</v>
      </c>
      <c r="C93" s="8">
        <v>13</v>
      </c>
      <c r="D93" s="8">
        <v>13</v>
      </c>
      <c r="E93" s="13">
        <f t="shared" si="5"/>
        <v>1.6069221260815822E-2</v>
      </c>
      <c r="F93" s="13">
        <f t="shared" si="6"/>
        <v>1.0483870967741936E-2</v>
      </c>
      <c r="G93" s="12">
        <f t="shared" si="7"/>
        <v>0</v>
      </c>
      <c r="H93" s="15">
        <f t="shared" si="8"/>
        <v>0</v>
      </c>
    </row>
    <row r="94" spans="2:8" ht="15" x14ac:dyDescent="0.2">
      <c r="B94" s="5" t="s">
        <v>25</v>
      </c>
      <c r="C94" s="8">
        <v>21</v>
      </c>
      <c r="D94" s="8">
        <v>21</v>
      </c>
      <c r="E94" s="13">
        <f t="shared" si="5"/>
        <v>2.595797280593325E-2</v>
      </c>
      <c r="F94" s="13">
        <f t="shared" si="6"/>
        <v>1.6935483870967744E-2</v>
      </c>
      <c r="G94" s="12">
        <f t="shared" si="7"/>
        <v>0</v>
      </c>
      <c r="H94" s="15">
        <f t="shared" si="8"/>
        <v>0</v>
      </c>
    </row>
    <row r="95" spans="2:8" ht="15" x14ac:dyDescent="0.2">
      <c r="B95" s="5" t="s">
        <v>27</v>
      </c>
      <c r="C95" s="8">
        <v>1</v>
      </c>
      <c r="D95" s="8">
        <v>2</v>
      </c>
      <c r="E95" s="13">
        <f t="shared" si="5"/>
        <v>1.2360939431396785E-3</v>
      </c>
      <c r="F95" s="13">
        <f t="shared" si="6"/>
        <v>1.6129032258064516E-3</v>
      </c>
      <c r="G95" s="12">
        <f t="shared" si="7"/>
        <v>1</v>
      </c>
      <c r="H95" s="15">
        <f t="shared" si="8"/>
        <v>1.2360939431396785E-3</v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1.2360939431396785E-3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17</v>
      </c>
      <c r="D98" s="8">
        <v>7</v>
      </c>
      <c r="E98" s="13">
        <f t="shared" si="5"/>
        <v>2.1013597033374538E-2</v>
      </c>
      <c r="F98" s="13">
        <f t="shared" si="6"/>
        <v>5.6451612903225803E-3</v>
      </c>
      <c r="G98" s="12">
        <f t="shared" si="7"/>
        <v>-0.58823529411764708</v>
      </c>
      <c r="H98" s="15">
        <f t="shared" si="8"/>
        <v>-1.2360939431396788E-2</v>
      </c>
    </row>
    <row r="99" spans="2:8" ht="15" x14ac:dyDescent="0.2">
      <c r="B99" s="5" t="s">
        <v>239</v>
      </c>
      <c r="C99" s="8">
        <v>1</v>
      </c>
      <c r="D99" s="8">
        <v>3</v>
      </c>
      <c r="E99" s="13">
        <f t="shared" si="5"/>
        <v>1.2360939431396785E-3</v>
      </c>
      <c r="F99" s="13">
        <f t="shared" si="6"/>
        <v>2.4193548387096775E-3</v>
      </c>
      <c r="G99" s="12">
        <f t="shared" si="7"/>
        <v>2</v>
      </c>
      <c r="H99" s="15">
        <f t="shared" si="8"/>
        <v>2.472187886279357E-3</v>
      </c>
    </row>
    <row r="100" spans="2:8" ht="15" x14ac:dyDescent="0.2">
      <c r="B100" s="5" t="s">
        <v>240</v>
      </c>
      <c r="C100" s="8">
        <v>9</v>
      </c>
      <c r="D100" s="8">
        <v>9</v>
      </c>
      <c r="E100" s="13">
        <f t="shared" si="5"/>
        <v>1.1124845488257108E-2</v>
      </c>
      <c r="F100" s="13">
        <f t="shared" si="6"/>
        <v>7.2580645161290326E-3</v>
      </c>
      <c r="G100" s="12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1</v>
      </c>
      <c r="D101" s="8">
        <v>3</v>
      </c>
      <c r="E101" s="13">
        <f t="shared" si="5"/>
        <v>1.2360939431396785E-3</v>
      </c>
      <c r="F101" s="13">
        <f t="shared" si="6"/>
        <v>2.4193548387096775E-3</v>
      </c>
      <c r="G101" s="12">
        <f t="shared" si="7"/>
        <v>2</v>
      </c>
      <c r="H101" s="15">
        <f t="shared" si="8"/>
        <v>2.472187886279357E-3</v>
      </c>
    </row>
    <row r="102" spans="2:8" ht="15" x14ac:dyDescent="0.2">
      <c r="B102" s="5" t="s">
        <v>242</v>
      </c>
      <c r="C102" s="8">
        <v>2</v>
      </c>
      <c r="D102" s="8">
        <v>8</v>
      </c>
      <c r="E102" s="13">
        <f t="shared" si="5"/>
        <v>2.472187886279357E-3</v>
      </c>
      <c r="F102" s="13">
        <f t="shared" si="6"/>
        <v>6.4516129032258064E-3</v>
      </c>
      <c r="G102" s="12">
        <f t="shared" si="7"/>
        <v>3</v>
      </c>
      <c r="H102" s="15">
        <f t="shared" si="8"/>
        <v>7.4165636588380711E-3</v>
      </c>
    </row>
    <row r="103" spans="2:8" ht="15" x14ac:dyDescent="0.2">
      <c r="B103" s="5" t="s">
        <v>243</v>
      </c>
      <c r="C103" s="8">
        <v>3</v>
      </c>
      <c r="D103" s="8">
        <v>0</v>
      </c>
      <c r="E103" s="13">
        <f t="shared" si="5"/>
        <v>3.708281829419036E-3</v>
      </c>
      <c r="F103" s="13" t="str">
        <f t="shared" si="6"/>
        <v/>
      </c>
      <c r="G103" s="12" t="str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2</v>
      </c>
      <c r="D104" s="8">
        <v>4</v>
      </c>
      <c r="E104" s="13">
        <f t="shared" si="5"/>
        <v>2.472187886279357E-3</v>
      </c>
      <c r="F104" s="13">
        <f t="shared" si="6"/>
        <v>3.2258064516129032E-3</v>
      </c>
      <c r="G104" s="12">
        <f t="shared" si="7"/>
        <v>1</v>
      </c>
      <c r="H104" s="15">
        <f t="shared" si="8"/>
        <v>2.472187886279357E-3</v>
      </c>
    </row>
    <row r="105" spans="2:8" ht="15" x14ac:dyDescent="0.2">
      <c r="B105" s="5" t="s">
        <v>244</v>
      </c>
      <c r="C105" s="8">
        <v>0</v>
      </c>
      <c r="D105" s="8">
        <v>0</v>
      </c>
      <c r="E105" s="13" t="str">
        <f t="shared" si="5"/>
        <v/>
      </c>
      <c r="F105" s="13" t="str">
        <f t="shared" si="6"/>
        <v/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12</v>
      </c>
      <c r="D107" s="8">
        <v>40</v>
      </c>
      <c r="E107" s="13">
        <f t="shared" si="5"/>
        <v>1.4833127317676144E-2</v>
      </c>
      <c r="F107" s="13">
        <f t="shared" si="6"/>
        <v>3.2258064516129031E-2</v>
      </c>
      <c r="G107" s="12">
        <f t="shared" si="7"/>
        <v>2.3333333333333335</v>
      </c>
      <c r="H107" s="15">
        <f t="shared" si="8"/>
        <v>3.4610630407911007E-2</v>
      </c>
    </row>
    <row r="108" spans="2:8" ht="15" x14ac:dyDescent="0.2">
      <c r="B108" s="5" t="s">
        <v>31</v>
      </c>
      <c r="C108" s="8">
        <v>14</v>
      </c>
      <c r="D108" s="8">
        <v>14</v>
      </c>
      <c r="E108" s="13">
        <f t="shared" si="5"/>
        <v>1.73053152039555E-2</v>
      </c>
      <c r="F108" s="13">
        <f t="shared" si="6"/>
        <v>1.1290322580645161E-2</v>
      </c>
      <c r="G108" s="12">
        <f t="shared" si="7"/>
        <v>0</v>
      </c>
      <c r="H108" s="15">
        <f t="shared" si="8"/>
        <v>0</v>
      </c>
    </row>
    <row r="109" spans="2:8" ht="15" x14ac:dyDescent="0.2">
      <c r="B109" s="5" t="s">
        <v>247</v>
      </c>
      <c r="C109" s="8">
        <v>0</v>
      </c>
      <c r="D109" s="8">
        <v>10</v>
      </c>
      <c r="E109" s="13" t="str">
        <f t="shared" si="5"/>
        <v/>
      </c>
      <c r="F109" s="13">
        <f t="shared" si="6"/>
        <v>8.0645161290322578E-3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6</v>
      </c>
      <c r="D110" s="8">
        <v>8</v>
      </c>
      <c r="E110" s="13">
        <f t="shared" si="5"/>
        <v>7.4165636588380719E-3</v>
      </c>
      <c r="F110" s="13">
        <f t="shared" si="6"/>
        <v>6.4516129032258064E-3</v>
      </c>
      <c r="G110" s="12">
        <f t="shared" si="7"/>
        <v>0.33333333333333331</v>
      </c>
      <c r="H110" s="15">
        <f t="shared" si="8"/>
        <v>2.472187886279357E-3</v>
      </c>
    </row>
    <row r="111" spans="2:8" ht="15" x14ac:dyDescent="0.2">
      <c r="B111" s="5" t="s">
        <v>30</v>
      </c>
      <c r="C111" s="8">
        <v>1</v>
      </c>
      <c r="D111" s="8">
        <v>5</v>
      </c>
      <c r="E111" s="13">
        <f t="shared" si="5"/>
        <v>1.2360939431396785E-3</v>
      </c>
      <c r="F111" s="13">
        <f t="shared" si="6"/>
        <v>4.0322580645161289E-3</v>
      </c>
      <c r="G111" s="12">
        <f t="shared" si="7"/>
        <v>4</v>
      </c>
      <c r="H111" s="15">
        <f t="shared" si="8"/>
        <v>4.944375772558714E-3</v>
      </c>
    </row>
    <row r="112" spans="2:8" ht="15" x14ac:dyDescent="0.2">
      <c r="B112" s="5" t="s">
        <v>33</v>
      </c>
      <c r="C112" s="8">
        <v>6</v>
      </c>
      <c r="D112" s="8">
        <v>26</v>
      </c>
      <c r="E112" s="13">
        <f t="shared" si="5"/>
        <v>7.4165636588380719E-3</v>
      </c>
      <c r="F112" s="13">
        <f t="shared" si="6"/>
        <v>2.0967741935483872E-2</v>
      </c>
      <c r="G112" s="12">
        <f t="shared" si="7"/>
        <v>3.3333333333333335</v>
      </c>
      <c r="H112" s="15">
        <f t="shared" si="8"/>
        <v>2.4721878862793575E-2</v>
      </c>
    </row>
    <row r="113" spans="2:8" ht="15" x14ac:dyDescent="0.2">
      <c r="B113" s="5" t="s">
        <v>248</v>
      </c>
      <c r="C113" s="8">
        <v>35</v>
      </c>
      <c r="D113" s="8">
        <v>71</v>
      </c>
      <c r="E113" s="13">
        <f t="shared" si="5"/>
        <v>4.3263288009888753E-2</v>
      </c>
      <c r="F113" s="13">
        <f t="shared" si="6"/>
        <v>5.7258064516129033E-2</v>
      </c>
      <c r="G113" s="12">
        <f t="shared" si="7"/>
        <v>1.0285714285714285</v>
      </c>
      <c r="H113" s="15">
        <f t="shared" si="8"/>
        <v>4.4499381953028425E-2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5</v>
      </c>
      <c r="D115" s="8">
        <v>11</v>
      </c>
      <c r="E115" s="13">
        <f t="shared" si="5"/>
        <v>6.180469715698393E-3</v>
      </c>
      <c r="F115" s="13">
        <f t="shared" si="6"/>
        <v>8.870967741935484E-3</v>
      </c>
      <c r="G115" s="12">
        <f t="shared" si="7"/>
        <v>1.2</v>
      </c>
      <c r="H115" s="15">
        <f t="shared" si="8"/>
        <v>7.4165636588380711E-3</v>
      </c>
    </row>
    <row r="116" spans="2:8" ht="15" x14ac:dyDescent="0.2">
      <c r="B116" s="5" t="s">
        <v>249</v>
      </c>
      <c r="C116" s="8">
        <v>20</v>
      </c>
      <c r="D116" s="8">
        <v>136</v>
      </c>
      <c r="E116" s="13">
        <f t="shared" si="5"/>
        <v>2.4721878862793572E-2</v>
      </c>
      <c r="F116" s="13">
        <f t="shared" si="6"/>
        <v>0.10967741935483871</v>
      </c>
      <c r="G116" s="12">
        <f t="shared" si="7"/>
        <v>5.8</v>
      </c>
      <c r="H116" s="15">
        <f t="shared" si="8"/>
        <v>0.14338689740420271</v>
      </c>
    </row>
    <row r="117" spans="2:8" ht="15" x14ac:dyDescent="0.2">
      <c r="B117" s="5" t="s">
        <v>250</v>
      </c>
      <c r="C117" s="8">
        <v>0</v>
      </c>
      <c r="D117" s="8">
        <v>1</v>
      </c>
      <c r="E117" s="13" t="str">
        <f t="shared" si="5"/>
        <v/>
      </c>
      <c r="F117" s="13">
        <f t="shared" si="6"/>
        <v>8.0645161290322581E-4</v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271</v>
      </c>
      <c r="D118" s="8">
        <v>253</v>
      </c>
      <c r="E118" s="13">
        <f t="shared" si="5"/>
        <v>0.33498145859085293</v>
      </c>
      <c r="F118" s="13">
        <f t="shared" si="6"/>
        <v>0.20403225806451614</v>
      </c>
      <c r="G118" s="12">
        <f t="shared" si="7"/>
        <v>-6.6420664206642069E-2</v>
      </c>
      <c r="H118" s="15">
        <f t="shared" si="8"/>
        <v>-2.2249690976514219E-2</v>
      </c>
    </row>
    <row r="119" spans="2:8" ht="15" x14ac:dyDescent="0.2">
      <c r="B119" s="5" t="s">
        <v>252</v>
      </c>
      <c r="C119" s="8">
        <v>45</v>
      </c>
      <c r="D119" s="8">
        <v>122</v>
      </c>
      <c r="E119" s="13">
        <f t="shared" si="5"/>
        <v>5.5624227441285541E-2</v>
      </c>
      <c r="F119" s="13">
        <f t="shared" si="6"/>
        <v>9.838709677419355E-2</v>
      </c>
      <c r="G119" s="12">
        <f t="shared" si="7"/>
        <v>1.711111111111111</v>
      </c>
      <c r="H119" s="15">
        <f t="shared" si="8"/>
        <v>9.517923362175526E-2</v>
      </c>
    </row>
    <row r="120" spans="2:8" ht="15" x14ac:dyDescent="0.2">
      <c r="B120" s="5" t="s">
        <v>253</v>
      </c>
      <c r="C120" s="8">
        <v>1</v>
      </c>
      <c r="D120" s="8">
        <v>4</v>
      </c>
      <c r="E120" s="13">
        <f t="shared" si="5"/>
        <v>1.2360939431396785E-3</v>
      </c>
      <c r="F120" s="13">
        <f t="shared" si="6"/>
        <v>3.2258064516129032E-3</v>
      </c>
      <c r="G120" s="12">
        <f t="shared" si="7"/>
        <v>3</v>
      </c>
      <c r="H120" s="15">
        <f t="shared" si="8"/>
        <v>3.7082818294190355E-3</v>
      </c>
    </row>
    <row r="121" spans="2:8" ht="15" x14ac:dyDescent="0.2">
      <c r="B121" s="5" t="s">
        <v>35</v>
      </c>
      <c r="C121" s="8">
        <v>3</v>
      </c>
      <c r="D121" s="8">
        <v>96</v>
      </c>
      <c r="E121" s="13">
        <f t="shared" si="5"/>
        <v>3.708281829419036E-3</v>
      </c>
      <c r="F121" s="13">
        <f t="shared" si="6"/>
        <v>7.7419354838709681E-2</v>
      </c>
      <c r="G121" s="12">
        <f t="shared" si="7"/>
        <v>31</v>
      </c>
      <c r="H121" s="15">
        <f t="shared" si="8"/>
        <v>0.11495673671199011</v>
      </c>
    </row>
    <row r="122" spans="2:8" ht="15" x14ac:dyDescent="0.2">
      <c r="B122" s="5" t="s">
        <v>39</v>
      </c>
      <c r="C122" s="8">
        <v>3</v>
      </c>
      <c r="D122" s="8">
        <v>1</v>
      </c>
      <c r="E122" s="13">
        <f t="shared" si="5"/>
        <v>3.708281829419036E-3</v>
      </c>
      <c r="F122" s="13">
        <f t="shared" si="6"/>
        <v>8.0645161290322581E-4</v>
      </c>
      <c r="G122" s="12">
        <f t="shared" si="7"/>
        <v>-0.66666666666666663</v>
      </c>
      <c r="H122" s="15">
        <f t="shared" si="8"/>
        <v>-2.472187886279357E-3</v>
      </c>
    </row>
    <row r="123" spans="2:8" ht="15" x14ac:dyDescent="0.2">
      <c r="B123" s="5" t="s">
        <v>37</v>
      </c>
      <c r="C123" s="8">
        <v>10</v>
      </c>
      <c r="D123" s="8">
        <v>30</v>
      </c>
      <c r="E123" s="13">
        <f t="shared" si="5"/>
        <v>1.2360939431396786E-2</v>
      </c>
      <c r="F123" s="13">
        <f t="shared" si="6"/>
        <v>2.4193548387096774E-2</v>
      </c>
      <c r="G123" s="12">
        <f t="shared" si="7"/>
        <v>2</v>
      </c>
      <c r="H123" s="15">
        <f t="shared" si="8"/>
        <v>2.4721878862793572E-2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1</v>
      </c>
      <c r="D125" s="8">
        <v>2</v>
      </c>
      <c r="E125" s="13">
        <f t="shared" si="5"/>
        <v>1.2360939431396785E-3</v>
      </c>
      <c r="F125" s="13">
        <f t="shared" si="6"/>
        <v>1.6129032258064516E-3</v>
      </c>
      <c r="G125" s="12">
        <f t="shared" si="7"/>
        <v>1</v>
      </c>
      <c r="H125" s="15">
        <f t="shared" si="8"/>
        <v>1.2360939431396785E-3</v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</v>
      </c>
      <c r="D127" s="8">
        <v>7</v>
      </c>
      <c r="E127" s="13">
        <f t="shared" si="5"/>
        <v>1.2360939431396785E-3</v>
      </c>
      <c r="F127" s="13">
        <f t="shared" si="6"/>
        <v>5.6451612903225803E-3</v>
      </c>
      <c r="G127" s="12">
        <f t="shared" si="7"/>
        <v>6</v>
      </c>
      <c r="H127" s="15">
        <f t="shared" si="8"/>
        <v>7.4165636588380711E-3</v>
      </c>
    </row>
    <row r="128" spans="2:8" ht="15" x14ac:dyDescent="0.2">
      <c r="B128" s="5" t="s">
        <v>257</v>
      </c>
      <c r="C128" s="8">
        <v>3</v>
      </c>
      <c r="D128" s="8">
        <v>3</v>
      </c>
      <c r="E128" s="13">
        <f t="shared" si="5"/>
        <v>3.708281829419036E-3</v>
      </c>
      <c r="F128" s="13">
        <f t="shared" si="6"/>
        <v>2.4193548387096775E-3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2</v>
      </c>
      <c r="D129" s="8">
        <v>9</v>
      </c>
      <c r="E129" s="13">
        <f t="shared" si="5"/>
        <v>2.472187886279357E-3</v>
      </c>
      <c r="F129" s="13">
        <f t="shared" si="6"/>
        <v>7.2580645161290326E-3</v>
      </c>
      <c r="G129" s="12">
        <f t="shared" si="7"/>
        <v>3.5</v>
      </c>
      <c r="H129" s="15">
        <f t="shared" si="8"/>
        <v>8.65265760197775E-3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9</v>
      </c>
      <c r="D131" s="8">
        <v>3</v>
      </c>
      <c r="E131" s="13">
        <f t="shared" si="5"/>
        <v>1.1124845488257108E-2</v>
      </c>
      <c r="F131" s="13">
        <f t="shared" si="6"/>
        <v>2.4193548387096775E-3</v>
      </c>
      <c r="G131" s="12">
        <f t="shared" si="7"/>
        <v>-0.66666666666666663</v>
      </c>
      <c r="H131" s="15">
        <f t="shared" si="8"/>
        <v>-7.4165636588380719E-3</v>
      </c>
    </row>
    <row r="132" spans="2:8" ht="15" x14ac:dyDescent="0.2">
      <c r="B132" s="5" t="s">
        <v>50</v>
      </c>
      <c r="C132" s="8">
        <v>2</v>
      </c>
      <c r="D132" s="8">
        <v>0</v>
      </c>
      <c r="E132" s="13">
        <f t="shared" si="5"/>
        <v>2.472187886279357E-3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26</v>
      </c>
      <c r="D134" s="8">
        <v>26</v>
      </c>
      <c r="E134" s="13">
        <f t="shared" si="5"/>
        <v>3.2138442521631644E-2</v>
      </c>
      <c r="F134" s="13">
        <f t="shared" si="6"/>
        <v>2.0967741935483872E-2</v>
      </c>
      <c r="G134" s="12">
        <f t="shared" si="7"/>
        <v>0</v>
      </c>
      <c r="H134" s="15">
        <f t="shared" si="8"/>
        <v>0</v>
      </c>
    </row>
    <row r="135" spans="2:8" ht="15" x14ac:dyDescent="0.2">
      <c r="B135" s="5" t="s">
        <v>43</v>
      </c>
      <c r="C135" s="8">
        <v>1</v>
      </c>
      <c r="D135" s="8">
        <v>0</v>
      </c>
      <c r="E135" s="13">
        <f t="shared" si="5"/>
        <v>1.2360939431396785E-3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1</v>
      </c>
      <c r="D137" s="8">
        <v>7</v>
      </c>
      <c r="E137" s="13">
        <f t="shared" si="9"/>
        <v>1.2360939431396785E-3</v>
      </c>
      <c r="F137" s="13">
        <f t="shared" si="10"/>
        <v>5.6451612903225803E-3</v>
      </c>
      <c r="G137" s="12">
        <f t="shared" si="11"/>
        <v>6</v>
      </c>
      <c r="H137" s="15">
        <f t="shared" si="12"/>
        <v>7.4165636588380711E-3</v>
      </c>
    </row>
    <row r="138" spans="2:8" ht="15" x14ac:dyDescent="0.2">
      <c r="B138" s="5" t="s">
        <v>261</v>
      </c>
      <c r="C138" s="8">
        <v>2</v>
      </c>
      <c r="D138" s="8">
        <v>3</v>
      </c>
      <c r="E138" s="13">
        <f t="shared" si="9"/>
        <v>2.472187886279357E-3</v>
      </c>
      <c r="F138" s="13">
        <f t="shared" si="10"/>
        <v>2.4193548387096775E-3</v>
      </c>
      <c r="G138" s="12">
        <f t="shared" si="11"/>
        <v>0.5</v>
      </c>
      <c r="H138" s="15">
        <f t="shared" si="12"/>
        <v>1.2360939431396785E-3</v>
      </c>
    </row>
    <row r="139" spans="2:8" ht="30" x14ac:dyDescent="0.2">
      <c r="B139" s="5" t="s">
        <v>262</v>
      </c>
      <c r="C139" s="8">
        <v>1</v>
      </c>
      <c r="D139" s="8">
        <v>2</v>
      </c>
      <c r="E139" s="13">
        <f t="shared" si="9"/>
        <v>1.2360939431396785E-3</v>
      </c>
      <c r="F139" s="13">
        <f t="shared" si="10"/>
        <v>1.6129032258064516E-3</v>
      </c>
      <c r="G139" s="12">
        <f t="shared" si="11"/>
        <v>1</v>
      </c>
      <c r="H139" s="15">
        <f t="shared" si="12"/>
        <v>1.2360939431396785E-3</v>
      </c>
    </row>
    <row r="140" spans="2:8" ht="30" x14ac:dyDescent="0.2">
      <c r="B140" s="5" t="s">
        <v>263</v>
      </c>
      <c r="C140" s="8">
        <v>2</v>
      </c>
      <c r="D140" s="8">
        <v>1</v>
      </c>
      <c r="E140" s="13">
        <f t="shared" si="9"/>
        <v>2.472187886279357E-3</v>
      </c>
      <c r="F140" s="13">
        <f t="shared" si="10"/>
        <v>8.0645161290322581E-4</v>
      </c>
      <c r="G140" s="12">
        <f t="shared" si="11"/>
        <v>-0.5</v>
      </c>
      <c r="H140" s="15">
        <f t="shared" si="12"/>
        <v>-1.2360939431396785E-3</v>
      </c>
    </row>
    <row r="141" spans="2:8" ht="15" x14ac:dyDescent="0.2">
      <c r="B141" s="5" t="s">
        <v>48</v>
      </c>
      <c r="C141" s="8">
        <v>3</v>
      </c>
      <c r="D141" s="8">
        <v>0</v>
      </c>
      <c r="E141" s="13">
        <f t="shared" si="9"/>
        <v>3.708281829419036E-3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0</v>
      </c>
      <c r="D142" s="8">
        <v>0</v>
      </c>
      <c r="E142" s="13" t="str">
        <f t="shared" si="9"/>
        <v/>
      </c>
      <c r="F142" s="13" t="str">
        <f t="shared" si="10"/>
        <v/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1</v>
      </c>
      <c r="E144" s="13" t="str">
        <f t="shared" si="9"/>
        <v/>
      </c>
      <c r="F144" s="13">
        <f t="shared" si="10"/>
        <v>8.0645161290322581E-4</v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8.0645161290322581E-4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1415</v>
      </c>
      <c r="D151" s="33">
        <f>SUM(D152:D288)</f>
        <v>2286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0.61554770318021201</v>
      </c>
      <c r="H151" s="35">
        <f>+IF(OR(AND(E151=""),(G151="")),"",E151*G151)</f>
        <v>0.61554770318021201</v>
      </c>
    </row>
    <row r="152" spans="2:8" ht="15" x14ac:dyDescent="0.2">
      <c r="B152" s="7" t="s">
        <v>54</v>
      </c>
      <c r="C152" s="8">
        <v>10</v>
      </c>
      <c r="D152" s="8">
        <v>15</v>
      </c>
      <c r="E152" s="13">
        <f>+IF(C152=0,"",C152/C$151)</f>
        <v>7.0671378091872791E-3</v>
      </c>
      <c r="F152" s="13">
        <f>+IF(D152=0,"",D152/D$151)</f>
        <v>6.5616797900262466E-3</v>
      </c>
      <c r="G152" s="12">
        <f>+IF(OR(AND(D152=0),(C152=0)),"0",((D152-C152)/C152))</f>
        <v>0.5</v>
      </c>
      <c r="H152" s="15">
        <f>+IF(OR(AND(E152=""),(G152="")),"",E152*G152)</f>
        <v>3.5335689045936395E-3</v>
      </c>
    </row>
    <row r="153" spans="2:8" ht="15" x14ac:dyDescent="0.2">
      <c r="B153" s="7" t="s">
        <v>58</v>
      </c>
      <c r="C153" s="8">
        <v>5</v>
      </c>
      <c r="D153" s="8">
        <v>6</v>
      </c>
      <c r="E153" s="13">
        <f t="shared" ref="E153:E216" si="13">+IF(C153=0,"",C153/C$151)</f>
        <v>3.5335689045936395E-3</v>
      </c>
      <c r="F153" s="13">
        <f t="shared" ref="F153:F216" si="14">+IF(D153=0,"",D153/D$151)</f>
        <v>2.6246719160104987E-3</v>
      </c>
      <c r="G153" s="12">
        <f t="shared" ref="G153:G216" si="15">+IF(OR(AND(D153=0),(C153=0)),"0",((D153-C153)/C153))</f>
        <v>0.2</v>
      </c>
      <c r="H153" s="15">
        <f t="shared" ref="H153:H216" si="16">+IF(OR(AND(E153=""),(G153="")),"",E153*G153)</f>
        <v>7.0671378091872799E-4</v>
      </c>
    </row>
    <row r="154" spans="2:8" ht="15" x14ac:dyDescent="0.2">
      <c r="B154" s="7" t="s">
        <v>265</v>
      </c>
      <c r="C154" s="8">
        <v>0</v>
      </c>
      <c r="D154" s="8">
        <v>14</v>
      </c>
      <c r="E154" s="13" t="str">
        <f t="shared" si="13"/>
        <v/>
      </c>
      <c r="F154" s="13">
        <f t="shared" si="14"/>
        <v>6.1242344706911632E-3</v>
      </c>
      <c r="G154" s="12" t="str">
        <f t="shared" si="15"/>
        <v>0</v>
      </c>
      <c r="H154" s="15" t="str">
        <f t="shared" si="16"/>
        <v/>
      </c>
    </row>
    <row r="155" spans="2:8" ht="15" x14ac:dyDescent="0.2">
      <c r="B155" s="7" t="s">
        <v>266</v>
      </c>
      <c r="C155" s="8">
        <v>0</v>
      </c>
      <c r="D155" s="8">
        <v>1</v>
      </c>
      <c r="E155" s="13" t="str">
        <f t="shared" si="13"/>
        <v/>
      </c>
      <c r="F155" s="13">
        <f t="shared" si="14"/>
        <v>4.3744531933508313E-4</v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24</v>
      </c>
      <c r="D156" s="8">
        <v>46</v>
      </c>
      <c r="E156" s="13">
        <f t="shared" si="13"/>
        <v>1.6961130742049468E-2</v>
      </c>
      <c r="F156" s="13">
        <f t="shared" si="14"/>
        <v>2.0122484689413824E-2</v>
      </c>
      <c r="G156" s="12">
        <f t="shared" si="15"/>
        <v>0.91666666666666663</v>
      </c>
      <c r="H156" s="15">
        <f t="shared" si="16"/>
        <v>1.5547703180212012E-2</v>
      </c>
    </row>
    <row r="157" spans="2:8" ht="15" x14ac:dyDescent="0.2">
      <c r="B157" s="7" t="s">
        <v>53</v>
      </c>
      <c r="C157" s="8">
        <v>194</v>
      </c>
      <c r="D157" s="8">
        <v>281</v>
      </c>
      <c r="E157" s="13">
        <f t="shared" si="13"/>
        <v>0.13710247349823321</v>
      </c>
      <c r="F157" s="13">
        <f t="shared" si="14"/>
        <v>0.12292213473315836</v>
      </c>
      <c r="G157" s="12">
        <f t="shared" si="15"/>
        <v>0.4484536082474227</v>
      </c>
      <c r="H157" s="15">
        <f t="shared" si="16"/>
        <v>6.148409893992933E-2</v>
      </c>
    </row>
    <row r="158" spans="2:8" ht="15" x14ac:dyDescent="0.2">
      <c r="B158" s="7" t="s">
        <v>59</v>
      </c>
      <c r="C158" s="8">
        <v>3</v>
      </c>
      <c r="D158" s="8">
        <v>4</v>
      </c>
      <c r="E158" s="13">
        <f t="shared" si="13"/>
        <v>2.1201413427561835E-3</v>
      </c>
      <c r="F158" s="13">
        <f t="shared" si="14"/>
        <v>1.7497812773403325E-3</v>
      </c>
      <c r="G158" s="12">
        <f t="shared" si="15"/>
        <v>0.33333333333333331</v>
      </c>
      <c r="H158" s="15">
        <f t="shared" si="16"/>
        <v>7.0671378091872778E-4</v>
      </c>
    </row>
    <row r="159" spans="2:8" ht="15" x14ac:dyDescent="0.2">
      <c r="B159" s="7" t="s">
        <v>268</v>
      </c>
      <c r="C159" s="8">
        <v>25</v>
      </c>
      <c r="D159" s="8">
        <v>15</v>
      </c>
      <c r="E159" s="13">
        <f t="shared" si="13"/>
        <v>1.7667844522968199E-2</v>
      </c>
      <c r="F159" s="13">
        <f t="shared" si="14"/>
        <v>6.5616797900262466E-3</v>
      </c>
      <c r="G159" s="12">
        <f t="shared" si="15"/>
        <v>-0.4</v>
      </c>
      <c r="H159" s="15">
        <f t="shared" si="16"/>
        <v>-7.0671378091872799E-3</v>
      </c>
    </row>
    <row r="160" spans="2:8" ht="15" x14ac:dyDescent="0.2">
      <c r="B160" s="7" t="s">
        <v>55</v>
      </c>
      <c r="C160" s="8">
        <v>6</v>
      </c>
      <c r="D160" s="8">
        <v>4</v>
      </c>
      <c r="E160" s="13">
        <f t="shared" si="13"/>
        <v>4.2402826855123671E-3</v>
      </c>
      <c r="F160" s="13">
        <f t="shared" si="14"/>
        <v>1.7497812773403325E-3</v>
      </c>
      <c r="G160" s="12">
        <f t="shared" si="15"/>
        <v>-0.33333333333333331</v>
      </c>
      <c r="H160" s="15">
        <f t="shared" si="16"/>
        <v>-1.4134275618374556E-3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2</v>
      </c>
      <c r="D162" s="8">
        <v>0</v>
      </c>
      <c r="E162" s="13">
        <f t="shared" si="13"/>
        <v>1.4134275618374558E-3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43</v>
      </c>
      <c r="D163" s="8">
        <v>13</v>
      </c>
      <c r="E163" s="13">
        <f t="shared" si="13"/>
        <v>3.03886925795053E-2</v>
      </c>
      <c r="F163" s="13">
        <f t="shared" si="14"/>
        <v>5.6867891513560807E-3</v>
      </c>
      <c r="G163" s="12">
        <f t="shared" si="15"/>
        <v>-0.69767441860465118</v>
      </c>
      <c r="H163" s="15">
        <f t="shared" si="16"/>
        <v>-2.1201413427561839E-2</v>
      </c>
    </row>
    <row r="164" spans="2:8" ht="15" x14ac:dyDescent="0.2">
      <c r="B164" s="7" t="s">
        <v>56</v>
      </c>
      <c r="C164" s="8">
        <v>6</v>
      </c>
      <c r="D164" s="8">
        <v>23</v>
      </c>
      <c r="E164" s="13">
        <f t="shared" si="13"/>
        <v>4.2402826855123671E-3</v>
      </c>
      <c r="F164" s="13">
        <f t="shared" si="14"/>
        <v>1.0061242344706912E-2</v>
      </c>
      <c r="G164" s="12">
        <f t="shared" si="15"/>
        <v>2.8333333333333335</v>
      </c>
      <c r="H164" s="15">
        <f t="shared" si="16"/>
        <v>1.2014134275618375E-2</v>
      </c>
    </row>
    <row r="165" spans="2:8" ht="15" x14ac:dyDescent="0.2">
      <c r="B165" s="7" t="s">
        <v>57</v>
      </c>
      <c r="C165" s="8">
        <v>78</v>
      </c>
      <c r="D165" s="8">
        <v>23</v>
      </c>
      <c r="E165" s="13">
        <f t="shared" si="13"/>
        <v>5.5123674911660779E-2</v>
      </c>
      <c r="F165" s="13">
        <f t="shared" si="14"/>
        <v>1.0061242344706912E-2</v>
      </c>
      <c r="G165" s="12">
        <f t="shared" si="15"/>
        <v>-0.70512820512820518</v>
      </c>
      <c r="H165" s="15">
        <f t="shared" si="16"/>
        <v>-3.8869257950530041E-2</v>
      </c>
    </row>
    <row r="166" spans="2:8" ht="15" x14ac:dyDescent="0.2">
      <c r="B166" s="7" t="s">
        <v>270</v>
      </c>
      <c r="C166" s="8">
        <v>12</v>
      </c>
      <c r="D166" s="8">
        <v>19</v>
      </c>
      <c r="E166" s="13">
        <f t="shared" si="13"/>
        <v>8.4805653710247342E-3</v>
      </c>
      <c r="F166" s="13">
        <f t="shared" si="14"/>
        <v>8.3114610673665785E-3</v>
      </c>
      <c r="G166" s="12">
        <f t="shared" si="15"/>
        <v>0.58333333333333337</v>
      </c>
      <c r="H166" s="15">
        <f t="shared" si="16"/>
        <v>4.9469964664310955E-3</v>
      </c>
    </row>
    <row r="167" spans="2:8" ht="15" x14ac:dyDescent="0.2">
      <c r="B167" s="7" t="s">
        <v>52</v>
      </c>
      <c r="C167" s="8">
        <v>2</v>
      </c>
      <c r="D167" s="8">
        <v>1</v>
      </c>
      <c r="E167" s="13">
        <f t="shared" si="13"/>
        <v>1.4134275618374558E-3</v>
      </c>
      <c r="F167" s="13">
        <f t="shared" si="14"/>
        <v>4.3744531933508313E-4</v>
      </c>
      <c r="G167" s="12">
        <f t="shared" si="15"/>
        <v>-0.5</v>
      </c>
      <c r="H167" s="15">
        <f t="shared" si="16"/>
        <v>-7.0671378091872788E-4</v>
      </c>
    </row>
    <row r="168" spans="2:8" ht="15" x14ac:dyDescent="0.2">
      <c r="B168" s="7" t="s">
        <v>60</v>
      </c>
      <c r="C168" s="8">
        <v>37</v>
      </c>
      <c r="D168" s="8">
        <v>1</v>
      </c>
      <c r="E168" s="13">
        <f t="shared" si="13"/>
        <v>2.6148409893992933E-2</v>
      </c>
      <c r="F168" s="13">
        <f t="shared" si="14"/>
        <v>4.3744531933508313E-4</v>
      </c>
      <c r="G168" s="12">
        <f t="shared" si="15"/>
        <v>-0.97297297297297303</v>
      </c>
      <c r="H168" s="15">
        <f t="shared" si="16"/>
        <v>-2.5441696113074206E-2</v>
      </c>
    </row>
    <row r="169" spans="2:8" ht="15" x14ac:dyDescent="0.2">
      <c r="B169" s="7" t="s">
        <v>271</v>
      </c>
      <c r="C169" s="8">
        <v>30</v>
      </c>
      <c r="D169" s="8">
        <v>33</v>
      </c>
      <c r="E169" s="13">
        <f t="shared" si="13"/>
        <v>2.1201413427561839E-2</v>
      </c>
      <c r="F169" s="13">
        <f t="shared" si="14"/>
        <v>1.4435695538057743E-2</v>
      </c>
      <c r="G169" s="12">
        <f t="shared" si="15"/>
        <v>0.1</v>
      </c>
      <c r="H169" s="15">
        <f t="shared" si="16"/>
        <v>2.120141342756184E-3</v>
      </c>
    </row>
    <row r="170" spans="2:8" ht="15" x14ac:dyDescent="0.2">
      <c r="B170" s="7" t="s">
        <v>272</v>
      </c>
      <c r="C170" s="8">
        <v>7</v>
      </c>
      <c r="D170" s="8">
        <v>2</v>
      </c>
      <c r="E170" s="13">
        <f t="shared" si="13"/>
        <v>4.9469964664310955E-3</v>
      </c>
      <c r="F170" s="13">
        <f t="shared" si="14"/>
        <v>8.7489063867016625E-4</v>
      </c>
      <c r="G170" s="12">
        <f t="shared" si="15"/>
        <v>-0.7142857142857143</v>
      </c>
      <c r="H170" s="15">
        <f t="shared" si="16"/>
        <v>-3.5335689045936395E-3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4.3744531933508313E-4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9</v>
      </c>
      <c r="D173" s="8">
        <v>20</v>
      </c>
      <c r="E173" s="13">
        <f t="shared" si="13"/>
        <v>6.3604240282685515E-3</v>
      </c>
      <c r="F173" s="13">
        <f t="shared" si="14"/>
        <v>8.7489063867016627E-3</v>
      </c>
      <c r="G173" s="12">
        <f t="shared" si="15"/>
        <v>1.2222222222222223</v>
      </c>
      <c r="H173" s="15">
        <f t="shared" si="16"/>
        <v>7.7738515901060084E-3</v>
      </c>
    </row>
    <row r="174" spans="2:8" ht="15" x14ac:dyDescent="0.2">
      <c r="B174" s="7" t="s">
        <v>276</v>
      </c>
      <c r="C174" s="8">
        <v>27</v>
      </c>
      <c r="D174" s="8">
        <v>28</v>
      </c>
      <c r="E174" s="13">
        <f t="shared" si="13"/>
        <v>1.9081272084805655E-2</v>
      </c>
      <c r="F174" s="13">
        <f t="shared" si="14"/>
        <v>1.2248468941382326E-2</v>
      </c>
      <c r="G174" s="12">
        <f t="shared" si="15"/>
        <v>3.7037037037037035E-2</v>
      </c>
      <c r="H174" s="15">
        <f t="shared" si="16"/>
        <v>7.0671378091872788E-4</v>
      </c>
    </row>
    <row r="175" spans="2:8" ht="15" x14ac:dyDescent="0.2">
      <c r="B175" s="7" t="s">
        <v>277</v>
      </c>
      <c r="C175" s="8">
        <v>36</v>
      </c>
      <c r="D175" s="8">
        <v>60</v>
      </c>
      <c r="E175" s="13">
        <f t="shared" si="13"/>
        <v>2.5441696113074206E-2</v>
      </c>
      <c r="F175" s="13">
        <f t="shared" si="14"/>
        <v>2.6246719160104987E-2</v>
      </c>
      <c r="G175" s="12">
        <f t="shared" si="15"/>
        <v>0.66666666666666663</v>
      </c>
      <c r="H175" s="15">
        <f t="shared" si="16"/>
        <v>1.6961130742049468E-2</v>
      </c>
    </row>
    <row r="176" spans="2:8" ht="15" x14ac:dyDescent="0.2">
      <c r="B176" s="7" t="s">
        <v>278</v>
      </c>
      <c r="C176" s="8">
        <v>84</v>
      </c>
      <c r="D176" s="8">
        <v>170</v>
      </c>
      <c r="E176" s="13">
        <f t="shared" si="13"/>
        <v>5.9363957597173146E-2</v>
      </c>
      <c r="F176" s="13">
        <f t="shared" si="14"/>
        <v>7.4365704286964124E-2</v>
      </c>
      <c r="G176" s="12">
        <f t="shared" si="15"/>
        <v>1.0238095238095237</v>
      </c>
      <c r="H176" s="15">
        <f t="shared" si="16"/>
        <v>6.07773851590106E-2</v>
      </c>
    </row>
    <row r="177" spans="2:8" ht="15" x14ac:dyDescent="0.2">
      <c r="B177" s="7" t="s">
        <v>279</v>
      </c>
      <c r="C177" s="8">
        <v>64</v>
      </c>
      <c r="D177" s="8">
        <v>104</v>
      </c>
      <c r="E177" s="13">
        <f t="shared" si="13"/>
        <v>4.5229681978798585E-2</v>
      </c>
      <c r="F177" s="13">
        <f t="shared" si="14"/>
        <v>4.5494313210848646E-2</v>
      </c>
      <c r="G177" s="12">
        <f t="shared" si="15"/>
        <v>0.625</v>
      </c>
      <c r="H177" s="15">
        <f t="shared" si="16"/>
        <v>2.8268551236749116E-2</v>
      </c>
    </row>
    <row r="178" spans="2:8" ht="15" x14ac:dyDescent="0.2">
      <c r="B178" s="7" t="s">
        <v>280</v>
      </c>
      <c r="C178" s="8">
        <v>104</v>
      </c>
      <c r="D178" s="8">
        <v>173</v>
      </c>
      <c r="E178" s="13">
        <f t="shared" si="13"/>
        <v>7.3498233215547701E-2</v>
      </c>
      <c r="F178" s="13">
        <f t="shared" si="14"/>
        <v>7.567804024496938E-2</v>
      </c>
      <c r="G178" s="12">
        <f t="shared" si="15"/>
        <v>0.66346153846153844</v>
      </c>
      <c r="H178" s="15">
        <f t="shared" si="16"/>
        <v>4.8763250883392222E-2</v>
      </c>
    </row>
    <row r="179" spans="2:8" ht="15" x14ac:dyDescent="0.2">
      <c r="B179" s="7" t="s">
        <v>281</v>
      </c>
      <c r="C179" s="8">
        <v>40</v>
      </c>
      <c r="D179" s="8">
        <v>76</v>
      </c>
      <c r="E179" s="13">
        <f t="shared" si="13"/>
        <v>2.8268551236749116E-2</v>
      </c>
      <c r="F179" s="13">
        <f t="shared" si="14"/>
        <v>3.3245844269466314E-2</v>
      </c>
      <c r="G179" s="12">
        <f t="shared" si="15"/>
        <v>0.9</v>
      </c>
      <c r="H179" s="15">
        <f t="shared" si="16"/>
        <v>2.5441696113074206E-2</v>
      </c>
    </row>
    <row r="180" spans="2:8" ht="15" x14ac:dyDescent="0.2">
      <c r="B180" s="7" t="s">
        <v>282</v>
      </c>
      <c r="C180" s="8">
        <v>1</v>
      </c>
      <c r="D180" s="8">
        <v>14</v>
      </c>
      <c r="E180" s="13">
        <f t="shared" si="13"/>
        <v>7.0671378091872788E-4</v>
      </c>
      <c r="F180" s="13">
        <f t="shared" si="14"/>
        <v>6.1242344706911632E-3</v>
      </c>
      <c r="G180" s="12">
        <f t="shared" si="15"/>
        <v>13</v>
      </c>
      <c r="H180" s="15">
        <f t="shared" si="16"/>
        <v>9.1872791519434626E-3</v>
      </c>
    </row>
    <row r="181" spans="2:8" ht="15" x14ac:dyDescent="0.2">
      <c r="B181" s="7" t="s">
        <v>283</v>
      </c>
      <c r="C181" s="8">
        <v>12</v>
      </c>
      <c r="D181" s="8">
        <v>1</v>
      </c>
      <c r="E181" s="13">
        <f t="shared" si="13"/>
        <v>8.4805653710247342E-3</v>
      </c>
      <c r="F181" s="13">
        <f t="shared" si="14"/>
        <v>4.3744531933508313E-4</v>
      </c>
      <c r="G181" s="12">
        <f t="shared" si="15"/>
        <v>-0.91666666666666663</v>
      </c>
      <c r="H181" s="15">
        <f t="shared" si="16"/>
        <v>-7.7738515901060058E-3</v>
      </c>
    </row>
    <row r="182" spans="2:8" ht="15" x14ac:dyDescent="0.2">
      <c r="B182" s="7" t="s">
        <v>284</v>
      </c>
      <c r="C182" s="8">
        <v>17</v>
      </c>
      <c r="D182" s="8">
        <v>21</v>
      </c>
      <c r="E182" s="13">
        <f t="shared" si="13"/>
        <v>1.2014134275618375E-2</v>
      </c>
      <c r="F182" s="13">
        <f t="shared" si="14"/>
        <v>9.1863517060367453E-3</v>
      </c>
      <c r="G182" s="12">
        <f t="shared" si="15"/>
        <v>0.23529411764705882</v>
      </c>
      <c r="H182" s="15">
        <f t="shared" si="16"/>
        <v>2.8268551236749115E-3</v>
      </c>
    </row>
    <row r="183" spans="2:8" ht="15" x14ac:dyDescent="0.2">
      <c r="B183" s="7" t="s">
        <v>285</v>
      </c>
      <c r="C183" s="8">
        <v>5</v>
      </c>
      <c r="D183" s="8">
        <v>14</v>
      </c>
      <c r="E183" s="13">
        <f t="shared" si="13"/>
        <v>3.5335689045936395E-3</v>
      </c>
      <c r="F183" s="13">
        <f t="shared" si="14"/>
        <v>6.1242344706911632E-3</v>
      </c>
      <c r="G183" s="12">
        <f t="shared" si="15"/>
        <v>1.8</v>
      </c>
      <c r="H183" s="15">
        <f t="shared" si="16"/>
        <v>6.3604240282685515E-3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8</v>
      </c>
      <c r="D185" s="8">
        <v>2</v>
      </c>
      <c r="E185" s="13">
        <f t="shared" si="13"/>
        <v>5.6537102473498231E-3</v>
      </c>
      <c r="F185" s="13">
        <f t="shared" si="14"/>
        <v>8.7489063867016625E-4</v>
      </c>
      <c r="G185" s="12">
        <f t="shared" si="15"/>
        <v>-0.75</v>
      </c>
      <c r="H185" s="15">
        <f t="shared" si="16"/>
        <v>-4.2402826855123671E-3</v>
      </c>
    </row>
    <row r="186" spans="2:8" ht="15" x14ac:dyDescent="0.2">
      <c r="B186" s="7" t="s">
        <v>63</v>
      </c>
      <c r="C186" s="8">
        <v>124</v>
      </c>
      <c r="D186" s="8">
        <v>161</v>
      </c>
      <c r="E186" s="13">
        <f t="shared" si="13"/>
        <v>8.7632508833922262E-2</v>
      </c>
      <c r="F186" s="13">
        <f t="shared" si="14"/>
        <v>7.0428696412948383E-2</v>
      </c>
      <c r="G186" s="12">
        <f t="shared" si="15"/>
        <v>0.29838709677419356</v>
      </c>
      <c r="H186" s="15">
        <f t="shared" si="16"/>
        <v>2.6148409893992933E-2</v>
      </c>
    </row>
    <row r="187" spans="2:8" ht="15" x14ac:dyDescent="0.2">
      <c r="B187" s="7" t="s">
        <v>287</v>
      </c>
      <c r="C187" s="8">
        <v>5</v>
      </c>
      <c r="D187" s="8">
        <v>3</v>
      </c>
      <c r="E187" s="13">
        <f t="shared" si="13"/>
        <v>3.5335689045936395E-3</v>
      </c>
      <c r="F187" s="13">
        <f t="shared" si="14"/>
        <v>1.3123359580052493E-3</v>
      </c>
      <c r="G187" s="12">
        <f t="shared" si="15"/>
        <v>-0.4</v>
      </c>
      <c r="H187" s="15">
        <f t="shared" si="16"/>
        <v>-1.413427561837456E-3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7.0671378091872788E-4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1</v>
      </c>
      <c r="D193" s="8">
        <v>1</v>
      </c>
      <c r="E193" s="13">
        <f t="shared" si="13"/>
        <v>7.0671378091872788E-4</v>
      </c>
      <c r="F193" s="13">
        <f t="shared" si="14"/>
        <v>4.3744531933508313E-4</v>
      </c>
      <c r="G193" s="12">
        <f t="shared" si="15"/>
        <v>0</v>
      </c>
      <c r="H193" s="15">
        <f t="shared" si="16"/>
        <v>0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3</v>
      </c>
      <c r="D195" s="8">
        <v>3</v>
      </c>
      <c r="E195" s="13">
        <f t="shared" si="13"/>
        <v>2.1201413427561835E-3</v>
      </c>
      <c r="F195" s="13">
        <f t="shared" si="14"/>
        <v>1.3123359580052493E-3</v>
      </c>
      <c r="G195" s="12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62</v>
      </c>
      <c r="D196" s="8">
        <v>84</v>
      </c>
      <c r="E196" s="13">
        <f t="shared" si="13"/>
        <v>4.3816254416961131E-2</v>
      </c>
      <c r="F196" s="13">
        <f t="shared" si="14"/>
        <v>3.6745406824146981E-2</v>
      </c>
      <c r="G196" s="12">
        <f t="shared" si="15"/>
        <v>0.35483870967741937</v>
      </c>
      <c r="H196" s="15">
        <f t="shared" si="16"/>
        <v>1.5547703180212015E-2</v>
      </c>
    </row>
    <row r="197" spans="2:8" ht="15" x14ac:dyDescent="0.2">
      <c r="B197" s="7" t="s">
        <v>294</v>
      </c>
      <c r="C197" s="8">
        <v>2</v>
      </c>
      <c r="D197" s="8">
        <v>3</v>
      </c>
      <c r="E197" s="13">
        <f t="shared" si="13"/>
        <v>1.4134275618374558E-3</v>
      </c>
      <c r="F197" s="13">
        <f t="shared" si="14"/>
        <v>1.3123359580052493E-3</v>
      </c>
      <c r="G197" s="12">
        <f t="shared" si="15"/>
        <v>0.5</v>
      </c>
      <c r="H197" s="15">
        <f t="shared" si="16"/>
        <v>7.0671378091872788E-4</v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0</v>
      </c>
      <c r="D199" s="8">
        <v>0</v>
      </c>
      <c r="E199" s="13" t="str">
        <f t="shared" si="13"/>
        <v/>
      </c>
      <c r="F199" s="13" t="str">
        <f t="shared" si="14"/>
        <v/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0</v>
      </c>
      <c r="D200" s="8">
        <v>2</v>
      </c>
      <c r="E200" s="13" t="str">
        <f t="shared" si="13"/>
        <v/>
      </c>
      <c r="F200" s="13">
        <f t="shared" si="14"/>
        <v>8.7489063867016625E-4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4.3744531933508313E-4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4.3744531933508313E-4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7</v>
      </c>
      <c r="D203" s="8">
        <v>1</v>
      </c>
      <c r="E203" s="13">
        <f t="shared" si="13"/>
        <v>4.9469964664310955E-3</v>
      </c>
      <c r="F203" s="13">
        <f t="shared" si="14"/>
        <v>4.3744531933508313E-4</v>
      </c>
      <c r="G203" s="12">
        <f t="shared" si="15"/>
        <v>-0.8571428571428571</v>
      </c>
      <c r="H203" s="15">
        <f t="shared" si="16"/>
        <v>-4.2402826855123671E-3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1</v>
      </c>
      <c r="D206" s="8">
        <v>1</v>
      </c>
      <c r="E206" s="13">
        <f t="shared" si="13"/>
        <v>7.0671378091872788E-4</v>
      </c>
      <c r="F206" s="13">
        <f t="shared" si="14"/>
        <v>4.3744531933508313E-4</v>
      </c>
      <c r="G206" s="12">
        <f t="shared" si="15"/>
        <v>0</v>
      </c>
      <c r="H206" s="15">
        <f t="shared" si="16"/>
        <v>0</v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14</v>
      </c>
      <c r="D208" s="8">
        <v>376</v>
      </c>
      <c r="E208" s="13">
        <f t="shared" si="13"/>
        <v>9.893992932862191E-3</v>
      </c>
      <c r="F208" s="13">
        <f t="shared" si="14"/>
        <v>0.16447944006999124</v>
      </c>
      <c r="G208" s="12">
        <f t="shared" si="15"/>
        <v>25.857142857142858</v>
      </c>
      <c r="H208" s="15">
        <f t="shared" si="16"/>
        <v>0.25583038869257951</v>
      </c>
    </row>
    <row r="209" spans="2:8" ht="15" x14ac:dyDescent="0.2">
      <c r="B209" s="7" t="s">
        <v>71</v>
      </c>
      <c r="C209" s="8">
        <v>0</v>
      </c>
      <c r="D209" s="8">
        <v>2</v>
      </c>
      <c r="E209" s="13" t="str">
        <f t="shared" si="13"/>
        <v/>
      </c>
      <c r="F209" s="13">
        <f t="shared" si="14"/>
        <v>8.7489063867016625E-4</v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1</v>
      </c>
      <c r="D210" s="8">
        <v>1</v>
      </c>
      <c r="E210" s="13">
        <f t="shared" si="13"/>
        <v>7.0671378091872788E-4</v>
      </c>
      <c r="F210" s="13">
        <f t="shared" si="14"/>
        <v>4.3744531933508313E-4</v>
      </c>
      <c r="G210" s="12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1</v>
      </c>
      <c r="D211" s="8">
        <v>47</v>
      </c>
      <c r="E211" s="13">
        <f t="shared" si="13"/>
        <v>7.0671378091872788E-4</v>
      </c>
      <c r="F211" s="13">
        <f t="shared" si="14"/>
        <v>2.0559930008748905E-2</v>
      </c>
      <c r="G211" s="12">
        <f t="shared" si="15"/>
        <v>46</v>
      </c>
      <c r="H211" s="15">
        <f t="shared" si="16"/>
        <v>3.2508833922261483E-2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7</v>
      </c>
      <c r="D214" s="8">
        <v>3</v>
      </c>
      <c r="E214" s="13">
        <f t="shared" si="13"/>
        <v>4.9469964664310955E-3</v>
      </c>
      <c r="F214" s="13">
        <f t="shared" si="14"/>
        <v>1.3123359580052493E-3</v>
      </c>
      <c r="G214" s="12">
        <f t="shared" si="15"/>
        <v>-0.5714285714285714</v>
      </c>
      <c r="H214" s="15">
        <f t="shared" si="16"/>
        <v>-2.8268551236749115E-3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7</v>
      </c>
      <c r="D216" s="8">
        <v>1</v>
      </c>
      <c r="E216" s="13">
        <f t="shared" si="13"/>
        <v>4.9469964664310955E-3</v>
      </c>
      <c r="F216" s="13">
        <f t="shared" si="14"/>
        <v>4.3744531933508313E-4</v>
      </c>
      <c r="G216" s="12">
        <f t="shared" si="15"/>
        <v>-0.8571428571428571</v>
      </c>
      <c r="H216" s="15">
        <f t="shared" si="16"/>
        <v>-4.2402826855123671E-3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0</v>
      </c>
      <c r="D218" s="8">
        <v>0</v>
      </c>
      <c r="E218" s="13" t="str">
        <f t="shared" si="17"/>
        <v/>
      </c>
      <c r="F218" s="13" t="str">
        <f t="shared" si="18"/>
        <v/>
      </c>
      <c r="G218" s="12" t="str">
        <f t="shared" si="19"/>
        <v>0</v>
      </c>
      <c r="H218" s="15" t="str">
        <f t="shared" si="20"/>
        <v/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3</v>
      </c>
      <c r="D220" s="8">
        <v>0</v>
      </c>
      <c r="E220" s="13">
        <f t="shared" si="17"/>
        <v>2.1201413427561835E-3</v>
      </c>
      <c r="F220" s="13" t="str">
        <f t="shared" si="18"/>
        <v/>
      </c>
      <c r="G220" s="12" t="str">
        <f t="shared" si="19"/>
        <v>0</v>
      </c>
      <c r="H220" s="15">
        <f t="shared" si="20"/>
        <v>0</v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0</v>
      </c>
      <c r="E222" s="13" t="str">
        <f t="shared" si="17"/>
        <v/>
      </c>
      <c r="F222" s="13" t="str">
        <f t="shared" si="18"/>
        <v/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2</v>
      </c>
      <c r="D223" s="8">
        <v>0</v>
      </c>
      <c r="E223" s="13">
        <f t="shared" si="17"/>
        <v>1.4134275618374558E-3</v>
      </c>
      <c r="F223" s="13" t="str">
        <f t="shared" si="18"/>
        <v/>
      </c>
      <c r="G223" s="12" t="str">
        <f t="shared" si="19"/>
        <v>0</v>
      </c>
      <c r="H223" s="15">
        <f t="shared" si="20"/>
        <v>0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0</v>
      </c>
      <c r="E226" s="13" t="str">
        <f t="shared" si="17"/>
        <v/>
      </c>
      <c r="F226" s="13" t="str">
        <f t="shared" si="18"/>
        <v/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1</v>
      </c>
      <c r="D227" s="8">
        <v>1</v>
      </c>
      <c r="E227" s="13">
        <f t="shared" si="17"/>
        <v>7.0671378091872788E-4</v>
      </c>
      <c r="F227" s="13">
        <f t="shared" si="18"/>
        <v>4.3744531933508313E-4</v>
      </c>
      <c r="G227" s="12">
        <f t="shared" si="19"/>
        <v>0</v>
      </c>
      <c r="H227" s="15">
        <f t="shared" si="20"/>
        <v>0</v>
      </c>
    </row>
    <row r="228" spans="2:8" ht="15" x14ac:dyDescent="0.2">
      <c r="B228" s="7" t="s">
        <v>76</v>
      </c>
      <c r="C228" s="8">
        <v>1</v>
      </c>
      <c r="D228" s="8">
        <v>0</v>
      </c>
      <c r="E228" s="13">
        <f t="shared" si="17"/>
        <v>7.0671378091872788E-4</v>
      </c>
      <c r="F228" s="13" t="str">
        <f t="shared" si="18"/>
        <v/>
      </c>
      <c r="G228" s="12" t="str">
        <f t="shared" si="19"/>
        <v>0</v>
      </c>
      <c r="H228" s="15">
        <f t="shared" si="20"/>
        <v>0</v>
      </c>
    </row>
    <row r="229" spans="2:8" ht="15" x14ac:dyDescent="0.2">
      <c r="B229" s="7" t="s">
        <v>311</v>
      </c>
      <c r="C229" s="8">
        <v>20</v>
      </c>
      <c r="D229" s="8">
        <v>36</v>
      </c>
      <c r="E229" s="13">
        <f t="shared" si="17"/>
        <v>1.4134275618374558E-2</v>
      </c>
      <c r="F229" s="13">
        <f t="shared" si="18"/>
        <v>1.5748031496062992E-2</v>
      </c>
      <c r="G229" s="12">
        <f t="shared" si="19"/>
        <v>0.8</v>
      </c>
      <c r="H229" s="15">
        <f t="shared" si="20"/>
        <v>1.1307420494699648E-2</v>
      </c>
    </row>
    <row r="230" spans="2:8" ht="15" x14ac:dyDescent="0.2">
      <c r="B230" s="7" t="s">
        <v>312</v>
      </c>
      <c r="C230" s="8">
        <v>0</v>
      </c>
      <c r="D230" s="8">
        <v>3</v>
      </c>
      <c r="E230" s="13" t="str">
        <f t="shared" si="17"/>
        <v/>
      </c>
      <c r="F230" s="13">
        <f t="shared" si="18"/>
        <v>1.3123359580052493E-3</v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10</v>
      </c>
      <c r="D231" s="8">
        <v>5</v>
      </c>
      <c r="E231" s="13">
        <f t="shared" si="17"/>
        <v>7.0671378091872791E-3</v>
      </c>
      <c r="F231" s="13">
        <f t="shared" si="18"/>
        <v>2.1872265966754157E-3</v>
      </c>
      <c r="G231" s="12">
        <f t="shared" si="19"/>
        <v>-0.5</v>
      </c>
      <c r="H231" s="15">
        <f t="shared" si="20"/>
        <v>-3.5335689045936395E-3</v>
      </c>
    </row>
    <row r="232" spans="2:8" ht="15" x14ac:dyDescent="0.2">
      <c r="B232" s="7" t="s">
        <v>77</v>
      </c>
      <c r="C232" s="8">
        <v>6</v>
      </c>
      <c r="D232" s="8">
        <v>7</v>
      </c>
      <c r="E232" s="13">
        <f t="shared" si="17"/>
        <v>4.2402826855123671E-3</v>
      </c>
      <c r="F232" s="13">
        <f t="shared" si="18"/>
        <v>3.0621172353455816E-3</v>
      </c>
      <c r="G232" s="12">
        <f t="shared" si="19"/>
        <v>0.16666666666666666</v>
      </c>
      <c r="H232" s="15">
        <f t="shared" si="20"/>
        <v>7.0671378091872778E-4</v>
      </c>
    </row>
    <row r="233" spans="2:8" ht="15" x14ac:dyDescent="0.2">
      <c r="B233" s="7" t="s">
        <v>74</v>
      </c>
      <c r="C233" s="8">
        <v>6</v>
      </c>
      <c r="D233" s="8">
        <v>2</v>
      </c>
      <c r="E233" s="13">
        <f t="shared" si="17"/>
        <v>4.2402826855123671E-3</v>
      </c>
      <c r="F233" s="13">
        <f t="shared" si="18"/>
        <v>8.7489063867016625E-4</v>
      </c>
      <c r="G233" s="12">
        <f t="shared" si="19"/>
        <v>-0.66666666666666663</v>
      </c>
      <c r="H233" s="15">
        <f t="shared" si="20"/>
        <v>-2.8268551236749111E-3</v>
      </c>
    </row>
    <row r="234" spans="2:8" ht="15" x14ac:dyDescent="0.2">
      <c r="B234" s="7" t="s">
        <v>75</v>
      </c>
      <c r="C234" s="8">
        <v>0</v>
      </c>
      <c r="D234" s="8">
        <v>1</v>
      </c>
      <c r="E234" s="13" t="str">
        <f t="shared" si="17"/>
        <v/>
      </c>
      <c r="F234" s="13">
        <f t="shared" si="18"/>
        <v>4.3744531933508313E-4</v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2</v>
      </c>
      <c r="D235" s="8">
        <v>4</v>
      </c>
      <c r="E235" s="13">
        <f t="shared" si="17"/>
        <v>1.4134275618374558E-3</v>
      </c>
      <c r="F235" s="13">
        <f t="shared" si="18"/>
        <v>1.7497812773403325E-3</v>
      </c>
      <c r="G235" s="12">
        <f t="shared" si="19"/>
        <v>1</v>
      </c>
      <c r="H235" s="15">
        <f t="shared" si="20"/>
        <v>1.4134275618374558E-3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15</v>
      </c>
      <c r="D237" s="8">
        <v>119</v>
      </c>
      <c r="E237" s="13">
        <f t="shared" si="17"/>
        <v>1.0600706713780919E-2</v>
      </c>
      <c r="F237" s="13">
        <f t="shared" si="18"/>
        <v>5.2055993000874892E-2</v>
      </c>
      <c r="G237" s="12">
        <f t="shared" si="19"/>
        <v>6.9333333333333336</v>
      </c>
      <c r="H237" s="15">
        <f t="shared" si="20"/>
        <v>7.3498233215547715E-2</v>
      </c>
    </row>
    <row r="238" spans="2:8" ht="15" x14ac:dyDescent="0.2">
      <c r="B238" s="7" t="s">
        <v>85</v>
      </c>
      <c r="C238" s="8">
        <v>73</v>
      </c>
      <c r="D238" s="8">
        <v>11</v>
      </c>
      <c r="E238" s="13">
        <f t="shared" si="17"/>
        <v>5.1590106007067135E-2</v>
      </c>
      <c r="F238" s="13">
        <f t="shared" si="18"/>
        <v>4.8118985126859139E-3</v>
      </c>
      <c r="G238" s="12">
        <f t="shared" si="19"/>
        <v>-0.84931506849315064</v>
      </c>
      <c r="H238" s="15">
        <f t="shared" si="20"/>
        <v>-4.3816254416961124E-2</v>
      </c>
    </row>
    <row r="239" spans="2:8" ht="15" x14ac:dyDescent="0.2">
      <c r="B239" s="7" t="s">
        <v>81</v>
      </c>
      <c r="C239" s="8">
        <v>7</v>
      </c>
      <c r="D239" s="8">
        <v>8</v>
      </c>
      <c r="E239" s="13">
        <f t="shared" si="17"/>
        <v>4.9469964664310955E-3</v>
      </c>
      <c r="F239" s="13">
        <f t="shared" si="18"/>
        <v>3.499562554680665E-3</v>
      </c>
      <c r="G239" s="12">
        <f t="shared" si="19"/>
        <v>0.14285714285714285</v>
      </c>
      <c r="H239" s="15">
        <f t="shared" si="20"/>
        <v>7.0671378091872788E-4</v>
      </c>
    </row>
    <row r="240" spans="2:8" ht="15" x14ac:dyDescent="0.2">
      <c r="B240" s="7" t="s">
        <v>316</v>
      </c>
      <c r="C240" s="8">
        <v>1</v>
      </c>
      <c r="D240" s="8">
        <v>4</v>
      </c>
      <c r="E240" s="13">
        <f t="shared" si="17"/>
        <v>7.0671378091872788E-4</v>
      </c>
      <c r="F240" s="13">
        <f t="shared" si="18"/>
        <v>1.7497812773403325E-3</v>
      </c>
      <c r="G240" s="12">
        <f t="shared" si="19"/>
        <v>3</v>
      </c>
      <c r="H240" s="15">
        <f t="shared" si="20"/>
        <v>2.1201413427561835E-3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3</v>
      </c>
      <c r="D244" s="8">
        <v>8</v>
      </c>
      <c r="E244" s="13">
        <f t="shared" si="17"/>
        <v>2.1201413427561835E-3</v>
      </c>
      <c r="F244" s="13">
        <f t="shared" si="18"/>
        <v>3.499562554680665E-3</v>
      </c>
      <c r="G244" s="12">
        <f t="shared" si="19"/>
        <v>1.6666666666666667</v>
      </c>
      <c r="H244" s="15">
        <f t="shared" si="20"/>
        <v>3.5335689045936395E-3</v>
      </c>
    </row>
    <row r="245" spans="2:8" ht="15" x14ac:dyDescent="0.2">
      <c r="B245" s="7" t="s">
        <v>84</v>
      </c>
      <c r="C245" s="8">
        <v>0</v>
      </c>
      <c r="D245" s="8">
        <v>4</v>
      </c>
      <c r="E245" s="13" t="str">
        <f t="shared" si="17"/>
        <v/>
      </c>
      <c r="F245" s="13">
        <f t="shared" si="18"/>
        <v>1.7497812773403325E-3</v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1</v>
      </c>
      <c r="D246" s="8">
        <v>0</v>
      </c>
      <c r="E246" s="13">
        <f t="shared" si="17"/>
        <v>7.0671378091872788E-4</v>
      </c>
      <c r="F246" s="13" t="str">
        <f t="shared" si="18"/>
        <v/>
      </c>
      <c r="G246" s="12" t="str">
        <f t="shared" si="19"/>
        <v>0</v>
      </c>
      <c r="H246" s="15">
        <f t="shared" si="20"/>
        <v>0</v>
      </c>
    </row>
    <row r="247" spans="2:8" ht="15" x14ac:dyDescent="0.2">
      <c r="B247" s="7" t="s">
        <v>319</v>
      </c>
      <c r="C247" s="8">
        <v>28</v>
      </c>
      <c r="D247" s="8">
        <v>73</v>
      </c>
      <c r="E247" s="13">
        <f t="shared" si="17"/>
        <v>1.9787985865724382E-2</v>
      </c>
      <c r="F247" s="13">
        <f t="shared" si="18"/>
        <v>3.1933508311461065E-2</v>
      </c>
      <c r="G247" s="12">
        <f t="shared" si="19"/>
        <v>1.6071428571428572</v>
      </c>
      <c r="H247" s="15">
        <f t="shared" si="20"/>
        <v>3.180212014134276E-2</v>
      </c>
    </row>
    <row r="248" spans="2:8" ht="15" x14ac:dyDescent="0.2">
      <c r="B248" s="7" t="s">
        <v>86</v>
      </c>
      <c r="C248" s="8">
        <v>13</v>
      </c>
      <c r="D248" s="8">
        <v>16</v>
      </c>
      <c r="E248" s="13">
        <f t="shared" si="17"/>
        <v>9.1872791519434626E-3</v>
      </c>
      <c r="F248" s="13">
        <f t="shared" si="18"/>
        <v>6.99912510936133E-3</v>
      </c>
      <c r="G248" s="12">
        <f t="shared" si="19"/>
        <v>0.23076923076923078</v>
      </c>
      <c r="H248" s="15">
        <f t="shared" si="20"/>
        <v>2.120141342756184E-3</v>
      </c>
    </row>
    <row r="249" spans="2:8" ht="15" x14ac:dyDescent="0.2">
      <c r="B249" s="7" t="s">
        <v>87</v>
      </c>
      <c r="C249" s="8">
        <v>23</v>
      </c>
      <c r="D249" s="8">
        <v>33</v>
      </c>
      <c r="E249" s="13">
        <f t="shared" si="17"/>
        <v>1.6254416961130742E-2</v>
      </c>
      <c r="F249" s="13">
        <f t="shared" si="18"/>
        <v>1.4435695538057743E-2</v>
      </c>
      <c r="G249" s="12">
        <f t="shared" si="19"/>
        <v>0.43478260869565216</v>
      </c>
      <c r="H249" s="15">
        <f t="shared" si="20"/>
        <v>7.0671378091872791E-3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4.3744531933508313E-4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</v>
      </c>
      <c r="D251" s="8">
        <v>0</v>
      </c>
      <c r="E251" s="13">
        <f t="shared" si="17"/>
        <v>7.0671378091872788E-4</v>
      </c>
      <c r="F251" s="13" t="str">
        <f t="shared" si="18"/>
        <v/>
      </c>
      <c r="G251" s="12" t="str">
        <f t="shared" si="19"/>
        <v>0</v>
      </c>
      <c r="H251" s="15">
        <f t="shared" si="20"/>
        <v>0</v>
      </c>
    </row>
    <row r="252" spans="2:8" ht="15" x14ac:dyDescent="0.2">
      <c r="B252" s="7" t="s">
        <v>321</v>
      </c>
      <c r="C252" s="8">
        <v>0</v>
      </c>
      <c r="D252" s="8">
        <v>6</v>
      </c>
      <c r="E252" s="13" t="str">
        <f t="shared" si="17"/>
        <v/>
      </c>
      <c r="F252" s="13">
        <f t="shared" si="18"/>
        <v>2.6246719160104987E-3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</v>
      </c>
      <c r="D253" s="8">
        <v>6</v>
      </c>
      <c r="E253" s="13">
        <f t="shared" si="17"/>
        <v>7.0671378091872788E-4</v>
      </c>
      <c r="F253" s="13">
        <f t="shared" si="18"/>
        <v>2.6246719160104987E-3</v>
      </c>
      <c r="G253" s="12">
        <f t="shared" si="19"/>
        <v>5</v>
      </c>
      <c r="H253" s="15">
        <f t="shared" si="20"/>
        <v>3.5335689045936395E-3</v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11</v>
      </c>
      <c r="D256" s="8">
        <v>3</v>
      </c>
      <c r="E256" s="13">
        <f t="shared" si="17"/>
        <v>7.7738515901060075E-3</v>
      </c>
      <c r="F256" s="13">
        <f t="shared" si="18"/>
        <v>1.3123359580052493E-3</v>
      </c>
      <c r="G256" s="12">
        <f t="shared" si="19"/>
        <v>-0.72727272727272729</v>
      </c>
      <c r="H256" s="15">
        <f t="shared" si="20"/>
        <v>-5.6537102473498239E-3</v>
      </c>
    </row>
    <row r="257" spans="2:8" ht="15" x14ac:dyDescent="0.2">
      <c r="B257" s="7" t="s">
        <v>325</v>
      </c>
      <c r="C257" s="8">
        <v>4</v>
      </c>
      <c r="D257" s="8">
        <v>0</v>
      </c>
      <c r="E257" s="13">
        <f t="shared" si="17"/>
        <v>2.8268551236749115E-3</v>
      </c>
      <c r="F257" s="13" t="str">
        <f t="shared" si="18"/>
        <v/>
      </c>
      <c r="G257" s="12" t="str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1</v>
      </c>
      <c r="D259" s="8">
        <v>0</v>
      </c>
      <c r="E259" s="13">
        <f t="shared" si="17"/>
        <v>7.0671378091872788E-4</v>
      </c>
      <c r="F259" s="13" t="str">
        <f t="shared" si="18"/>
        <v/>
      </c>
      <c r="G259" s="12" t="str">
        <f t="shared" si="19"/>
        <v>0</v>
      </c>
      <c r="H259" s="15">
        <f t="shared" si="20"/>
        <v>0</v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1</v>
      </c>
      <c r="E261" s="13" t="str">
        <f t="shared" si="17"/>
        <v/>
      </c>
      <c r="F261" s="13">
        <f t="shared" si="18"/>
        <v>4.3744531933508313E-4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2</v>
      </c>
      <c r="D262" s="8">
        <v>5</v>
      </c>
      <c r="E262" s="13">
        <f t="shared" si="17"/>
        <v>1.4134275618374558E-3</v>
      </c>
      <c r="F262" s="13">
        <f t="shared" si="18"/>
        <v>2.1872265966754157E-3</v>
      </c>
      <c r="G262" s="12">
        <f t="shared" si="19"/>
        <v>1.5</v>
      </c>
      <c r="H262" s="15">
        <f t="shared" si="20"/>
        <v>2.1201413427561835E-3</v>
      </c>
    </row>
    <row r="263" spans="2:8" ht="15" x14ac:dyDescent="0.2">
      <c r="B263" s="7" t="s">
        <v>329</v>
      </c>
      <c r="C263" s="8">
        <v>0</v>
      </c>
      <c r="D263" s="8">
        <v>1</v>
      </c>
      <c r="E263" s="13" t="str">
        <f t="shared" si="17"/>
        <v/>
      </c>
      <c r="F263" s="13">
        <f t="shared" si="18"/>
        <v>4.3744531933508313E-4</v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3</v>
      </c>
      <c r="D264" s="8">
        <v>1</v>
      </c>
      <c r="E264" s="13">
        <f t="shared" si="17"/>
        <v>2.1201413427561835E-3</v>
      </c>
      <c r="F264" s="13">
        <f t="shared" si="18"/>
        <v>4.3744531933508313E-4</v>
      </c>
      <c r="G264" s="12">
        <f t="shared" si="19"/>
        <v>-0.66666666666666663</v>
      </c>
      <c r="H264" s="15">
        <f t="shared" si="20"/>
        <v>-1.4134275618374556E-3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13</v>
      </c>
      <c r="D266" s="8">
        <v>7</v>
      </c>
      <c r="E266" s="13">
        <f t="shared" si="17"/>
        <v>9.1872791519434626E-3</v>
      </c>
      <c r="F266" s="13">
        <f t="shared" si="18"/>
        <v>3.0621172353455816E-3</v>
      </c>
      <c r="G266" s="12">
        <f t="shared" si="19"/>
        <v>-0.46153846153846156</v>
      </c>
      <c r="H266" s="15">
        <f t="shared" si="20"/>
        <v>-4.240282685512368E-3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5</v>
      </c>
      <c r="D268" s="8">
        <v>9</v>
      </c>
      <c r="E268" s="13">
        <f t="shared" si="17"/>
        <v>3.5335689045936395E-3</v>
      </c>
      <c r="F268" s="13">
        <f t="shared" si="18"/>
        <v>3.937007874015748E-3</v>
      </c>
      <c r="G268" s="12">
        <f t="shared" si="19"/>
        <v>0.8</v>
      </c>
      <c r="H268" s="15">
        <f t="shared" si="20"/>
        <v>2.826855123674912E-3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4</v>
      </c>
      <c r="D270" s="8">
        <v>12</v>
      </c>
      <c r="E270" s="13">
        <f t="shared" si="17"/>
        <v>2.8268551236749115E-3</v>
      </c>
      <c r="F270" s="13">
        <f t="shared" si="18"/>
        <v>5.2493438320209973E-3</v>
      </c>
      <c r="G270" s="12">
        <f t="shared" si="19"/>
        <v>2</v>
      </c>
      <c r="H270" s="15">
        <f t="shared" si="20"/>
        <v>5.6537102473498231E-3</v>
      </c>
    </row>
    <row r="271" spans="2:8" ht="15" x14ac:dyDescent="0.2">
      <c r="B271" s="7" t="s">
        <v>93</v>
      </c>
      <c r="C271" s="8">
        <v>1</v>
      </c>
      <c r="D271" s="8">
        <v>0</v>
      </c>
      <c r="E271" s="13">
        <f t="shared" si="17"/>
        <v>7.0671378091872788E-4</v>
      </c>
      <c r="F271" s="13" t="str">
        <f t="shared" si="18"/>
        <v/>
      </c>
      <c r="G271" s="12" t="str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2</v>
      </c>
      <c r="D272" s="8">
        <v>0</v>
      </c>
      <c r="E272" s="13">
        <f t="shared" si="17"/>
        <v>1.4134275618374558E-3</v>
      </c>
      <c r="F272" s="13" t="str">
        <f t="shared" si="18"/>
        <v/>
      </c>
      <c r="G272" s="12" t="str">
        <f t="shared" si="19"/>
        <v>0</v>
      </c>
      <c r="H272" s="15">
        <f t="shared" si="20"/>
        <v>0</v>
      </c>
    </row>
    <row r="273" spans="2:8" ht="15" x14ac:dyDescent="0.2">
      <c r="B273" s="7" t="s">
        <v>91</v>
      </c>
      <c r="C273" s="8">
        <v>7</v>
      </c>
      <c r="D273" s="8">
        <v>1</v>
      </c>
      <c r="E273" s="13">
        <f t="shared" si="17"/>
        <v>4.9469964664310955E-3</v>
      </c>
      <c r="F273" s="13">
        <f t="shared" si="18"/>
        <v>4.3744531933508313E-4</v>
      </c>
      <c r="G273" s="12">
        <f t="shared" si="19"/>
        <v>-0.8571428571428571</v>
      </c>
      <c r="H273" s="15">
        <f t="shared" si="20"/>
        <v>-4.2402826855123671E-3</v>
      </c>
    </row>
    <row r="274" spans="2:8" ht="15" x14ac:dyDescent="0.2">
      <c r="B274" s="7" t="s">
        <v>338</v>
      </c>
      <c r="C274" s="8">
        <v>0</v>
      </c>
      <c r="D274" s="8">
        <v>2</v>
      </c>
      <c r="E274" s="13" t="str">
        <f t="shared" si="17"/>
        <v/>
      </c>
      <c r="F274" s="13">
        <f t="shared" si="18"/>
        <v>8.7489063867016625E-4</v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1</v>
      </c>
      <c r="D276" s="8">
        <v>0</v>
      </c>
      <c r="E276" s="13">
        <f t="shared" si="17"/>
        <v>7.0671378091872788E-4</v>
      </c>
      <c r="F276" s="13" t="str">
        <f t="shared" si="18"/>
        <v/>
      </c>
      <c r="G276" s="12" t="str">
        <f t="shared" si="19"/>
        <v>0</v>
      </c>
      <c r="H276" s="15">
        <f t="shared" si="20"/>
        <v>0</v>
      </c>
    </row>
    <row r="277" spans="2:8" ht="15" x14ac:dyDescent="0.2">
      <c r="B277" s="7" t="s">
        <v>340</v>
      </c>
      <c r="C277" s="8">
        <v>1</v>
      </c>
      <c r="D277" s="8">
        <v>0</v>
      </c>
      <c r="E277" s="13">
        <f t="shared" si="17"/>
        <v>7.0671378091872788E-4</v>
      </c>
      <c r="F277" s="13" t="str">
        <f t="shared" si="18"/>
        <v/>
      </c>
      <c r="G277" s="12" t="str">
        <f t="shared" si="19"/>
        <v>0</v>
      </c>
      <c r="H277" s="15">
        <f t="shared" si="20"/>
        <v>0</v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2</v>
      </c>
      <c r="D279" s="8">
        <v>0</v>
      </c>
      <c r="E279" s="13">
        <f t="shared" si="17"/>
        <v>1.4134275618374558E-3</v>
      </c>
      <c r="F279" s="13" t="str">
        <f t="shared" si="18"/>
        <v/>
      </c>
      <c r="G279" s="12" t="str">
        <f t="shared" si="19"/>
        <v>0</v>
      </c>
      <c r="H279" s="15">
        <f t="shared" si="20"/>
        <v>0</v>
      </c>
    </row>
    <row r="280" spans="2:8" ht="15" x14ac:dyDescent="0.2">
      <c r="B280" s="7" t="s">
        <v>343</v>
      </c>
      <c r="C280" s="8">
        <v>0</v>
      </c>
      <c r="D280" s="8">
        <v>4</v>
      </c>
      <c r="E280" s="13" t="str">
        <f t="shared" si="17"/>
        <v/>
      </c>
      <c r="F280" s="13">
        <f t="shared" si="18"/>
        <v>1.7497812773403325E-3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5</v>
      </c>
      <c r="D281" s="8">
        <v>2</v>
      </c>
      <c r="E281" s="13">
        <f t="shared" ref="E281:E288" si="21">+IF(C281=0,"",C281/C$151)</f>
        <v>3.5335689045936395E-3</v>
      </c>
      <c r="F281" s="13">
        <f t="shared" ref="F281:F288" si="22">+IF(D281=0,"",D281/D$151)</f>
        <v>8.7489063867016625E-4</v>
      </c>
      <c r="G281" s="12">
        <f t="shared" ref="G281:G288" si="23">+IF(OR(AND(D281=0),(C281=0)),"0",((D281-C281)/C281))</f>
        <v>-0.6</v>
      </c>
      <c r="H281" s="15">
        <f t="shared" ref="H281:H288" si="24">+IF(OR(AND(E281=""),(G281="")),"",E281*G281)</f>
        <v>-2.1201413427561835E-3</v>
      </c>
    </row>
    <row r="282" spans="2:8" ht="15" x14ac:dyDescent="0.2">
      <c r="B282" s="7" t="s">
        <v>345</v>
      </c>
      <c r="C282" s="8">
        <v>4</v>
      </c>
      <c r="D282" s="8">
        <v>3</v>
      </c>
      <c r="E282" s="13">
        <f t="shared" si="21"/>
        <v>2.8268551236749115E-3</v>
      </c>
      <c r="F282" s="13">
        <f t="shared" si="22"/>
        <v>1.3123359580052493E-3</v>
      </c>
      <c r="G282" s="12">
        <f t="shared" si="23"/>
        <v>-0.25</v>
      </c>
      <c r="H282" s="15">
        <f t="shared" si="24"/>
        <v>-7.0671378091872788E-4</v>
      </c>
    </row>
    <row r="283" spans="2:8" ht="30" x14ac:dyDescent="0.2">
      <c r="B283" s="7" t="s">
        <v>346</v>
      </c>
      <c r="C283" s="8">
        <v>4</v>
      </c>
      <c r="D283" s="8">
        <v>8</v>
      </c>
      <c r="E283" s="13">
        <f t="shared" si="21"/>
        <v>2.8268551236749115E-3</v>
      </c>
      <c r="F283" s="13">
        <f t="shared" si="22"/>
        <v>3.499562554680665E-3</v>
      </c>
      <c r="G283" s="12">
        <f t="shared" si="23"/>
        <v>1</v>
      </c>
      <c r="H283" s="15">
        <f t="shared" si="24"/>
        <v>2.8268551236749115E-3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0</v>
      </c>
      <c r="E286" s="13">
        <f t="shared" si="21"/>
        <v>7.0671378091872788E-4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3</v>
      </c>
      <c r="E288" s="13" t="str">
        <f t="shared" si="21"/>
        <v/>
      </c>
      <c r="F288" s="13">
        <f t="shared" si="22"/>
        <v>1.3123359580052493E-3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4589</v>
      </c>
      <c r="D294" s="33">
        <f>SUM(D295:D499)</f>
        <v>4916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7.1257354543473525E-2</v>
      </c>
      <c r="H294" s="35">
        <f>+IF(OR(AND(E294=""),(G294="")),"",E294*G294)</f>
        <v>7.1257354543473525E-2</v>
      </c>
    </row>
    <row r="295" spans="2:8" ht="15" x14ac:dyDescent="0.2">
      <c r="B295" s="5" t="s">
        <v>100</v>
      </c>
      <c r="C295" s="8">
        <v>104</v>
      </c>
      <c r="D295" s="8">
        <v>114</v>
      </c>
      <c r="E295" s="13">
        <f>+IF(C295=0,"",C295/C$294)</f>
        <v>2.2662889518413599E-2</v>
      </c>
      <c r="F295" s="13">
        <f>+IF(D295=0,"",D295/D$294)</f>
        <v>2.3189585028478437E-2</v>
      </c>
      <c r="G295" s="12">
        <f>+IF(OR(AND(D295=0),(C295=0)),"0",((D295-C295)/C295))</f>
        <v>9.6153846153846159E-2</v>
      </c>
      <c r="H295" s="15">
        <f>+IF(OR(AND(E295=""),(G295="")),"",E295*G295)</f>
        <v>2.1791239921551539E-3</v>
      </c>
    </row>
    <row r="296" spans="2:8" ht="15" x14ac:dyDescent="0.2">
      <c r="B296" s="5" t="s">
        <v>113</v>
      </c>
      <c r="C296" s="8">
        <v>19</v>
      </c>
      <c r="D296" s="8">
        <v>46</v>
      </c>
      <c r="E296" s="13">
        <f t="shared" ref="E296:E359" si="25">+IF(C296=0,"",C296/C$294)</f>
        <v>4.1403355850947923E-3</v>
      </c>
      <c r="F296" s="13">
        <f t="shared" ref="F296:F359" si="26">+IF(D296=0,"",D296/D$294)</f>
        <v>9.3572009764035808E-3</v>
      </c>
      <c r="G296" s="12">
        <f t="shared" ref="G296:G359" si="27">+IF(OR(AND(D296=0),(C296=0)),"0",((D296-C296)/C296))</f>
        <v>1.4210526315789473</v>
      </c>
      <c r="H296" s="15">
        <f t="shared" ref="H296:H359" si="28">+IF(OR(AND(E296=""),(G296="")),"",E296*G296)</f>
        <v>5.8836347788189152E-3</v>
      </c>
    </row>
    <row r="297" spans="2:8" ht="15" x14ac:dyDescent="0.2">
      <c r="B297" s="5" t="s">
        <v>104</v>
      </c>
      <c r="C297" s="8">
        <v>11</v>
      </c>
      <c r="D297" s="8">
        <v>18</v>
      </c>
      <c r="E297" s="13">
        <f t="shared" si="25"/>
        <v>2.3970363913706689E-3</v>
      </c>
      <c r="F297" s="13">
        <f t="shared" si="26"/>
        <v>3.6615134255492269E-3</v>
      </c>
      <c r="G297" s="12">
        <f t="shared" si="27"/>
        <v>0.63636363636363635</v>
      </c>
      <c r="H297" s="15">
        <f t="shared" si="28"/>
        <v>1.5253867945086074E-3</v>
      </c>
    </row>
    <row r="298" spans="2:8" ht="15" x14ac:dyDescent="0.2">
      <c r="B298" s="5" t="s">
        <v>95</v>
      </c>
      <c r="C298" s="8">
        <v>11</v>
      </c>
      <c r="D298" s="8">
        <v>36</v>
      </c>
      <c r="E298" s="13">
        <f t="shared" si="25"/>
        <v>2.3970363913706689E-3</v>
      </c>
      <c r="F298" s="13">
        <f t="shared" si="26"/>
        <v>7.3230268510984537E-3</v>
      </c>
      <c r="G298" s="12">
        <f t="shared" si="27"/>
        <v>2.2727272727272729</v>
      </c>
      <c r="H298" s="15">
        <f t="shared" si="28"/>
        <v>5.4478099803878842E-3</v>
      </c>
    </row>
    <row r="299" spans="2:8" ht="15" x14ac:dyDescent="0.2">
      <c r="B299" s="5" t="s">
        <v>112</v>
      </c>
      <c r="C299" s="8">
        <v>1</v>
      </c>
      <c r="D299" s="8">
        <v>1</v>
      </c>
      <c r="E299" s="13">
        <f t="shared" si="25"/>
        <v>2.1791239921551536E-4</v>
      </c>
      <c r="F299" s="13">
        <f t="shared" si="26"/>
        <v>2.0341741253051261E-4</v>
      </c>
      <c r="G299" s="12">
        <f t="shared" si="27"/>
        <v>0</v>
      </c>
      <c r="H299" s="15">
        <f t="shared" si="28"/>
        <v>0</v>
      </c>
    </row>
    <row r="300" spans="2:8" ht="15" x14ac:dyDescent="0.2">
      <c r="B300" s="5" t="s">
        <v>111</v>
      </c>
      <c r="C300" s="8">
        <v>0</v>
      </c>
      <c r="D300" s="8">
        <v>5</v>
      </c>
      <c r="E300" s="13" t="str">
        <f t="shared" si="25"/>
        <v/>
      </c>
      <c r="F300" s="13">
        <f t="shared" si="26"/>
        <v>1.0170870626525631E-3</v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271</v>
      </c>
      <c r="D301" s="8">
        <v>177</v>
      </c>
      <c r="E301" s="13">
        <f t="shared" si="25"/>
        <v>5.9054260187404665E-2</v>
      </c>
      <c r="F301" s="13">
        <f t="shared" si="26"/>
        <v>3.6004882017900731E-2</v>
      </c>
      <c r="G301" s="12">
        <f t="shared" si="27"/>
        <v>-0.34686346863468637</v>
      </c>
      <c r="H301" s="15">
        <f t="shared" si="28"/>
        <v>-2.0483765526258448E-2</v>
      </c>
    </row>
    <row r="302" spans="2:8" ht="15" x14ac:dyDescent="0.2">
      <c r="B302" s="5" t="s">
        <v>109</v>
      </c>
      <c r="C302" s="8">
        <v>2</v>
      </c>
      <c r="D302" s="8">
        <v>2</v>
      </c>
      <c r="E302" s="13">
        <f t="shared" si="25"/>
        <v>4.3582479843103073E-4</v>
      </c>
      <c r="F302" s="13">
        <f t="shared" si="26"/>
        <v>4.0683482506102521E-4</v>
      </c>
      <c r="G302" s="12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78</v>
      </c>
      <c r="D303" s="8">
        <v>14</v>
      </c>
      <c r="E303" s="13">
        <f t="shared" si="25"/>
        <v>1.69971671388102E-2</v>
      </c>
      <c r="F303" s="13">
        <f t="shared" si="26"/>
        <v>2.8478437754271765E-3</v>
      </c>
      <c r="G303" s="12">
        <f t="shared" si="27"/>
        <v>-0.82051282051282048</v>
      </c>
      <c r="H303" s="15">
        <f t="shared" si="28"/>
        <v>-1.3946393549792983E-2</v>
      </c>
    </row>
    <row r="304" spans="2:8" ht="15" x14ac:dyDescent="0.2">
      <c r="B304" s="5" t="s">
        <v>107</v>
      </c>
      <c r="C304" s="8">
        <v>47</v>
      </c>
      <c r="D304" s="8">
        <v>24</v>
      </c>
      <c r="E304" s="13">
        <f t="shared" si="25"/>
        <v>1.0241882763129222E-2</v>
      </c>
      <c r="F304" s="13">
        <f t="shared" si="26"/>
        <v>4.8820179007323028E-3</v>
      </c>
      <c r="G304" s="12">
        <f t="shared" si="27"/>
        <v>-0.48936170212765956</v>
      </c>
      <c r="H304" s="15">
        <f t="shared" si="28"/>
        <v>-5.0119851819568533E-3</v>
      </c>
    </row>
    <row r="305" spans="2:8" ht="15" x14ac:dyDescent="0.2">
      <c r="B305" s="5" t="s">
        <v>351</v>
      </c>
      <c r="C305" s="8">
        <v>29</v>
      </c>
      <c r="D305" s="8">
        <v>38</v>
      </c>
      <c r="E305" s="13">
        <f t="shared" si="25"/>
        <v>6.3194595772499453E-3</v>
      </c>
      <c r="F305" s="13">
        <f t="shared" si="26"/>
        <v>7.7298616761594793E-3</v>
      </c>
      <c r="G305" s="12">
        <f t="shared" si="27"/>
        <v>0.31034482758620691</v>
      </c>
      <c r="H305" s="15">
        <f t="shared" si="28"/>
        <v>1.9612115929396384E-3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116</v>
      </c>
      <c r="D307" s="8">
        <v>164</v>
      </c>
      <c r="E307" s="13">
        <f t="shared" si="25"/>
        <v>2.5277838308999781E-2</v>
      </c>
      <c r="F307" s="13">
        <f t="shared" si="26"/>
        <v>3.3360455655004069E-2</v>
      </c>
      <c r="G307" s="12">
        <f t="shared" si="27"/>
        <v>0.41379310344827586</v>
      </c>
      <c r="H307" s="15">
        <f t="shared" si="28"/>
        <v>1.0459795162344738E-2</v>
      </c>
    </row>
    <row r="308" spans="2:8" ht="15" x14ac:dyDescent="0.2">
      <c r="B308" s="5" t="s">
        <v>99</v>
      </c>
      <c r="C308" s="8">
        <v>64</v>
      </c>
      <c r="D308" s="8">
        <v>50</v>
      </c>
      <c r="E308" s="13">
        <f t="shared" si="25"/>
        <v>1.3946393549792983E-2</v>
      </c>
      <c r="F308" s="13">
        <f t="shared" si="26"/>
        <v>1.017087062652563E-2</v>
      </c>
      <c r="G308" s="12">
        <f t="shared" si="27"/>
        <v>-0.21875</v>
      </c>
      <c r="H308" s="15">
        <f t="shared" si="28"/>
        <v>-3.0507735890172149E-3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64</v>
      </c>
      <c r="D310" s="8">
        <v>145</v>
      </c>
      <c r="E310" s="13">
        <f t="shared" si="25"/>
        <v>1.3946393549792983E-2</v>
      </c>
      <c r="F310" s="13">
        <f t="shared" si="26"/>
        <v>2.9495524816924329E-2</v>
      </c>
      <c r="G310" s="12">
        <f t="shared" si="27"/>
        <v>1.265625</v>
      </c>
      <c r="H310" s="15">
        <f t="shared" si="28"/>
        <v>1.7650904336456743E-2</v>
      </c>
    </row>
    <row r="311" spans="2:8" ht="15" x14ac:dyDescent="0.2">
      <c r="B311" s="5" t="s">
        <v>102</v>
      </c>
      <c r="C311" s="8">
        <v>29</v>
      </c>
      <c r="D311" s="8">
        <v>65</v>
      </c>
      <c r="E311" s="13">
        <f t="shared" si="25"/>
        <v>6.3194595772499453E-3</v>
      </c>
      <c r="F311" s="13">
        <f t="shared" si="26"/>
        <v>1.3222131814483319E-2</v>
      </c>
      <c r="G311" s="12">
        <f t="shared" si="27"/>
        <v>1.2413793103448276</v>
      </c>
      <c r="H311" s="15">
        <f t="shared" si="28"/>
        <v>7.8448463717585536E-3</v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1</v>
      </c>
      <c r="D313" s="8">
        <v>0</v>
      </c>
      <c r="E313" s="13">
        <f t="shared" si="25"/>
        <v>2.1791239921551536E-4</v>
      </c>
      <c r="F313" s="13" t="str">
        <f t="shared" si="26"/>
        <v/>
      </c>
      <c r="G313" s="12" t="str">
        <f t="shared" si="27"/>
        <v>0</v>
      </c>
      <c r="H313" s="15">
        <f t="shared" si="28"/>
        <v>0</v>
      </c>
    </row>
    <row r="314" spans="2:8" ht="15" x14ac:dyDescent="0.2">
      <c r="B314" s="5" t="s">
        <v>353</v>
      </c>
      <c r="C314" s="8">
        <v>181</v>
      </c>
      <c r="D314" s="8">
        <v>93</v>
      </c>
      <c r="E314" s="13">
        <f t="shared" si="25"/>
        <v>3.944214425800828E-2</v>
      </c>
      <c r="F314" s="13">
        <f t="shared" si="26"/>
        <v>1.8917819365337672E-2</v>
      </c>
      <c r="G314" s="12">
        <f t="shared" si="27"/>
        <v>-0.48618784530386738</v>
      </c>
      <c r="H314" s="15">
        <f t="shared" si="28"/>
        <v>-1.9176291130965351E-2</v>
      </c>
    </row>
    <row r="315" spans="2:8" ht="15" x14ac:dyDescent="0.2">
      <c r="B315" s="5" t="s">
        <v>354</v>
      </c>
      <c r="C315" s="8">
        <v>17</v>
      </c>
      <c r="D315" s="8">
        <v>81</v>
      </c>
      <c r="E315" s="13">
        <f t="shared" si="25"/>
        <v>3.7045107866637613E-3</v>
      </c>
      <c r="F315" s="13">
        <f t="shared" si="26"/>
        <v>1.647681041497152E-2</v>
      </c>
      <c r="G315" s="12">
        <f t="shared" si="27"/>
        <v>3.7647058823529411</v>
      </c>
      <c r="H315" s="15">
        <f t="shared" si="28"/>
        <v>1.3946393549792983E-2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12</v>
      </c>
      <c r="D317" s="8">
        <v>26</v>
      </c>
      <c r="E317" s="13">
        <f t="shared" si="25"/>
        <v>2.6149487905861844E-3</v>
      </c>
      <c r="F317" s="13">
        <f t="shared" si="26"/>
        <v>5.2888527257933275E-3</v>
      </c>
      <c r="G317" s="12">
        <f t="shared" si="27"/>
        <v>1.1666666666666667</v>
      </c>
      <c r="H317" s="15">
        <f t="shared" si="28"/>
        <v>3.0507735890172153E-3</v>
      </c>
    </row>
    <row r="318" spans="2:8" ht="15" x14ac:dyDescent="0.2">
      <c r="B318" s="5" t="s">
        <v>355</v>
      </c>
      <c r="C318" s="8">
        <v>368</v>
      </c>
      <c r="D318" s="8">
        <v>227</v>
      </c>
      <c r="E318" s="13">
        <f t="shared" si="25"/>
        <v>8.0191762911309653E-2</v>
      </c>
      <c r="F318" s="13">
        <f t="shared" si="26"/>
        <v>4.617575264442636E-2</v>
      </c>
      <c r="G318" s="12">
        <f t="shared" si="27"/>
        <v>-0.38315217391304346</v>
      </c>
      <c r="H318" s="15">
        <f t="shared" si="28"/>
        <v>-3.0725648289387664E-2</v>
      </c>
    </row>
    <row r="319" spans="2:8" ht="15" x14ac:dyDescent="0.2">
      <c r="B319" s="5" t="s">
        <v>115</v>
      </c>
      <c r="C319" s="8">
        <v>16</v>
      </c>
      <c r="D319" s="8">
        <v>103</v>
      </c>
      <c r="E319" s="13">
        <f t="shared" si="25"/>
        <v>3.4865983874482458E-3</v>
      </c>
      <c r="F319" s="13">
        <f t="shared" si="26"/>
        <v>2.0951993490642799E-2</v>
      </c>
      <c r="G319" s="12">
        <f t="shared" si="27"/>
        <v>5.4375</v>
      </c>
      <c r="H319" s="15">
        <f t="shared" si="28"/>
        <v>1.8958378731749836E-2</v>
      </c>
    </row>
    <row r="320" spans="2:8" ht="15" x14ac:dyDescent="0.2">
      <c r="B320" s="5" t="s">
        <v>114</v>
      </c>
      <c r="C320" s="8">
        <v>3</v>
      </c>
      <c r="D320" s="8">
        <v>0</v>
      </c>
      <c r="E320" s="13">
        <f t="shared" si="25"/>
        <v>6.5373719764654609E-4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23</v>
      </c>
      <c r="D321" s="8">
        <v>0</v>
      </c>
      <c r="E321" s="13">
        <f t="shared" si="25"/>
        <v>5.0119851819568533E-3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7</v>
      </c>
      <c r="D323" s="8">
        <v>20</v>
      </c>
      <c r="E323" s="13">
        <f t="shared" si="25"/>
        <v>1.5253867945086074E-3</v>
      </c>
      <c r="F323" s="13">
        <f t="shared" si="26"/>
        <v>4.0683482506102524E-3</v>
      </c>
      <c r="G323" s="12">
        <f t="shared" si="27"/>
        <v>1.8571428571428572</v>
      </c>
      <c r="H323" s="15">
        <f t="shared" si="28"/>
        <v>2.8328611898016999E-3</v>
      </c>
    </row>
    <row r="324" spans="2:8" ht="15" x14ac:dyDescent="0.2">
      <c r="B324" s="5" t="s">
        <v>473</v>
      </c>
      <c r="C324" s="8">
        <v>9</v>
      </c>
      <c r="D324" s="8">
        <v>0</v>
      </c>
      <c r="E324" s="13">
        <f t="shared" si="25"/>
        <v>1.9612115929396384E-3</v>
      </c>
      <c r="F324" s="13" t="str">
        <f t="shared" si="26"/>
        <v/>
      </c>
      <c r="G324" s="12" t="str">
        <f t="shared" si="27"/>
        <v>0</v>
      </c>
      <c r="H324" s="15">
        <f t="shared" si="28"/>
        <v>0</v>
      </c>
    </row>
    <row r="325" spans="2:8" ht="15" x14ac:dyDescent="0.2">
      <c r="B325" s="5" t="s">
        <v>474</v>
      </c>
      <c r="C325" s="8">
        <v>5</v>
      </c>
      <c r="D325" s="8">
        <v>5</v>
      </c>
      <c r="E325" s="13">
        <f t="shared" si="25"/>
        <v>1.0895619960775767E-3</v>
      </c>
      <c r="F325" s="13">
        <f t="shared" si="26"/>
        <v>1.0170870626525631E-3</v>
      </c>
      <c r="G325" s="12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31</v>
      </c>
      <c r="D326" s="8">
        <v>130</v>
      </c>
      <c r="E326" s="13">
        <f t="shared" si="25"/>
        <v>6.7552843756809762E-3</v>
      </c>
      <c r="F326" s="13">
        <f t="shared" si="26"/>
        <v>2.6444263628966638E-2</v>
      </c>
      <c r="G326" s="12">
        <f t="shared" si="27"/>
        <v>3.193548387096774</v>
      </c>
      <c r="H326" s="15">
        <f t="shared" si="28"/>
        <v>2.1573327522336018E-2</v>
      </c>
    </row>
    <row r="327" spans="2:8" ht="15" x14ac:dyDescent="0.2">
      <c r="B327" s="5" t="s">
        <v>358</v>
      </c>
      <c r="C327" s="8">
        <v>9</v>
      </c>
      <c r="D327" s="8">
        <v>23</v>
      </c>
      <c r="E327" s="13">
        <f t="shared" si="25"/>
        <v>1.9612115929396384E-3</v>
      </c>
      <c r="F327" s="13">
        <f t="shared" si="26"/>
        <v>4.6786004882017904E-3</v>
      </c>
      <c r="G327" s="12">
        <f t="shared" si="27"/>
        <v>1.5555555555555556</v>
      </c>
      <c r="H327" s="15">
        <f t="shared" si="28"/>
        <v>3.0507735890172153E-3</v>
      </c>
    </row>
    <row r="328" spans="2:8" ht="15" x14ac:dyDescent="0.2">
      <c r="B328" s="5" t="s">
        <v>116</v>
      </c>
      <c r="C328" s="8">
        <v>4</v>
      </c>
      <c r="D328" s="8">
        <v>7</v>
      </c>
      <c r="E328" s="13">
        <f t="shared" si="25"/>
        <v>8.7164959686206146E-4</v>
      </c>
      <c r="F328" s="13">
        <f t="shared" si="26"/>
        <v>1.4239218877135883E-3</v>
      </c>
      <c r="G328" s="12">
        <f t="shared" si="27"/>
        <v>0.75</v>
      </c>
      <c r="H328" s="15">
        <f t="shared" si="28"/>
        <v>6.5373719764654609E-4</v>
      </c>
    </row>
    <row r="329" spans="2:8" ht="15" x14ac:dyDescent="0.2">
      <c r="B329" s="5" t="s">
        <v>359</v>
      </c>
      <c r="C329" s="8">
        <v>8</v>
      </c>
      <c r="D329" s="8">
        <v>0</v>
      </c>
      <c r="E329" s="13">
        <f t="shared" si="25"/>
        <v>1.7432991937241229E-3</v>
      </c>
      <c r="F329" s="13" t="str">
        <f t="shared" si="26"/>
        <v/>
      </c>
      <c r="G329" s="12" t="str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43</v>
      </c>
      <c r="D330" s="8">
        <v>79</v>
      </c>
      <c r="E330" s="13">
        <f t="shared" si="25"/>
        <v>9.3702331662671601E-3</v>
      </c>
      <c r="F330" s="13">
        <f t="shared" si="26"/>
        <v>1.6069975589910496E-2</v>
      </c>
      <c r="G330" s="12">
        <f t="shared" si="27"/>
        <v>0.83720930232558144</v>
      </c>
      <c r="H330" s="15">
        <f t="shared" si="28"/>
        <v>7.8448463717585536E-3</v>
      </c>
    </row>
    <row r="331" spans="2:8" ht="15" x14ac:dyDescent="0.2">
      <c r="B331" s="5" t="s">
        <v>117</v>
      </c>
      <c r="C331" s="8">
        <v>1</v>
      </c>
      <c r="D331" s="8">
        <v>1</v>
      </c>
      <c r="E331" s="13">
        <f t="shared" si="25"/>
        <v>2.1791239921551536E-4</v>
      </c>
      <c r="F331" s="13">
        <f t="shared" si="26"/>
        <v>2.0341741253051261E-4</v>
      </c>
      <c r="G331" s="12">
        <f t="shared" si="27"/>
        <v>0</v>
      </c>
      <c r="H331" s="15">
        <f t="shared" si="28"/>
        <v>0</v>
      </c>
    </row>
    <row r="332" spans="2:8" ht="15" x14ac:dyDescent="0.2">
      <c r="B332" s="5" t="s">
        <v>361</v>
      </c>
      <c r="C332" s="8">
        <v>546</v>
      </c>
      <c r="D332" s="8">
        <v>605</v>
      </c>
      <c r="E332" s="13">
        <f t="shared" si="25"/>
        <v>0.11898016997167139</v>
      </c>
      <c r="F332" s="13">
        <f t="shared" si="26"/>
        <v>0.12306753458096013</v>
      </c>
      <c r="G332" s="12">
        <f t="shared" si="27"/>
        <v>0.10805860805860806</v>
      </c>
      <c r="H332" s="15">
        <f t="shared" si="28"/>
        <v>1.2856831553715408E-2</v>
      </c>
    </row>
    <row r="333" spans="2:8" ht="15" x14ac:dyDescent="0.2">
      <c r="B333" s="5" t="s">
        <v>130</v>
      </c>
      <c r="C333" s="8">
        <v>53</v>
      </c>
      <c r="D333" s="8">
        <v>173</v>
      </c>
      <c r="E333" s="13">
        <f t="shared" si="25"/>
        <v>1.1549357158422315E-2</v>
      </c>
      <c r="F333" s="13">
        <f t="shared" si="26"/>
        <v>3.5191212367778682E-2</v>
      </c>
      <c r="G333" s="12">
        <f t="shared" si="27"/>
        <v>2.2641509433962264</v>
      </c>
      <c r="H333" s="15">
        <f t="shared" si="28"/>
        <v>2.6149487905861843E-2</v>
      </c>
    </row>
    <row r="334" spans="2:8" ht="15" x14ac:dyDescent="0.2">
      <c r="B334" s="5" t="s">
        <v>119</v>
      </c>
      <c r="C334" s="8">
        <v>496</v>
      </c>
      <c r="D334" s="8">
        <v>255</v>
      </c>
      <c r="E334" s="13">
        <f t="shared" si="25"/>
        <v>0.10808455001089562</v>
      </c>
      <c r="F334" s="13">
        <f t="shared" si="26"/>
        <v>5.1871440195280713E-2</v>
      </c>
      <c r="G334" s="12">
        <f t="shared" si="27"/>
        <v>-0.48588709677419356</v>
      </c>
      <c r="H334" s="15">
        <f t="shared" si="28"/>
        <v>-5.2516888210939201E-2</v>
      </c>
    </row>
    <row r="335" spans="2:8" ht="15" x14ac:dyDescent="0.2">
      <c r="B335" s="5" t="s">
        <v>128</v>
      </c>
      <c r="C335" s="8">
        <v>22</v>
      </c>
      <c r="D335" s="8">
        <v>39</v>
      </c>
      <c r="E335" s="13">
        <f t="shared" si="25"/>
        <v>4.7940727827413378E-3</v>
      </c>
      <c r="F335" s="13">
        <f t="shared" si="26"/>
        <v>7.9332790886899925E-3</v>
      </c>
      <c r="G335" s="12">
        <f t="shared" si="27"/>
        <v>0.77272727272727271</v>
      </c>
      <c r="H335" s="15">
        <f t="shared" si="28"/>
        <v>3.7045107866637609E-3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6</v>
      </c>
      <c r="D337" s="8">
        <v>3</v>
      </c>
      <c r="E337" s="13">
        <f t="shared" si="25"/>
        <v>1.3074743952930922E-3</v>
      </c>
      <c r="F337" s="13">
        <f t="shared" si="26"/>
        <v>6.1025223759153785E-4</v>
      </c>
      <c r="G337" s="12">
        <f t="shared" si="27"/>
        <v>-0.5</v>
      </c>
      <c r="H337" s="15">
        <f t="shared" si="28"/>
        <v>-6.5373719764654609E-4</v>
      </c>
    </row>
    <row r="338" spans="2:8" ht="30" x14ac:dyDescent="0.2">
      <c r="B338" s="5" t="s">
        <v>362</v>
      </c>
      <c r="C338" s="8">
        <v>3</v>
      </c>
      <c r="D338" s="8">
        <v>0</v>
      </c>
      <c r="E338" s="13">
        <f t="shared" si="25"/>
        <v>6.5373719764654609E-4</v>
      </c>
      <c r="F338" s="13" t="str">
        <f t="shared" si="26"/>
        <v/>
      </c>
      <c r="G338" s="12" t="str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</v>
      </c>
      <c r="D339" s="8">
        <v>11</v>
      </c>
      <c r="E339" s="13">
        <f t="shared" si="25"/>
        <v>4.3582479843103073E-4</v>
      </c>
      <c r="F339" s="13">
        <f t="shared" si="26"/>
        <v>2.2375915378356386E-3</v>
      </c>
      <c r="G339" s="12">
        <f t="shared" si="27"/>
        <v>4.5</v>
      </c>
      <c r="H339" s="15">
        <f t="shared" si="28"/>
        <v>1.9612115929396384E-3</v>
      </c>
    </row>
    <row r="340" spans="2:8" ht="15" x14ac:dyDescent="0.2">
      <c r="B340" s="5" t="s">
        <v>364</v>
      </c>
      <c r="C340" s="8">
        <v>0</v>
      </c>
      <c r="D340" s="8">
        <v>1</v>
      </c>
      <c r="E340" s="13" t="str">
        <f t="shared" si="25"/>
        <v/>
      </c>
      <c r="F340" s="13">
        <f t="shared" si="26"/>
        <v>2.0341741253051261E-4</v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2</v>
      </c>
      <c r="D341" s="8">
        <v>1</v>
      </c>
      <c r="E341" s="13">
        <f t="shared" si="25"/>
        <v>4.3582479843103073E-4</v>
      </c>
      <c r="F341" s="13">
        <f t="shared" si="26"/>
        <v>2.0341741253051261E-4</v>
      </c>
      <c r="G341" s="12">
        <f t="shared" si="27"/>
        <v>-0.5</v>
      </c>
      <c r="H341" s="15">
        <f t="shared" si="28"/>
        <v>-2.1791239921551536E-4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16</v>
      </c>
      <c r="D343" s="8">
        <v>112</v>
      </c>
      <c r="E343" s="13">
        <f t="shared" si="25"/>
        <v>3.4865983874482458E-3</v>
      </c>
      <c r="F343" s="13">
        <f t="shared" si="26"/>
        <v>2.2782750203417412E-2</v>
      </c>
      <c r="G343" s="12">
        <f t="shared" si="27"/>
        <v>6</v>
      </c>
      <c r="H343" s="15">
        <f t="shared" si="28"/>
        <v>2.0919590324689475E-2</v>
      </c>
    </row>
    <row r="344" spans="2:8" ht="15" x14ac:dyDescent="0.2">
      <c r="B344" s="5" t="s">
        <v>131</v>
      </c>
      <c r="C344" s="8">
        <v>42</v>
      </c>
      <c r="D344" s="8">
        <v>89</v>
      </c>
      <c r="E344" s="13">
        <f t="shared" si="25"/>
        <v>9.1523207670516447E-3</v>
      </c>
      <c r="F344" s="13">
        <f t="shared" si="26"/>
        <v>1.8104149715215623E-2</v>
      </c>
      <c r="G344" s="12">
        <f t="shared" si="27"/>
        <v>1.1190476190476191</v>
      </c>
      <c r="H344" s="15">
        <f t="shared" si="28"/>
        <v>1.0241882763129222E-2</v>
      </c>
    </row>
    <row r="345" spans="2:8" ht="15" x14ac:dyDescent="0.2">
      <c r="B345" s="5" t="s">
        <v>366</v>
      </c>
      <c r="C345" s="8">
        <v>42</v>
      </c>
      <c r="D345" s="8">
        <v>64</v>
      </c>
      <c r="E345" s="13">
        <f t="shared" si="25"/>
        <v>9.1523207670516447E-3</v>
      </c>
      <c r="F345" s="13">
        <f t="shared" si="26"/>
        <v>1.3018714401952807E-2</v>
      </c>
      <c r="G345" s="12">
        <f t="shared" si="27"/>
        <v>0.52380952380952384</v>
      </c>
      <c r="H345" s="15">
        <f t="shared" si="28"/>
        <v>4.7940727827413378E-3</v>
      </c>
    </row>
    <row r="346" spans="2:8" ht="15" x14ac:dyDescent="0.2">
      <c r="B346" s="5" t="s">
        <v>122</v>
      </c>
      <c r="C346" s="8">
        <v>17</v>
      </c>
      <c r="D346" s="8">
        <v>14</v>
      </c>
      <c r="E346" s="13">
        <f t="shared" si="25"/>
        <v>3.7045107866637613E-3</v>
      </c>
      <c r="F346" s="13">
        <f t="shared" si="26"/>
        <v>2.8478437754271765E-3</v>
      </c>
      <c r="G346" s="12">
        <f t="shared" si="27"/>
        <v>-0.17647058823529413</v>
      </c>
      <c r="H346" s="15">
        <f t="shared" si="28"/>
        <v>-6.537371976465462E-4</v>
      </c>
    </row>
    <row r="347" spans="2:8" ht="15" x14ac:dyDescent="0.2">
      <c r="B347" s="5" t="s">
        <v>121</v>
      </c>
      <c r="C347" s="8">
        <v>52</v>
      </c>
      <c r="D347" s="8">
        <v>130</v>
      </c>
      <c r="E347" s="13">
        <f t="shared" si="25"/>
        <v>1.1331444759206799E-2</v>
      </c>
      <c r="F347" s="13">
        <f t="shared" si="26"/>
        <v>2.6444263628966638E-2</v>
      </c>
      <c r="G347" s="12">
        <f t="shared" si="27"/>
        <v>1.5</v>
      </c>
      <c r="H347" s="15">
        <f t="shared" si="28"/>
        <v>1.69971671388102E-2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40</v>
      </c>
      <c r="D354" s="8">
        <v>100</v>
      </c>
      <c r="E354" s="13">
        <f t="shared" si="25"/>
        <v>8.7164959686206137E-3</v>
      </c>
      <c r="F354" s="13">
        <f t="shared" si="26"/>
        <v>2.034174125305126E-2</v>
      </c>
      <c r="G354" s="12">
        <f t="shared" si="27"/>
        <v>1.5</v>
      </c>
      <c r="H354" s="15">
        <f t="shared" si="28"/>
        <v>1.3074743952930921E-2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14</v>
      </c>
      <c r="D357" s="8">
        <v>5</v>
      </c>
      <c r="E357" s="13">
        <f t="shared" si="25"/>
        <v>3.0507735890172149E-3</v>
      </c>
      <c r="F357" s="13">
        <f t="shared" si="26"/>
        <v>1.0170870626525631E-3</v>
      </c>
      <c r="G357" s="12">
        <f t="shared" si="27"/>
        <v>-0.6428571428571429</v>
      </c>
      <c r="H357" s="15">
        <f t="shared" si="28"/>
        <v>-1.9612115929396384E-3</v>
      </c>
    </row>
    <row r="358" spans="2:8" ht="15" x14ac:dyDescent="0.2">
      <c r="B358" s="5" t="s">
        <v>127</v>
      </c>
      <c r="C358" s="8">
        <v>26</v>
      </c>
      <c r="D358" s="8">
        <v>40</v>
      </c>
      <c r="E358" s="13">
        <f t="shared" si="25"/>
        <v>5.6657223796033997E-3</v>
      </c>
      <c r="F358" s="13">
        <f t="shared" si="26"/>
        <v>8.1366965012205049E-3</v>
      </c>
      <c r="G358" s="12">
        <f t="shared" si="27"/>
        <v>0.53846153846153844</v>
      </c>
      <c r="H358" s="15">
        <f t="shared" si="28"/>
        <v>3.0507735890172149E-3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1</v>
      </c>
      <c r="D360" s="8">
        <v>0</v>
      </c>
      <c r="E360" s="13">
        <f t="shared" ref="E360:E423" si="29">+IF(C360=0,"",C360/C$294)</f>
        <v>2.1791239921551536E-4</v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>
        <f t="shared" ref="H360:H423" si="32">+IF(OR(AND(E360=""),(G360="")),"",E360*G360)</f>
        <v>0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2</v>
      </c>
      <c r="E362" s="13" t="str">
        <f t="shared" si="29"/>
        <v/>
      </c>
      <c r="F362" s="13">
        <f t="shared" si="30"/>
        <v>4.0683482506102521E-4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59</v>
      </c>
      <c r="D363" s="8">
        <v>5</v>
      </c>
      <c r="E363" s="13">
        <f t="shared" si="29"/>
        <v>1.2856831553715406E-2</v>
      </c>
      <c r="F363" s="13">
        <f t="shared" si="30"/>
        <v>1.0170870626525631E-3</v>
      </c>
      <c r="G363" s="12">
        <f t="shared" si="31"/>
        <v>-0.9152542372881356</v>
      </c>
      <c r="H363" s="15">
        <f t="shared" si="32"/>
        <v>-1.1767269557637829E-2</v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1</v>
      </c>
      <c r="E365" s="13" t="str">
        <f t="shared" si="29"/>
        <v/>
      </c>
      <c r="F365" s="13">
        <f t="shared" si="30"/>
        <v>2.0341741253051261E-4</v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1</v>
      </c>
      <c r="D368" s="8">
        <v>0</v>
      </c>
      <c r="E368" s="13">
        <f t="shared" si="29"/>
        <v>2.1791239921551536E-4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1</v>
      </c>
      <c r="D369" s="8">
        <v>1</v>
      </c>
      <c r="E369" s="13">
        <f t="shared" si="29"/>
        <v>2.1791239921551536E-4</v>
      </c>
      <c r="F369" s="13">
        <f t="shared" si="30"/>
        <v>2.0341741253051261E-4</v>
      </c>
      <c r="G369" s="12">
        <f t="shared" si="31"/>
        <v>0</v>
      </c>
      <c r="H369" s="15">
        <f t="shared" si="32"/>
        <v>0</v>
      </c>
    </row>
    <row r="370" spans="2:8" ht="15" x14ac:dyDescent="0.2">
      <c r="B370" s="5" t="s">
        <v>135</v>
      </c>
      <c r="C370" s="8">
        <v>4</v>
      </c>
      <c r="D370" s="8">
        <v>25</v>
      </c>
      <c r="E370" s="13">
        <f t="shared" si="29"/>
        <v>8.7164959686206146E-4</v>
      </c>
      <c r="F370" s="13">
        <f t="shared" si="30"/>
        <v>5.0854353132628151E-3</v>
      </c>
      <c r="G370" s="12">
        <f t="shared" si="31"/>
        <v>5.25</v>
      </c>
      <c r="H370" s="15">
        <f t="shared" si="32"/>
        <v>4.5761603835258223E-3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3</v>
      </c>
      <c r="D372" s="8">
        <v>12</v>
      </c>
      <c r="E372" s="13">
        <f t="shared" si="29"/>
        <v>6.5373719764654609E-4</v>
      </c>
      <c r="F372" s="13">
        <f t="shared" si="30"/>
        <v>2.4410089503661514E-3</v>
      </c>
      <c r="G372" s="12">
        <f t="shared" si="31"/>
        <v>3</v>
      </c>
      <c r="H372" s="15">
        <f t="shared" si="32"/>
        <v>1.9612115929396384E-3</v>
      </c>
    </row>
    <row r="373" spans="2:8" ht="15" x14ac:dyDescent="0.2">
      <c r="B373" s="5" t="s">
        <v>382</v>
      </c>
      <c r="C373" s="8">
        <v>3</v>
      </c>
      <c r="D373" s="8">
        <v>0</v>
      </c>
      <c r="E373" s="13">
        <f t="shared" si="29"/>
        <v>6.5373719764654609E-4</v>
      </c>
      <c r="F373" s="13" t="str">
        <f t="shared" si="30"/>
        <v/>
      </c>
      <c r="G373" s="12" t="str">
        <f t="shared" si="31"/>
        <v>0</v>
      </c>
      <c r="H373" s="15">
        <f t="shared" si="32"/>
        <v>0</v>
      </c>
    </row>
    <row r="374" spans="2:8" ht="15" x14ac:dyDescent="0.2">
      <c r="B374" s="5" t="s">
        <v>134</v>
      </c>
      <c r="C374" s="8">
        <v>1</v>
      </c>
      <c r="D374" s="8">
        <v>0</v>
      </c>
      <c r="E374" s="13">
        <f t="shared" si="29"/>
        <v>2.1791239921551536E-4</v>
      </c>
      <c r="F374" s="13" t="str">
        <f t="shared" si="30"/>
        <v/>
      </c>
      <c r="G374" s="12" t="str">
        <f t="shared" si="31"/>
        <v>0</v>
      </c>
      <c r="H374" s="15">
        <f t="shared" si="32"/>
        <v>0</v>
      </c>
    </row>
    <row r="375" spans="2:8" ht="15" x14ac:dyDescent="0.2">
      <c r="B375" s="5" t="s">
        <v>383</v>
      </c>
      <c r="C375" s="8">
        <v>3</v>
      </c>
      <c r="D375" s="8">
        <v>2</v>
      </c>
      <c r="E375" s="13">
        <f t="shared" si="29"/>
        <v>6.5373719764654609E-4</v>
      </c>
      <c r="F375" s="13">
        <f t="shared" si="30"/>
        <v>4.0683482506102521E-4</v>
      </c>
      <c r="G375" s="12">
        <f t="shared" si="31"/>
        <v>-0.33333333333333331</v>
      </c>
      <c r="H375" s="15">
        <f t="shared" si="32"/>
        <v>-2.1791239921551536E-4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63</v>
      </c>
      <c r="D377" s="8">
        <v>83</v>
      </c>
      <c r="E377" s="13">
        <f t="shared" si="29"/>
        <v>1.3728481150577468E-2</v>
      </c>
      <c r="F377" s="13">
        <f t="shared" si="30"/>
        <v>1.6883645240032545E-2</v>
      </c>
      <c r="G377" s="12">
        <f t="shared" si="31"/>
        <v>0.31746031746031744</v>
      </c>
      <c r="H377" s="15">
        <f t="shared" si="32"/>
        <v>4.3582479843103069E-3</v>
      </c>
    </row>
    <row r="378" spans="2:8" ht="15" x14ac:dyDescent="0.2">
      <c r="B378" s="5" t="s">
        <v>149</v>
      </c>
      <c r="C378" s="8">
        <v>38</v>
      </c>
      <c r="D378" s="8">
        <v>37</v>
      </c>
      <c r="E378" s="13">
        <f t="shared" si="29"/>
        <v>8.2806711701895845E-3</v>
      </c>
      <c r="F378" s="13">
        <f t="shared" si="30"/>
        <v>7.5264442636289669E-3</v>
      </c>
      <c r="G378" s="12">
        <f t="shared" si="31"/>
        <v>-2.6315789473684209E-2</v>
      </c>
      <c r="H378" s="15">
        <f t="shared" si="32"/>
        <v>-2.1791239921551536E-4</v>
      </c>
    </row>
    <row r="379" spans="2:8" ht="15" x14ac:dyDescent="0.2">
      <c r="B379" s="5" t="s">
        <v>384</v>
      </c>
      <c r="C379" s="8">
        <v>0</v>
      </c>
      <c r="D379" s="8">
        <v>6</v>
      </c>
      <c r="E379" s="13" t="str">
        <f t="shared" si="29"/>
        <v/>
      </c>
      <c r="F379" s="13">
        <f t="shared" si="30"/>
        <v>1.2205044751830757E-3</v>
      </c>
      <c r="G379" s="12" t="str">
        <f t="shared" si="31"/>
        <v>0</v>
      </c>
      <c r="H379" s="15" t="str">
        <f t="shared" si="32"/>
        <v/>
      </c>
    </row>
    <row r="380" spans="2:8" ht="30" x14ac:dyDescent="0.2">
      <c r="B380" s="5" t="s">
        <v>385</v>
      </c>
      <c r="C380" s="8">
        <v>4</v>
      </c>
      <c r="D380" s="8">
        <v>9</v>
      </c>
      <c r="E380" s="13">
        <f t="shared" si="29"/>
        <v>8.7164959686206146E-4</v>
      </c>
      <c r="F380" s="13">
        <f t="shared" si="30"/>
        <v>1.8307567127746134E-3</v>
      </c>
      <c r="G380" s="12">
        <f t="shared" si="31"/>
        <v>1.25</v>
      </c>
      <c r="H380" s="15">
        <f t="shared" si="32"/>
        <v>1.0895619960775769E-3</v>
      </c>
    </row>
    <row r="381" spans="2:8" ht="30" x14ac:dyDescent="0.2">
      <c r="B381" s="5" t="s">
        <v>386</v>
      </c>
      <c r="C381" s="8">
        <v>7</v>
      </c>
      <c r="D381" s="8">
        <v>1</v>
      </c>
      <c r="E381" s="13">
        <f t="shared" si="29"/>
        <v>1.5253867945086074E-3</v>
      </c>
      <c r="F381" s="13">
        <f t="shared" si="30"/>
        <v>2.0341741253051261E-4</v>
      </c>
      <c r="G381" s="12">
        <f t="shared" si="31"/>
        <v>-0.8571428571428571</v>
      </c>
      <c r="H381" s="15">
        <f t="shared" si="32"/>
        <v>-1.307474395293092E-3</v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2.0341741253051261E-4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11</v>
      </c>
      <c r="D383" s="8">
        <v>11</v>
      </c>
      <c r="E383" s="13">
        <f t="shared" si="29"/>
        <v>2.3970363913706689E-3</v>
      </c>
      <c r="F383" s="13">
        <f t="shared" si="30"/>
        <v>2.2375915378356386E-3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2.0341741253051261E-4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10</v>
      </c>
      <c r="D385" s="8">
        <v>0</v>
      </c>
      <c r="E385" s="13">
        <f t="shared" si="29"/>
        <v>2.1791239921551534E-3</v>
      </c>
      <c r="F385" s="13" t="str">
        <f t="shared" si="30"/>
        <v/>
      </c>
      <c r="G385" s="12" t="str">
        <f t="shared" si="31"/>
        <v>0</v>
      </c>
      <c r="H385" s="15">
        <f t="shared" si="32"/>
        <v>0</v>
      </c>
    </row>
    <row r="386" spans="2:8" ht="15" x14ac:dyDescent="0.2">
      <c r="B386" s="5" t="s">
        <v>568</v>
      </c>
      <c r="C386" s="8">
        <v>2</v>
      </c>
      <c r="D386" s="8">
        <v>11</v>
      </c>
      <c r="E386" s="13">
        <f t="shared" si="29"/>
        <v>4.3582479843103073E-4</v>
      </c>
      <c r="F386" s="13">
        <f t="shared" si="30"/>
        <v>2.2375915378356386E-3</v>
      </c>
      <c r="G386" s="12">
        <f t="shared" si="31"/>
        <v>4.5</v>
      </c>
      <c r="H386" s="15">
        <f t="shared" si="32"/>
        <v>1.9612115929396384E-3</v>
      </c>
    </row>
    <row r="387" spans="2:8" ht="15" x14ac:dyDescent="0.2">
      <c r="B387" s="5" t="s">
        <v>144</v>
      </c>
      <c r="C387" s="8">
        <v>173</v>
      </c>
      <c r="D387" s="8">
        <v>177</v>
      </c>
      <c r="E387" s="13">
        <f t="shared" si="29"/>
        <v>3.7698845064284156E-2</v>
      </c>
      <c r="F387" s="13">
        <f t="shared" si="30"/>
        <v>3.6004882017900731E-2</v>
      </c>
      <c r="G387" s="12">
        <f t="shared" si="31"/>
        <v>2.3121387283236993E-2</v>
      </c>
      <c r="H387" s="15">
        <f t="shared" si="32"/>
        <v>8.7164959686206135E-4</v>
      </c>
    </row>
    <row r="388" spans="2:8" ht="15" x14ac:dyDescent="0.2">
      <c r="B388" s="5" t="s">
        <v>389</v>
      </c>
      <c r="C388" s="8">
        <v>2</v>
      </c>
      <c r="D388" s="8">
        <v>20</v>
      </c>
      <c r="E388" s="13">
        <f t="shared" si="29"/>
        <v>4.3582479843103073E-4</v>
      </c>
      <c r="F388" s="13">
        <f t="shared" si="30"/>
        <v>4.0683482506102524E-3</v>
      </c>
      <c r="G388" s="12">
        <f t="shared" si="31"/>
        <v>9</v>
      </c>
      <c r="H388" s="15">
        <f t="shared" si="32"/>
        <v>3.9224231858792768E-3</v>
      </c>
    </row>
    <row r="389" spans="2:8" ht="15" x14ac:dyDescent="0.2">
      <c r="B389" s="5" t="s">
        <v>143</v>
      </c>
      <c r="C389" s="8">
        <v>3</v>
      </c>
      <c r="D389" s="8">
        <v>5</v>
      </c>
      <c r="E389" s="13">
        <f t="shared" si="29"/>
        <v>6.5373719764654609E-4</v>
      </c>
      <c r="F389" s="13">
        <f t="shared" si="30"/>
        <v>1.0170870626525631E-3</v>
      </c>
      <c r="G389" s="12">
        <f t="shared" si="31"/>
        <v>0.66666666666666663</v>
      </c>
      <c r="H389" s="15">
        <f t="shared" si="32"/>
        <v>4.3582479843103073E-4</v>
      </c>
    </row>
    <row r="390" spans="2:8" ht="15" x14ac:dyDescent="0.2">
      <c r="B390" s="5" t="s">
        <v>476</v>
      </c>
      <c r="C390" s="8">
        <v>3</v>
      </c>
      <c r="D390" s="8">
        <v>1</v>
      </c>
      <c r="E390" s="13">
        <f t="shared" si="29"/>
        <v>6.5373719764654609E-4</v>
      </c>
      <c r="F390" s="13">
        <f t="shared" si="30"/>
        <v>2.0341741253051261E-4</v>
      </c>
      <c r="G390" s="12">
        <f t="shared" si="31"/>
        <v>-0.66666666666666663</v>
      </c>
      <c r="H390" s="15">
        <f t="shared" si="32"/>
        <v>-4.3582479843103073E-4</v>
      </c>
    </row>
    <row r="391" spans="2:8" ht="15" x14ac:dyDescent="0.2">
      <c r="B391" s="5" t="s">
        <v>153</v>
      </c>
      <c r="C391" s="8">
        <v>6</v>
      </c>
      <c r="D391" s="8">
        <v>12</v>
      </c>
      <c r="E391" s="13">
        <f t="shared" si="29"/>
        <v>1.3074743952930922E-3</v>
      </c>
      <c r="F391" s="13">
        <f t="shared" si="30"/>
        <v>2.4410089503661514E-3</v>
      </c>
      <c r="G391" s="12">
        <f t="shared" si="31"/>
        <v>1</v>
      </c>
      <c r="H391" s="15">
        <f t="shared" si="32"/>
        <v>1.3074743952930922E-3</v>
      </c>
    </row>
    <row r="392" spans="2:8" ht="15" x14ac:dyDescent="0.2">
      <c r="B392" s="5" t="s">
        <v>140</v>
      </c>
      <c r="C392" s="8">
        <v>18</v>
      </c>
      <c r="D392" s="8">
        <v>17</v>
      </c>
      <c r="E392" s="13">
        <f t="shared" si="29"/>
        <v>3.9224231858792768E-3</v>
      </c>
      <c r="F392" s="13">
        <f t="shared" si="30"/>
        <v>3.4580960130187145E-3</v>
      </c>
      <c r="G392" s="12">
        <f t="shared" si="31"/>
        <v>-5.5555555555555552E-2</v>
      </c>
      <c r="H392" s="15">
        <f t="shared" si="32"/>
        <v>-2.1791239921551536E-4</v>
      </c>
    </row>
    <row r="393" spans="2:8" ht="15" x14ac:dyDescent="0.2">
      <c r="B393" s="5" t="s">
        <v>390</v>
      </c>
      <c r="C393" s="8">
        <v>27</v>
      </c>
      <c r="D393" s="8">
        <v>57</v>
      </c>
      <c r="E393" s="13">
        <f t="shared" si="29"/>
        <v>5.8836347788189152E-3</v>
      </c>
      <c r="F393" s="13">
        <f t="shared" si="30"/>
        <v>1.1594792514239219E-2</v>
      </c>
      <c r="G393" s="12">
        <f t="shared" si="31"/>
        <v>1.1111111111111112</v>
      </c>
      <c r="H393" s="15">
        <f t="shared" si="32"/>
        <v>6.5373719764654616E-3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</v>
      </c>
      <c r="D395" s="8">
        <v>0</v>
      </c>
      <c r="E395" s="13">
        <f t="shared" si="29"/>
        <v>2.1791239921551536E-4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1</v>
      </c>
      <c r="D396" s="8">
        <v>2</v>
      </c>
      <c r="E396" s="13">
        <f t="shared" si="29"/>
        <v>2.1791239921551536E-4</v>
      </c>
      <c r="F396" s="13">
        <f t="shared" si="30"/>
        <v>4.0683482506102521E-4</v>
      </c>
      <c r="G396" s="12">
        <f t="shared" si="31"/>
        <v>1</v>
      </c>
      <c r="H396" s="15">
        <f t="shared" si="32"/>
        <v>2.1791239921551536E-4</v>
      </c>
    </row>
    <row r="397" spans="2:8" ht="15" x14ac:dyDescent="0.2">
      <c r="B397" s="5" t="s">
        <v>138</v>
      </c>
      <c r="C397" s="8">
        <v>4</v>
      </c>
      <c r="D397" s="8">
        <v>0</v>
      </c>
      <c r="E397" s="13">
        <f t="shared" si="29"/>
        <v>8.7164959686206146E-4</v>
      </c>
      <c r="F397" s="13" t="str">
        <f t="shared" si="30"/>
        <v/>
      </c>
      <c r="G397" s="12" t="str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3</v>
      </c>
      <c r="D398" s="8">
        <v>7</v>
      </c>
      <c r="E398" s="13">
        <f t="shared" si="29"/>
        <v>6.5373719764654609E-4</v>
      </c>
      <c r="F398" s="13">
        <f t="shared" si="30"/>
        <v>1.4239218877135883E-3</v>
      </c>
      <c r="G398" s="12">
        <f t="shared" si="31"/>
        <v>1.3333333333333333</v>
      </c>
      <c r="H398" s="15">
        <f t="shared" si="32"/>
        <v>8.7164959686206146E-4</v>
      </c>
    </row>
    <row r="399" spans="2:8" ht="15" x14ac:dyDescent="0.2">
      <c r="B399" s="5" t="s">
        <v>148</v>
      </c>
      <c r="C399" s="8">
        <v>5</v>
      </c>
      <c r="D399" s="8">
        <v>0</v>
      </c>
      <c r="E399" s="13">
        <f t="shared" si="29"/>
        <v>1.0895619960775767E-3</v>
      </c>
      <c r="F399" s="13" t="str">
        <f t="shared" si="30"/>
        <v/>
      </c>
      <c r="G399" s="12" t="str">
        <f t="shared" si="31"/>
        <v>0</v>
      </c>
      <c r="H399" s="15">
        <f t="shared" si="32"/>
        <v>0</v>
      </c>
    </row>
    <row r="400" spans="2:8" ht="15" x14ac:dyDescent="0.2">
      <c r="B400" s="5" t="s">
        <v>152</v>
      </c>
      <c r="C400" s="8">
        <v>1</v>
      </c>
      <c r="D400" s="8">
        <v>1</v>
      </c>
      <c r="E400" s="13">
        <f t="shared" si="29"/>
        <v>2.1791239921551536E-4</v>
      </c>
      <c r="F400" s="13">
        <f t="shared" si="30"/>
        <v>2.0341741253051261E-4</v>
      </c>
      <c r="G400" s="12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156</v>
      </c>
      <c r="D401" s="8">
        <v>148</v>
      </c>
      <c r="E401" s="13">
        <f t="shared" si="29"/>
        <v>3.39943342776204E-2</v>
      </c>
      <c r="F401" s="13">
        <f t="shared" si="30"/>
        <v>3.0105777054515868E-2</v>
      </c>
      <c r="G401" s="12">
        <f t="shared" si="31"/>
        <v>-5.128205128205128E-2</v>
      </c>
      <c r="H401" s="15">
        <f t="shared" si="32"/>
        <v>-1.7432991937241229E-3</v>
      </c>
    </row>
    <row r="402" spans="2:8" ht="15" x14ac:dyDescent="0.2">
      <c r="B402" s="5" t="s">
        <v>393</v>
      </c>
      <c r="C402" s="8">
        <v>4</v>
      </c>
      <c r="D402" s="8">
        <v>1</v>
      </c>
      <c r="E402" s="13">
        <f t="shared" si="29"/>
        <v>8.7164959686206146E-4</v>
      </c>
      <c r="F402" s="13">
        <f t="shared" si="30"/>
        <v>2.0341741253051261E-4</v>
      </c>
      <c r="G402" s="12">
        <f t="shared" si="31"/>
        <v>-0.75</v>
      </c>
      <c r="H402" s="15">
        <f t="shared" si="32"/>
        <v>-6.5373719764654609E-4</v>
      </c>
    </row>
    <row r="403" spans="2:8" ht="15" x14ac:dyDescent="0.2">
      <c r="B403" s="5" t="s">
        <v>394</v>
      </c>
      <c r="C403" s="8">
        <v>22</v>
      </c>
      <c r="D403" s="8">
        <v>16</v>
      </c>
      <c r="E403" s="13">
        <f t="shared" si="29"/>
        <v>4.7940727827413378E-3</v>
      </c>
      <c r="F403" s="13">
        <f t="shared" si="30"/>
        <v>3.2546786004882017E-3</v>
      </c>
      <c r="G403" s="12">
        <f t="shared" si="31"/>
        <v>-0.27272727272727271</v>
      </c>
      <c r="H403" s="15">
        <f t="shared" si="32"/>
        <v>-1.307474395293092E-3</v>
      </c>
    </row>
    <row r="404" spans="2:8" ht="15" x14ac:dyDescent="0.2">
      <c r="B404" s="5" t="s">
        <v>395</v>
      </c>
      <c r="C404" s="8">
        <v>21</v>
      </c>
      <c r="D404" s="8">
        <v>17</v>
      </c>
      <c r="E404" s="13">
        <f t="shared" si="29"/>
        <v>4.5761603835258223E-3</v>
      </c>
      <c r="F404" s="13">
        <f t="shared" si="30"/>
        <v>3.4580960130187145E-3</v>
      </c>
      <c r="G404" s="12">
        <f t="shared" si="31"/>
        <v>-0.19047619047619047</v>
      </c>
      <c r="H404" s="15">
        <f t="shared" si="32"/>
        <v>-8.7164959686206135E-4</v>
      </c>
    </row>
    <row r="405" spans="2:8" ht="15" x14ac:dyDescent="0.2">
      <c r="B405" s="5" t="s">
        <v>396</v>
      </c>
      <c r="C405" s="8">
        <v>25</v>
      </c>
      <c r="D405" s="8">
        <v>57</v>
      </c>
      <c r="E405" s="13">
        <f t="shared" si="29"/>
        <v>5.4478099803878842E-3</v>
      </c>
      <c r="F405" s="13">
        <f t="shared" si="30"/>
        <v>1.1594792514239219E-2</v>
      </c>
      <c r="G405" s="12">
        <f t="shared" si="31"/>
        <v>1.28</v>
      </c>
      <c r="H405" s="15">
        <f t="shared" si="32"/>
        <v>6.9731967748964917E-3</v>
      </c>
    </row>
    <row r="406" spans="2:8" ht="15" x14ac:dyDescent="0.2">
      <c r="B406" s="5" t="s">
        <v>397</v>
      </c>
      <c r="C406" s="8">
        <v>59</v>
      </c>
      <c r="D406" s="8">
        <v>36</v>
      </c>
      <c r="E406" s="13">
        <f t="shared" si="29"/>
        <v>1.2856831553715406E-2</v>
      </c>
      <c r="F406" s="13">
        <f t="shared" si="30"/>
        <v>7.3230268510984537E-3</v>
      </c>
      <c r="G406" s="12">
        <f t="shared" si="31"/>
        <v>-0.38983050847457629</v>
      </c>
      <c r="H406" s="15">
        <f t="shared" si="32"/>
        <v>-5.0119851819568533E-3</v>
      </c>
    </row>
    <row r="407" spans="2:8" ht="15" x14ac:dyDescent="0.2">
      <c r="B407" s="5" t="s">
        <v>398</v>
      </c>
      <c r="C407" s="8">
        <v>14</v>
      </c>
      <c r="D407" s="8">
        <v>4</v>
      </c>
      <c r="E407" s="13">
        <f t="shared" si="29"/>
        <v>3.0507735890172149E-3</v>
      </c>
      <c r="F407" s="13">
        <f t="shared" si="30"/>
        <v>8.1366965012205042E-4</v>
      </c>
      <c r="G407" s="12">
        <f t="shared" si="31"/>
        <v>-0.7142857142857143</v>
      </c>
      <c r="H407" s="15">
        <f t="shared" si="32"/>
        <v>-2.1791239921551534E-3</v>
      </c>
    </row>
    <row r="408" spans="2:8" ht="15" x14ac:dyDescent="0.2">
      <c r="B408" s="5" t="s">
        <v>399</v>
      </c>
      <c r="C408" s="8">
        <v>4</v>
      </c>
      <c r="D408" s="8">
        <v>3</v>
      </c>
      <c r="E408" s="13">
        <f t="shared" si="29"/>
        <v>8.7164959686206146E-4</v>
      </c>
      <c r="F408" s="13">
        <f t="shared" si="30"/>
        <v>6.1025223759153785E-4</v>
      </c>
      <c r="G408" s="12">
        <f t="shared" si="31"/>
        <v>-0.25</v>
      </c>
      <c r="H408" s="15">
        <f t="shared" si="32"/>
        <v>-2.1791239921551536E-4</v>
      </c>
    </row>
    <row r="409" spans="2:8" ht="15" x14ac:dyDescent="0.2">
      <c r="B409" s="5" t="s">
        <v>139</v>
      </c>
      <c r="C409" s="8">
        <v>8</v>
      </c>
      <c r="D409" s="8">
        <v>5</v>
      </c>
      <c r="E409" s="13">
        <f t="shared" si="29"/>
        <v>1.7432991937241229E-3</v>
      </c>
      <c r="F409" s="13">
        <f t="shared" si="30"/>
        <v>1.0170870626525631E-3</v>
      </c>
      <c r="G409" s="12">
        <f t="shared" si="31"/>
        <v>-0.375</v>
      </c>
      <c r="H409" s="15">
        <f t="shared" si="32"/>
        <v>-6.5373719764654609E-4</v>
      </c>
    </row>
    <row r="410" spans="2:8" ht="15" x14ac:dyDescent="0.2">
      <c r="B410" s="5" t="s">
        <v>400</v>
      </c>
      <c r="C410" s="8">
        <v>5</v>
      </c>
      <c r="D410" s="8">
        <v>2</v>
      </c>
      <c r="E410" s="13">
        <f t="shared" si="29"/>
        <v>1.0895619960775767E-3</v>
      </c>
      <c r="F410" s="13">
        <f t="shared" si="30"/>
        <v>4.0683482506102521E-4</v>
      </c>
      <c r="G410" s="12">
        <f t="shared" si="31"/>
        <v>-0.6</v>
      </c>
      <c r="H410" s="15">
        <f t="shared" si="32"/>
        <v>-6.5373719764654599E-4</v>
      </c>
    </row>
    <row r="411" spans="2:8" ht="15" x14ac:dyDescent="0.2">
      <c r="B411" s="5" t="s">
        <v>401</v>
      </c>
      <c r="C411" s="8">
        <v>36</v>
      </c>
      <c r="D411" s="8">
        <v>39</v>
      </c>
      <c r="E411" s="13">
        <f t="shared" si="29"/>
        <v>7.8448463717585536E-3</v>
      </c>
      <c r="F411" s="13">
        <f t="shared" si="30"/>
        <v>7.9332790886899925E-3</v>
      </c>
      <c r="G411" s="12">
        <f t="shared" si="31"/>
        <v>8.3333333333333329E-2</v>
      </c>
      <c r="H411" s="15">
        <f t="shared" si="32"/>
        <v>6.5373719764654609E-4</v>
      </c>
    </row>
    <row r="412" spans="2:8" ht="15" x14ac:dyDescent="0.2">
      <c r="B412" s="5" t="s">
        <v>402</v>
      </c>
      <c r="C412" s="8">
        <v>45</v>
      </c>
      <c r="D412" s="8">
        <v>28</v>
      </c>
      <c r="E412" s="13">
        <f t="shared" si="29"/>
        <v>9.8060579646981911E-3</v>
      </c>
      <c r="F412" s="13">
        <f t="shared" si="30"/>
        <v>5.6956875508543531E-3</v>
      </c>
      <c r="G412" s="12">
        <f t="shared" si="31"/>
        <v>-0.37777777777777777</v>
      </c>
      <c r="H412" s="15">
        <f t="shared" si="32"/>
        <v>-3.7045107866637609E-3</v>
      </c>
    </row>
    <row r="413" spans="2:8" ht="15" x14ac:dyDescent="0.2">
      <c r="B413" s="5" t="s">
        <v>403</v>
      </c>
      <c r="C413" s="8">
        <v>1</v>
      </c>
      <c r="D413" s="8">
        <v>0</v>
      </c>
      <c r="E413" s="13">
        <f t="shared" si="29"/>
        <v>2.1791239921551536E-4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4</v>
      </c>
      <c r="E414" s="13" t="str">
        <f t="shared" si="29"/>
        <v/>
      </c>
      <c r="F414" s="13">
        <f t="shared" si="30"/>
        <v>8.1366965012205042E-4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2</v>
      </c>
      <c r="D415" s="8">
        <v>2</v>
      </c>
      <c r="E415" s="13">
        <f t="shared" si="29"/>
        <v>4.3582479843103073E-4</v>
      </c>
      <c r="F415" s="13">
        <f t="shared" si="30"/>
        <v>4.0683482506102521E-4</v>
      </c>
      <c r="G415" s="12">
        <f t="shared" si="31"/>
        <v>0</v>
      </c>
      <c r="H415" s="15">
        <f t="shared" si="32"/>
        <v>0</v>
      </c>
    </row>
    <row r="416" spans="2:8" ht="15" x14ac:dyDescent="0.2">
      <c r="B416" s="5" t="s">
        <v>406</v>
      </c>
      <c r="C416" s="8">
        <v>0</v>
      </c>
      <c r="D416" s="8">
        <v>3</v>
      </c>
      <c r="E416" s="13" t="str">
        <f t="shared" si="29"/>
        <v/>
      </c>
      <c r="F416" s="13">
        <f t="shared" si="30"/>
        <v>6.1025223759153785E-4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2</v>
      </c>
      <c r="D417" s="8">
        <v>1</v>
      </c>
      <c r="E417" s="13">
        <f t="shared" si="29"/>
        <v>4.3582479843103073E-4</v>
      </c>
      <c r="F417" s="13">
        <f t="shared" si="30"/>
        <v>2.0341741253051261E-4</v>
      </c>
      <c r="G417" s="12">
        <f t="shared" si="31"/>
        <v>-0.5</v>
      </c>
      <c r="H417" s="15">
        <f t="shared" si="32"/>
        <v>-2.1791239921551536E-4</v>
      </c>
    </row>
    <row r="418" spans="2:8" ht="30" x14ac:dyDescent="0.2">
      <c r="B418" s="5" t="s">
        <v>166</v>
      </c>
      <c r="C418" s="8">
        <v>2</v>
      </c>
      <c r="D418" s="8">
        <v>0</v>
      </c>
      <c r="E418" s="13">
        <f t="shared" si="29"/>
        <v>4.3582479843103073E-4</v>
      </c>
      <c r="F418" s="13" t="str">
        <f t="shared" si="30"/>
        <v/>
      </c>
      <c r="G418" s="12" t="str">
        <f t="shared" si="31"/>
        <v>0</v>
      </c>
      <c r="H418" s="15">
        <f t="shared" si="32"/>
        <v>0</v>
      </c>
    </row>
    <row r="419" spans="2:8" ht="15" x14ac:dyDescent="0.2">
      <c r="B419" s="5" t="s">
        <v>407</v>
      </c>
      <c r="C419" s="8">
        <v>1</v>
      </c>
      <c r="D419" s="8">
        <v>1</v>
      </c>
      <c r="E419" s="13">
        <f t="shared" si="29"/>
        <v>2.1791239921551536E-4</v>
      </c>
      <c r="F419" s="13">
        <f t="shared" si="30"/>
        <v>2.0341741253051261E-4</v>
      </c>
      <c r="G419" s="12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13</v>
      </c>
      <c r="D420" s="8">
        <v>14</v>
      </c>
      <c r="E420" s="13">
        <f t="shared" si="29"/>
        <v>2.8328611898016999E-3</v>
      </c>
      <c r="F420" s="13">
        <f t="shared" si="30"/>
        <v>2.8478437754271765E-3</v>
      </c>
      <c r="G420" s="12">
        <f t="shared" si="31"/>
        <v>7.6923076923076927E-2</v>
      </c>
      <c r="H420" s="15">
        <f t="shared" si="32"/>
        <v>2.1791239921551539E-4</v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11</v>
      </c>
      <c r="D422" s="8">
        <v>7</v>
      </c>
      <c r="E422" s="13">
        <f t="shared" si="29"/>
        <v>2.3970363913706689E-3</v>
      </c>
      <c r="F422" s="13">
        <f t="shared" si="30"/>
        <v>1.4239218877135883E-3</v>
      </c>
      <c r="G422" s="12">
        <f t="shared" si="31"/>
        <v>-0.36363636363636365</v>
      </c>
      <c r="H422" s="15">
        <f t="shared" si="32"/>
        <v>-8.7164959686206146E-4</v>
      </c>
    </row>
    <row r="423" spans="2:8" ht="15" x14ac:dyDescent="0.2">
      <c r="B423" s="5" t="s">
        <v>410</v>
      </c>
      <c r="C423" s="8">
        <v>1</v>
      </c>
      <c r="D423" s="8">
        <v>2</v>
      </c>
      <c r="E423" s="13">
        <f t="shared" si="29"/>
        <v>2.1791239921551536E-4</v>
      </c>
      <c r="F423" s="13">
        <f t="shared" si="30"/>
        <v>4.0683482506102521E-4</v>
      </c>
      <c r="G423" s="12">
        <f t="shared" si="31"/>
        <v>1</v>
      </c>
      <c r="H423" s="15">
        <f t="shared" si="32"/>
        <v>2.1791239921551536E-4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1</v>
      </c>
      <c r="D425" s="8">
        <v>0</v>
      </c>
      <c r="E425" s="13">
        <f t="shared" si="33"/>
        <v>2.1791239921551536E-4</v>
      </c>
      <c r="F425" s="13" t="str">
        <f t="shared" si="34"/>
        <v/>
      </c>
      <c r="G425" s="12" t="str">
        <f t="shared" si="35"/>
        <v>0</v>
      </c>
      <c r="H425" s="15">
        <f t="shared" si="36"/>
        <v>0</v>
      </c>
    </row>
    <row r="426" spans="2:8" ht="30" x14ac:dyDescent="0.2">
      <c r="B426" s="5" t="s">
        <v>413</v>
      </c>
      <c r="C426" s="8">
        <v>2</v>
      </c>
      <c r="D426" s="8">
        <v>0</v>
      </c>
      <c r="E426" s="13">
        <f t="shared" si="33"/>
        <v>4.3582479843103073E-4</v>
      </c>
      <c r="F426" s="13" t="str">
        <f t="shared" si="34"/>
        <v/>
      </c>
      <c r="G426" s="12" t="str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3</v>
      </c>
      <c r="E429" s="13" t="str">
        <f t="shared" si="33"/>
        <v/>
      </c>
      <c r="F429" s="13">
        <f t="shared" si="34"/>
        <v>6.1025223759153785E-4</v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</v>
      </c>
      <c r="D430" s="8">
        <v>1</v>
      </c>
      <c r="E430" s="13">
        <f t="shared" si="33"/>
        <v>2.1791239921551536E-4</v>
      </c>
      <c r="F430" s="13">
        <f t="shared" si="34"/>
        <v>2.0341741253051261E-4</v>
      </c>
      <c r="G430" s="12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1</v>
      </c>
      <c r="E431" s="13" t="str">
        <f t="shared" si="33"/>
        <v/>
      </c>
      <c r="F431" s="13">
        <f t="shared" si="34"/>
        <v>2.0341741253051261E-4</v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63</v>
      </c>
      <c r="D432" s="8">
        <v>48</v>
      </c>
      <c r="E432" s="13">
        <f t="shared" si="33"/>
        <v>1.3728481150577468E-2</v>
      </c>
      <c r="F432" s="13">
        <f t="shared" si="34"/>
        <v>9.7640358014646055E-3</v>
      </c>
      <c r="G432" s="12">
        <f t="shared" si="35"/>
        <v>-0.23809523809523808</v>
      </c>
      <c r="H432" s="15">
        <f t="shared" si="36"/>
        <v>-3.2686859882327304E-3</v>
      </c>
    </row>
    <row r="433" spans="2:8" ht="15" x14ac:dyDescent="0.2">
      <c r="B433" s="5" t="s">
        <v>162</v>
      </c>
      <c r="C433" s="8">
        <v>14</v>
      </c>
      <c r="D433" s="8">
        <v>6</v>
      </c>
      <c r="E433" s="13">
        <f t="shared" si="33"/>
        <v>3.0507735890172149E-3</v>
      </c>
      <c r="F433" s="13">
        <f t="shared" si="34"/>
        <v>1.2205044751830757E-3</v>
      </c>
      <c r="G433" s="12">
        <f t="shared" si="35"/>
        <v>-0.5714285714285714</v>
      </c>
      <c r="H433" s="15">
        <f t="shared" si="36"/>
        <v>-1.7432991937241227E-3</v>
      </c>
    </row>
    <row r="434" spans="2:8" ht="30" x14ac:dyDescent="0.2">
      <c r="B434" s="5" t="s">
        <v>418</v>
      </c>
      <c r="C434" s="8">
        <v>1</v>
      </c>
      <c r="D434" s="8">
        <v>3</v>
      </c>
      <c r="E434" s="13">
        <f t="shared" si="33"/>
        <v>2.1791239921551536E-4</v>
      </c>
      <c r="F434" s="13">
        <f t="shared" si="34"/>
        <v>6.1025223759153785E-4</v>
      </c>
      <c r="G434" s="12">
        <f t="shared" si="35"/>
        <v>2</v>
      </c>
      <c r="H434" s="15">
        <f t="shared" si="36"/>
        <v>4.3582479843103073E-4</v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1</v>
      </c>
      <c r="D436" s="8">
        <v>0</v>
      </c>
      <c r="E436" s="13">
        <f t="shared" si="33"/>
        <v>2.1791239921551536E-4</v>
      </c>
      <c r="F436" s="13" t="str">
        <f t="shared" si="34"/>
        <v/>
      </c>
      <c r="G436" s="12" t="str">
        <f t="shared" si="35"/>
        <v>0</v>
      </c>
      <c r="H436" s="15">
        <f t="shared" si="36"/>
        <v>0</v>
      </c>
    </row>
    <row r="437" spans="2:8" ht="30" x14ac:dyDescent="0.2">
      <c r="B437" s="5" t="s">
        <v>420</v>
      </c>
      <c r="C437" s="8">
        <v>18</v>
      </c>
      <c r="D437" s="8">
        <v>11</v>
      </c>
      <c r="E437" s="13">
        <f t="shared" si="33"/>
        <v>3.9224231858792768E-3</v>
      </c>
      <c r="F437" s="13">
        <f t="shared" si="34"/>
        <v>2.2375915378356386E-3</v>
      </c>
      <c r="G437" s="12">
        <f t="shared" si="35"/>
        <v>-0.3888888888888889</v>
      </c>
      <c r="H437" s="15">
        <f t="shared" si="36"/>
        <v>-1.5253867945086077E-3</v>
      </c>
    </row>
    <row r="438" spans="2:8" ht="15" x14ac:dyDescent="0.2">
      <c r="B438" s="5" t="s">
        <v>155</v>
      </c>
      <c r="C438" s="8">
        <v>3</v>
      </c>
      <c r="D438" s="8">
        <v>3</v>
      </c>
      <c r="E438" s="13">
        <f t="shared" si="33"/>
        <v>6.5373719764654609E-4</v>
      </c>
      <c r="F438" s="13">
        <f t="shared" si="34"/>
        <v>6.1025223759153785E-4</v>
      </c>
      <c r="G438" s="12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1</v>
      </c>
      <c r="E440" s="13" t="str">
        <f t="shared" si="33"/>
        <v/>
      </c>
      <c r="F440" s="13">
        <f t="shared" si="34"/>
        <v>2.0341741253051261E-4</v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2</v>
      </c>
      <c r="E441" s="13">
        <f t="shared" si="33"/>
        <v>2.1791239921551536E-4</v>
      </c>
      <c r="F441" s="13">
        <f t="shared" si="34"/>
        <v>4.0683482506102521E-4</v>
      </c>
      <c r="G441" s="12">
        <f t="shared" si="35"/>
        <v>1</v>
      </c>
      <c r="H441" s="15">
        <f t="shared" si="36"/>
        <v>2.1791239921551536E-4</v>
      </c>
    </row>
    <row r="442" spans="2:8" ht="15" x14ac:dyDescent="0.2">
      <c r="B442" s="5" t="s">
        <v>422</v>
      </c>
      <c r="C442" s="8">
        <v>14</v>
      </c>
      <c r="D442" s="8">
        <v>12</v>
      </c>
      <c r="E442" s="13">
        <f t="shared" si="33"/>
        <v>3.0507735890172149E-3</v>
      </c>
      <c r="F442" s="13">
        <f t="shared" si="34"/>
        <v>2.4410089503661514E-3</v>
      </c>
      <c r="G442" s="12">
        <f t="shared" si="35"/>
        <v>-0.14285714285714285</v>
      </c>
      <c r="H442" s="15">
        <f t="shared" si="36"/>
        <v>-4.3582479843103068E-4</v>
      </c>
    </row>
    <row r="443" spans="2:8" ht="15" x14ac:dyDescent="0.2">
      <c r="B443" s="5" t="s">
        <v>423</v>
      </c>
      <c r="C443" s="8">
        <v>0</v>
      </c>
      <c r="D443" s="8">
        <v>5</v>
      </c>
      <c r="E443" s="13" t="str">
        <f t="shared" si="33"/>
        <v/>
      </c>
      <c r="F443" s="13">
        <f t="shared" si="34"/>
        <v>1.0170870626525631E-3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3</v>
      </c>
      <c r="E444" s="13" t="str">
        <f t="shared" si="33"/>
        <v/>
      </c>
      <c r="F444" s="13">
        <f t="shared" si="34"/>
        <v>6.1025223759153785E-4</v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1</v>
      </c>
      <c r="D445" s="8">
        <v>1</v>
      </c>
      <c r="E445" s="13">
        <f t="shared" si="33"/>
        <v>2.1791239921551536E-4</v>
      </c>
      <c r="F445" s="13">
        <f t="shared" si="34"/>
        <v>2.0341741253051261E-4</v>
      </c>
      <c r="G445" s="12">
        <f t="shared" si="35"/>
        <v>0</v>
      </c>
      <c r="H445" s="15">
        <f t="shared" si="36"/>
        <v>0</v>
      </c>
    </row>
    <row r="446" spans="2:8" ht="15" x14ac:dyDescent="0.2">
      <c r="B446" s="5" t="s">
        <v>426</v>
      </c>
      <c r="C446" s="8">
        <v>0</v>
      </c>
      <c r="D446" s="8">
        <v>5</v>
      </c>
      <c r="E446" s="13" t="str">
        <f t="shared" si="33"/>
        <v/>
      </c>
      <c r="F446" s="13">
        <f t="shared" si="34"/>
        <v>1.0170870626525631E-3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1</v>
      </c>
      <c r="E447" s="13" t="str">
        <f t="shared" si="33"/>
        <v/>
      </c>
      <c r="F447" s="13">
        <f t="shared" si="34"/>
        <v>2.0341741253051261E-4</v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2</v>
      </c>
      <c r="D448" s="8">
        <v>0</v>
      </c>
      <c r="E448" s="13">
        <f t="shared" si="33"/>
        <v>4.3582479843103073E-4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1</v>
      </c>
      <c r="E449" s="13" t="str">
        <f t="shared" si="33"/>
        <v/>
      </c>
      <c r="F449" s="13">
        <f t="shared" si="34"/>
        <v>2.0341741253051261E-4</v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2</v>
      </c>
      <c r="D450" s="8">
        <v>2</v>
      </c>
      <c r="E450" s="13">
        <f t="shared" si="33"/>
        <v>4.3582479843103073E-4</v>
      </c>
      <c r="F450" s="13">
        <f t="shared" si="34"/>
        <v>4.0683482506102521E-4</v>
      </c>
      <c r="G450" s="12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4</v>
      </c>
      <c r="D451" s="8">
        <v>0</v>
      </c>
      <c r="E451" s="13">
        <f t="shared" si="33"/>
        <v>8.7164959686206146E-4</v>
      </c>
      <c r="F451" s="13" t="str">
        <f t="shared" si="34"/>
        <v/>
      </c>
      <c r="G451" s="12" t="str">
        <f t="shared" si="35"/>
        <v>0</v>
      </c>
      <c r="H451" s="15">
        <f t="shared" si="36"/>
        <v>0</v>
      </c>
    </row>
    <row r="452" spans="2:8" ht="30" x14ac:dyDescent="0.2">
      <c r="B452" s="5" t="s">
        <v>431</v>
      </c>
      <c r="C452" s="8">
        <v>36</v>
      </c>
      <c r="D452" s="8">
        <v>8</v>
      </c>
      <c r="E452" s="13">
        <f t="shared" si="33"/>
        <v>7.8448463717585536E-3</v>
      </c>
      <c r="F452" s="13">
        <f t="shared" si="34"/>
        <v>1.6273393002441008E-3</v>
      </c>
      <c r="G452" s="12">
        <f t="shared" si="35"/>
        <v>-0.77777777777777779</v>
      </c>
      <c r="H452" s="15">
        <f t="shared" si="36"/>
        <v>-6.1015471780344306E-3</v>
      </c>
    </row>
    <row r="453" spans="2:8" ht="15" x14ac:dyDescent="0.2">
      <c r="B453" s="5" t="s">
        <v>167</v>
      </c>
      <c r="C453" s="8">
        <v>1</v>
      </c>
      <c r="D453" s="8">
        <v>0</v>
      </c>
      <c r="E453" s="13">
        <f t="shared" si="33"/>
        <v>2.1791239921551536E-4</v>
      </c>
      <c r="F453" s="13" t="str">
        <f t="shared" si="34"/>
        <v/>
      </c>
      <c r="G453" s="12" t="str">
        <f t="shared" si="35"/>
        <v>0</v>
      </c>
      <c r="H453" s="15">
        <f t="shared" si="36"/>
        <v>0</v>
      </c>
    </row>
    <row r="454" spans="2:8" ht="15" x14ac:dyDescent="0.2">
      <c r="B454" s="5" t="s">
        <v>156</v>
      </c>
      <c r="C454" s="8">
        <v>1</v>
      </c>
      <c r="D454" s="8">
        <v>3</v>
      </c>
      <c r="E454" s="13">
        <f t="shared" si="33"/>
        <v>2.1791239921551536E-4</v>
      </c>
      <c r="F454" s="13">
        <f t="shared" si="34"/>
        <v>6.1025223759153785E-4</v>
      </c>
      <c r="G454" s="12">
        <f t="shared" si="35"/>
        <v>2</v>
      </c>
      <c r="H454" s="15">
        <f t="shared" si="36"/>
        <v>4.3582479843103073E-4</v>
      </c>
    </row>
    <row r="455" spans="2:8" ht="15" x14ac:dyDescent="0.2">
      <c r="B455" s="5" t="s">
        <v>158</v>
      </c>
      <c r="C455" s="8">
        <v>4</v>
      </c>
      <c r="D455" s="8">
        <v>10</v>
      </c>
      <c r="E455" s="13">
        <f t="shared" si="33"/>
        <v>8.7164959686206146E-4</v>
      </c>
      <c r="F455" s="13">
        <f t="shared" si="34"/>
        <v>2.0341741253051262E-3</v>
      </c>
      <c r="G455" s="12">
        <f t="shared" si="35"/>
        <v>1.5</v>
      </c>
      <c r="H455" s="15">
        <f t="shared" si="36"/>
        <v>1.3074743952930922E-3</v>
      </c>
    </row>
    <row r="456" spans="2:8" ht="15" x14ac:dyDescent="0.2">
      <c r="B456" s="5" t="s">
        <v>432</v>
      </c>
      <c r="C456" s="8">
        <v>0</v>
      </c>
      <c r="D456" s="8">
        <v>1</v>
      </c>
      <c r="E456" s="13" t="str">
        <f t="shared" si="33"/>
        <v/>
      </c>
      <c r="F456" s="13">
        <f t="shared" si="34"/>
        <v>2.0341741253051261E-4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2</v>
      </c>
      <c r="E457" s="13" t="str">
        <f t="shared" si="33"/>
        <v/>
      </c>
      <c r="F457" s="13">
        <f t="shared" si="34"/>
        <v>4.0683482506102521E-4</v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7</v>
      </c>
      <c r="D458" s="8">
        <v>17</v>
      </c>
      <c r="E458" s="13">
        <f t="shared" si="33"/>
        <v>1.5253867945086074E-3</v>
      </c>
      <c r="F458" s="13">
        <f t="shared" si="34"/>
        <v>3.4580960130187145E-3</v>
      </c>
      <c r="G458" s="12">
        <f t="shared" si="35"/>
        <v>1.4285714285714286</v>
      </c>
      <c r="H458" s="15">
        <f t="shared" si="36"/>
        <v>2.1791239921551534E-3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45</v>
      </c>
      <c r="D460" s="8">
        <v>93</v>
      </c>
      <c r="E460" s="13">
        <f t="shared" si="33"/>
        <v>9.8060579646981911E-3</v>
      </c>
      <c r="F460" s="13">
        <f t="shared" si="34"/>
        <v>1.8917819365337672E-2</v>
      </c>
      <c r="G460" s="12">
        <f t="shared" si="35"/>
        <v>1.0666666666666667</v>
      </c>
      <c r="H460" s="15">
        <f t="shared" si="36"/>
        <v>1.0459795162344738E-2</v>
      </c>
    </row>
    <row r="461" spans="2:8" ht="30" x14ac:dyDescent="0.2">
      <c r="B461" s="5" t="s">
        <v>173</v>
      </c>
      <c r="C461" s="8">
        <v>0</v>
      </c>
      <c r="D461" s="8">
        <v>7</v>
      </c>
      <c r="E461" s="13" t="str">
        <f t="shared" si="33"/>
        <v/>
      </c>
      <c r="F461" s="13">
        <f t="shared" si="34"/>
        <v>1.4239218877135883E-3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2</v>
      </c>
      <c r="E462" s="13" t="str">
        <f t="shared" si="33"/>
        <v/>
      </c>
      <c r="F462" s="13">
        <f t="shared" si="34"/>
        <v>4.0683482506102521E-4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18</v>
      </c>
      <c r="D463" s="8">
        <v>19</v>
      </c>
      <c r="E463" s="13">
        <f t="shared" si="33"/>
        <v>3.9224231858792768E-3</v>
      </c>
      <c r="F463" s="13">
        <f t="shared" si="34"/>
        <v>3.8649308380797396E-3</v>
      </c>
      <c r="G463" s="12">
        <f t="shared" si="35"/>
        <v>5.5555555555555552E-2</v>
      </c>
      <c r="H463" s="15">
        <f t="shared" si="36"/>
        <v>2.1791239921551536E-4</v>
      </c>
    </row>
    <row r="464" spans="2:8" ht="15" x14ac:dyDescent="0.2">
      <c r="B464" s="5" t="s">
        <v>478</v>
      </c>
      <c r="C464" s="8">
        <v>14</v>
      </c>
      <c r="D464" s="8">
        <v>19</v>
      </c>
      <c r="E464" s="13">
        <f t="shared" si="33"/>
        <v>3.0507735890172149E-3</v>
      </c>
      <c r="F464" s="13">
        <f t="shared" si="34"/>
        <v>3.8649308380797396E-3</v>
      </c>
      <c r="G464" s="12">
        <f t="shared" si="35"/>
        <v>0.35714285714285715</v>
      </c>
      <c r="H464" s="15">
        <f t="shared" si="36"/>
        <v>1.0895619960775767E-3</v>
      </c>
    </row>
    <row r="465" spans="2:8" ht="15" x14ac:dyDescent="0.2">
      <c r="B465" s="5" t="s">
        <v>183</v>
      </c>
      <c r="C465" s="8">
        <v>0</v>
      </c>
      <c r="D465" s="8">
        <v>1</v>
      </c>
      <c r="E465" s="13" t="str">
        <f t="shared" si="33"/>
        <v/>
      </c>
      <c r="F465" s="13">
        <f t="shared" si="34"/>
        <v>2.0341741253051261E-4</v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8</v>
      </c>
      <c r="D466" s="8">
        <v>9</v>
      </c>
      <c r="E466" s="13">
        <f t="shared" si="33"/>
        <v>1.7432991937241229E-3</v>
      </c>
      <c r="F466" s="13">
        <f t="shared" si="34"/>
        <v>1.8307567127746134E-3</v>
      </c>
      <c r="G466" s="12">
        <f t="shared" si="35"/>
        <v>0.125</v>
      </c>
      <c r="H466" s="15">
        <f t="shared" si="36"/>
        <v>2.1791239921551536E-4</v>
      </c>
    </row>
    <row r="467" spans="2:8" ht="15" x14ac:dyDescent="0.2">
      <c r="B467" s="5" t="s">
        <v>479</v>
      </c>
      <c r="C467" s="8">
        <v>7</v>
      </c>
      <c r="D467" s="8">
        <v>9</v>
      </c>
      <c r="E467" s="13">
        <f t="shared" si="33"/>
        <v>1.5253867945086074E-3</v>
      </c>
      <c r="F467" s="13">
        <f t="shared" si="34"/>
        <v>1.8307567127746134E-3</v>
      </c>
      <c r="G467" s="12">
        <f t="shared" si="35"/>
        <v>0.2857142857142857</v>
      </c>
      <c r="H467" s="15">
        <f t="shared" si="36"/>
        <v>4.3582479843103068E-4</v>
      </c>
    </row>
    <row r="468" spans="2:8" ht="15" x14ac:dyDescent="0.2">
      <c r="B468" s="5" t="s">
        <v>182</v>
      </c>
      <c r="C468" s="8">
        <v>2</v>
      </c>
      <c r="D468" s="8">
        <v>3</v>
      </c>
      <c r="E468" s="13">
        <f t="shared" si="33"/>
        <v>4.3582479843103073E-4</v>
      </c>
      <c r="F468" s="13">
        <f t="shared" si="34"/>
        <v>6.1025223759153785E-4</v>
      </c>
      <c r="G468" s="12">
        <f t="shared" si="35"/>
        <v>0.5</v>
      </c>
      <c r="H468" s="15">
        <f t="shared" si="36"/>
        <v>2.1791239921551536E-4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0</v>
      </c>
      <c r="D470" s="8">
        <v>0</v>
      </c>
      <c r="E470" s="13" t="str">
        <f t="shared" si="33"/>
        <v/>
      </c>
      <c r="F470" s="13" t="str">
        <f t="shared" si="34"/>
        <v/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63</v>
      </c>
      <c r="D473" s="8">
        <v>9</v>
      </c>
      <c r="E473" s="13">
        <f t="shared" si="33"/>
        <v>1.3728481150577468E-2</v>
      </c>
      <c r="F473" s="13">
        <f t="shared" si="34"/>
        <v>1.8307567127746134E-3</v>
      </c>
      <c r="G473" s="12">
        <f t="shared" si="35"/>
        <v>-0.8571428571428571</v>
      </c>
      <c r="H473" s="15">
        <f t="shared" si="36"/>
        <v>-1.1767269557637829E-2</v>
      </c>
    </row>
    <row r="474" spans="2:8" ht="15" x14ac:dyDescent="0.2">
      <c r="B474" s="5" t="s">
        <v>436</v>
      </c>
      <c r="C474" s="8">
        <v>1</v>
      </c>
      <c r="D474" s="8">
        <v>3</v>
      </c>
      <c r="E474" s="13">
        <f t="shared" si="33"/>
        <v>2.1791239921551536E-4</v>
      </c>
      <c r="F474" s="13">
        <f t="shared" si="34"/>
        <v>6.1025223759153785E-4</v>
      </c>
      <c r="G474" s="12">
        <f t="shared" si="35"/>
        <v>2</v>
      </c>
      <c r="H474" s="15">
        <f t="shared" si="36"/>
        <v>4.3582479843103073E-4</v>
      </c>
    </row>
    <row r="475" spans="2:8" ht="15" x14ac:dyDescent="0.2">
      <c r="B475" s="5" t="s">
        <v>437</v>
      </c>
      <c r="C475" s="8">
        <v>3</v>
      </c>
      <c r="D475" s="8">
        <v>13</v>
      </c>
      <c r="E475" s="13">
        <f t="shared" si="33"/>
        <v>6.5373719764654609E-4</v>
      </c>
      <c r="F475" s="13">
        <f t="shared" si="34"/>
        <v>2.6444263628966637E-3</v>
      </c>
      <c r="G475" s="12">
        <f t="shared" si="35"/>
        <v>3.3333333333333335</v>
      </c>
      <c r="H475" s="15">
        <f t="shared" si="36"/>
        <v>2.1791239921551539E-3</v>
      </c>
    </row>
    <row r="476" spans="2:8" ht="30" x14ac:dyDescent="0.2">
      <c r="B476" s="5" t="s">
        <v>438</v>
      </c>
      <c r="C476" s="8">
        <v>0</v>
      </c>
      <c r="D476" s="8">
        <v>0</v>
      </c>
      <c r="E476" s="13" t="str">
        <f t="shared" si="33"/>
        <v/>
      </c>
      <c r="F476" s="13" t="str">
        <f t="shared" si="34"/>
        <v/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17</v>
      </c>
      <c r="D478" s="8">
        <v>22</v>
      </c>
      <c r="E478" s="13">
        <f t="shared" si="33"/>
        <v>3.7045107866637613E-3</v>
      </c>
      <c r="F478" s="13">
        <f t="shared" si="34"/>
        <v>4.4751830756712772E-3</v>
      </c>
      <c r="G478" s="12">
        <f t="shared" si="35"/>
        <v>0.29411764705882354</v>
      </c>
      <c r="H478" s="15">
        <f t="shared" si="36"/>
        <v>1.0895619960775769E-3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4</v>
      </c>
      <c r="D480" s="8">
        <v>0</v>
      </c>
      <c r="E480" s="13">
        <f t="shared" si="33"/>
        <v>8.7164959686206146E-4</v>
      </c>
      <c r="F480" s="13" t="str">
        <f t="shared" si="34"/>
        <v/>
      </c>
      <c r="G480" s="12" t="str">
        <f t="shared" si="35"/>
        <v>0</v>
      </c>
      <c r="H480" s="15">
        <f t="shared" si="36"/>
        <v>0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38</v>
      </c>
      <c r="D483" s="8">
        <v>86</v>
      </c>
      <c r="E483" s="13">
        <f t="shared" si="33"/>
        <v>8.2806711701895845E-3</v>
      </c>
      <c r="F483" s="13">
        <f t="shared" si="34"/>
        <v>1.7493897477624084E-2</v>
      </c>
      <c r="G483" s="12">
        <f t="shared" si="35"/>
        <v>1.263157894736842</v>
      </c>
      <c r="H483" s="15">
        <f t="shared" si="36"/>
        <v>1.0459795162344738E-2</v>
      </c>
    </row>
    <row r="484" spans="2:8" ht="30" x14ac:dyDescent="0.2">
      <c r="B484" s="5" t="s">
        <v>184</v>
      </c>
      <c r="C484" s="8">
        <v>209</v>
      </c>
      <c r="D484" s="8">
        <v>29</v>
      </c>
      <c r="E484" s="13">
        <f t="shared" si="33"/>
        <v>4.5543691436042713E-2</v>
      </c>
      <c r="F484" s="13">
        <f t="shared" si="34"/>
        <v>5.8991049633848654E-3</v>
      </c>
      <c r="G484" s="12">
        <f t="shared" si="35"/>
        <v>-0.86124401913875603</v>
      </c>
      <c r="H484" s="15">
        <f t="shared" si="36"/>
        <v>-3.9224231858792771E-2</v>
      </c>
    </row>
    <row r="485" spans="2:8" ht="15" x14ac:dyDescent="0.2">
      <c r="B485" s="5" t="s">
        <v>443</v>
      </c>
      <c r="C485" s="8">
        <v>15</v>
      </c>
      <c r="D485" s="8">
        <v>37</v>
      </c>
      <c r="E485" s="13">
        <f t="shared" si="33"/>
        <v>3.2686859882327304E-3</v>
      </c>
      <c r="F485" s="13">
        <f t="shared" si="34"/>
        <v>7.5264442636289669E-3</v>
      </c>
      <c r="G485" s="12">
        <f t="shared" si="35"/>
        <v>1.4666666666666666</v>
      </c>
      <c r="H485" s="15">
        <f t="shared" si="36"/>
        <v>4.7940727827413378E-3</v>
      </c>
    </row>
    <row r="486" spans="2:8" ht="15" x14ac:dyDescent="0.2">
      <c r="B486" s="5" t="s">
        <v>171</v>
      </c>
      <c r="C486" s="8">
        <v>0</v>
      </c>
      <c r="D486" s="8">
        <v>2</v>
      </c>
      <c r="E486" s="13" t="str">
        <f t="shared" si="33"/>
        <v/>
      </c>
      <c r="F486" s="13">
        <f t="shared" si="34"/>
        <v>4.0683482506102521E-4</v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2</v>
      </c>
      <c r="E488" s="13" t="str">
        <f t="shared" ref="E488:E499" si="37">+IF(C488=0,"",C488/C$294)</f>
        <v/>
      </c>
      <c r="F488" s="13">
        <f t="shared" ref="F488:F499" si="38">+IF(D488=0,"",D488/D$294)</f>
        <v>4.0683482506102521E-4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5</v>
      </c>
      <c r="D490" s="8">
        <v>14</v>
      </c>
      <c r="E490" s="13">
        <f t="shared" si="37"/>
        <v>1.0895619960775767E-3</v>
      </c>
      <c r="F490" s="13">
        <f t="shared" si="38"/>
        <v>2.8478437754271765E-3</v>
      </c>
      <c r="G490" s="12">
        <f t="shared" si="39"/>
        <v>1.8</v>
      </c>
      <c r="H490" s="15">
        <f t="shared" si="40"/>
        <v>1.961211592939638E-3</v>
      </c>
    </row>
    <row r="491" spans="2:8" ht="13.5" customHeight="1" x14ac:dyDescent="0.2">
      <c r="B491" s="5" t="s">
        <v>180</v>
      </c>
      <c r="C491" s="8">
        <v>29</v>
      </c>
      <c r="D491" s="8">
        <v>49</v>
      </c>
      <c r="E491" s="13">
        <f t="shared" si="37"/>
        <v>6.3194595772499453E-3</v>
      </c>
      <c r="F491" s="13">
        <f t="shared" si="38"/>
        <v>9.9674532139951179E-3</v>
      </c>
      <c r="G491" s="12">
        <f t="shared" si="39"/>
        <v>0.68965517241379315</v>
      </c>
      <c r="H491" s="15">
        <f t="shared" si="40"/>
        <v>4.3582479843103077E-3</v>
      </c>
    </row>
    <row r="492" spans="2:8" ht="15" x14ac:dyDescent="0.2">
      <c r="B492" s="5" t="s">
        <v>480</v>
      </c>
      <c r="C492" s="8">
        <v>0</v>
      </c>
      <c r="D492" s="8">
        <v>0</v>
      </c>
      <c r="E492" s="13" t="str">
        <f t="shared" si="37"/>
        <v/>
      </c>
      <c r="F492" s="13" t="str">
        <f t="shared" si="38"/>
        <v/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75</v>
      </c>
      <c r="D493" s="8">
        <v>92</v>
      </c>
      <c r="E493" s="13">
        <f t="shared" si="37"/>
        <v>1.6343429941163654E-2</v>
      </c>
      <c r="F493" s="13">
        <f t="shared" si="38"/>
        <v>1.8714401952807162E-2</v>
      </c>
      <c r="G493" s="12">
        <f t="shared" si="39"/>
        <v>0.22666666666666666</v>
      </c>
      <c r="H493" s="15">
        <f t="shared" si="40"/>
        <v>3.7045107866637613E-3</v>
      </c>
    </row>
    <row r="494" spans="2:8" ht="15" x14ac:dyDescent="0.2">
      <c r="B494" s="5" t="s">
        <v>448</v>
      </c>
      <c r="C494" s="8">
        <v>1</v>
      </c>
      <c r="D494" s="8">
        <v>1</v>
      </c>
      <c r="E494" s="13">
        <f t="shared" si="37"/>
        <v>2.1791239921551536E-4</v>
      </c>
      <c r="F494" s="13">
        <f t="shared" si="38"/>
        <v>2.0341741253051261E-4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0</v>
      </c>
      <c r="D495" s="8">
        <v>12</v>
      </c>
      <c r="E495" s="13" t="str">
        <f t="shared" si="37"/>
        <v/>
      </c>
      <c r="F495" s="13">
        <f t="shared" si="38"/>
        <v>2.4410089503661514E-3</v>
      </c>
      <c r="G495" s="12" t="str">
        <f t="shared" si="39"/>
        <v>0</v>
      </c>
      <c r="H495" s="15" t="str">
        <f t="shared" si="40"/>
        <v/>
      </c>
    </row>
    <row r="496" spans="2:8" s="4" customFormat="1" ht="26.25" customHeight="1" x14ac:dyDescent="0.2">
      <c r="B496" s="5" t="s">
        <v>450</v>
      </c>
      <c r="C496" s="8">
        <v>2</v>
      </c>
      <c r="D496" s="8">
        <v>0</v>
      </c>
      <c r="E496" s="13">
        <f t="shared" si="37"/>
        <v>4.3582479843103073E-4</v>
      </c>
      <c r="F496" s="13" t="str">
        <f t="shared" si="38"/>
        <v/>
      </c>
      <c r="G496" s="12" t="str">
        <f t="shared" si="39"/>
        <v>0</v>
      </c>
      <c r="H496" s="15">
        <f t="shared" si="40"/>
        <v>0</v>
      </c>
    </row>
    <row r="497" spans="2:8" ht="15" x14ac:dyDescent="0.2">
      <c r="B497" s="5" t="s">
        <v>451</v>
      </c>
      <c r="C497" s="8">
        <v>2</v>
      </c>
      <c r="D497" s="8">
        <v>0</v>
      </c>
      <c r="E497" s="13">
        <f t="shared" si="37"/>
        <v>4.3582479843103073E-4</v>
      </c>
      <c r="F497" s="13" t="str">
        <f t="shared" si="38"/>
        <v/>
      </c>
      <c r="G497" s="12" t="str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1</v>
      </c>
      <c r="D498" s="8">
        <v>0</v>
      </c>
      <c r="E498" s="13">
        <f t="shared" si="37"/>
        <v>2.1791239921551536E-4</v>
      </c>
      <c r="F498" s="13" t="str">
        <f t="shared" si="38"/>
        <v/>
      </c>
      <c r="G498" s="12" t="str">
        <f t="shared" si="39"/>
        <v>0</v>
      </c>
      <c r="H498" s="15">
        <f t="shared" si="40"/>
        <v>0</v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696</v>
      </c>
      <c r="D505" s="33">
        <f>SUM(D506:D530)</f>
        <v>968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0.39080459770114945</v>
      </c>
      <c r="H505" s="35">
        <f>+IF(OR(AND(E505=""),(G505="")),"",E505*G505)</f>
        <v>0.39080459770114945</v>
      </c>
    </row>
    <row r="506" spans="2:8" ht="15" x14ac:dyDescent="0.2">
      <c r="B506" s="5" t="s">
        <v>454</v>
      </c>
      <c r="C506" s="8">
        <v>12</v>
      </c>
      <c r="D506" s="8">
        <v>42</v>
      </c>
      <c r="E506" s="13">
        <f>+IF(C506=0,"",C506/C$505)</f>
        <v>1.7241379310344827E-2</v>
      </c>
      <c r="F506" s="13">
        <f>+IF(D506=0,"",D506/D$505)</f>
        <v>4.3388429752066117E-2</v>
      </c>
      <c r="G506" s="12">
        <f>+IF(OR(AND(D506=0),(C506=0)),"0",((D506-C506)/C506))</f>
        <v>2.5</v>
      </c>
      <c r="H506" s="15">
        <f>+IF(OR(AND(E506=""),(G506="")),"",E506*G506)</f>
        <v>4.3103448275862072E-2</v>
      </c>
    </row>
    <row r="507" spans="2:8" ht="15" x14ac:dyDescent="0.2">
      <c r="B507" s="5" t="s">
        <v>187</v>
      </c>
      <c r="C507" s="8">
        <v>338</v>
      </c>
      <c r="D507" s="8">
        <v>45</v>
      </c>
      <c r="E507" s="13">
        <f t="shared" ref="E507:E530" si="41">+IF(C507=0,"",C507/C$505)</f>
        <v>0.48563218390804597</v>
      </c>
      <c r="F507" s="13">
        <f t="shared" ref="F507:F530" si="42">+IF(D507=0,"",D507/D$505)</f>
        <v>4.6487603305785122E-2</v>
      </c>
      <c r="G507" s="12">
        <f t="shared" ref="G507:G530" si="43">+IF(OR(AND(D507=0),(C507=0)),"0",((D507-C507)/C507))</f>
        <v>-0.86686390532544377</v>
      </c>
      <c r="H507" s="15">
        <f t="shared" ref="H507:H530" si="44">+IF(OR(AND(E507=""),(G507="")),"",E507*G507)</f>
        <v>-0.42097701149425287</v>
      </c>
    </row>
    <row r="508" spans="2:8" ht="15" x14ac:dyDescent="0.2">
      <c r="B508" s="5" t="s">
        <v>455</v>
      </c>
      <c r="C508" s="8">
        <v>81</v>
      </c>
      <c r="D508" s="8">
        <v>102</v>
      </c>
      <c r="E508" s="13">
        <f t="shared" si="41"/>
        <v>0.11637931034482758</v>
      </c>
      <c r="F508" s="13">
        <f t="shared" si="42"/>
        <v>0.10537190082644628</v>
      </c>
      <c r="G508" s="12">
        <f t="shared" si="43"/>
        <v>0.25925925925925924</v>
      </c>
      <c r="H508" s="15">
        <f t="shared" si="44"/>
        <v>3.0172413793103446E-2</v>
      </c>
    </row>
    <row r="509" spans="2:8" ht="15" x14ac:dyDescent="0.2">
      <c r="B509" s="5" t="s">
        <v>456</v>
      </c>
      <c r="C509" s="8">
        <v>47</v>
      </c>
      <c r="D509" s="8">
        <v>244</v>
      </c>
      <c r="E509" s="13">
        <f t="shared" si="41"/>
        <v>6.7528735632183909E-2</v>
      </c>
      <c r="F509" s="13">
        <f t="shared" si="42"/>
        <v>0.25206611570247933</v>
      </c>
      <c r="G509" s="12">
        <f t="shared" si="43"/>
        <v>4.1914893617021276</v>
      </c>
      <c r="H509" s="15">
        <f t="shared" si="44"/>
        <v>0.28304597701149425</v>
      </c>
    </row>
    <row r="510" spans="2:8" ht="15" x14ac:dyDescent="0.2">
      <c r="B510" s="5" t="s">
        <v>188</v>
      </c>
      <c r="C510" s="8">
        <v>23</v>
      </c>
      <c r="D510" s="8">
        <v>19</v>
      </c>
      <c r="E510" s="13">
        <f t="shared" si="41"/>
        <v>3.3045977011494254E-2</v>
      </c>
      <c r="F510" s="13">
        <f t="shared" si="42"/>
        <v>1.962809917355372E-2</v>
      </c>
      <c r="G510" s="12">
        <f t="shared" si="43"/>
        <v>-0.17391304347826086</v>
      </c>
      <c r="H510" s="15">
        <f t="shared" si="44"/>
        <v>-5.7471264367816091E-3</v>
      </c>
    </row>
    <row r="511" spans="2:8" ht="15" x14ac:dyDescent="0.2">
      <c r="B511" s="5" t="s">
        <v>186</v>
      </c>
      <c r="C511" s="8">
        <v>0</v>
      </c>
      <c r="D511" s="8">
        <v>1</v>
      </c>
      <c r="E511" s="13" t="str">
        <f t="shared" si="41"/>
        <v/>
      </c>
      <c r="F511" s="13">
        <f t="shared" si="42"/>
        <v>1.0330578512396695E-3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4</v>
      </c>
      <c r="D512" s="8">
        <v>5</v>
      </c>
      <c r="E512" s="13">
        <f t="shared" si="41"/>
        <v>5.7471264367816091E-3</v>
      </c>
      <c r="F512" s="13">
        <f t="shared" si="42"/>
        <v>5.1652892561983473E-3</v>
      </c>
      <c r="G512" s="12">
        <f t="shared" si="43"/>
        <v>0.25</v>
      </c>
      <c r="H512" s="15">
        <f t="shared" si="44"/>
        <v>1.4367816091954023E-3</v>
      </c>
    </row>
    <row r="513" spans="2:8" ht="15" x14ac:dyDescent="0.2">
      <c r="B513" s="5" t="s">
        <v>457</v>
      </c>
      <c r="C513" s="8">
        <v>3</v>
      </c>
      <c r="D513" s="8">
        <v>0</v>
      </c>
      <c r="E513" s="13">
        <f t="shared" si="41"/>
        <v>4.3103448275862068E-3</v>
      </c>
      <c r="F513" s="13" t="str">
        <f t="shared" si="42"/>
        <v/>
      </c>
      <c r="G513" s="12" t="str">
        <f t="shared" si="43"/>
        <v>0</v>
      </c>
      <c r="H513" s="15">
        <f t="shared" si="44"/>
        <v>0</v>
      </c>
    </row>
    <row r="514" spans="2:8" ht="15" x14ac:dyDescent="0.2">
      <c r="B514" s="5" t="s">
        <v>458</v>
      </c>
      <c r="C514" s="8">
        <v>7</v>
      </c>
      <c r="D514" s="8">
        <v>2</v>
      </c>
      <c r="E514" s="13">
        <f t="shared" si="41"/>
        <v>1.0057471264367816E-2</v>
      </c>
      <c r="F514" s="13">
        <f t="shared" si="42"/>
        <v>2.0661157024793389E-3</v>
      </c>
      <c r="G514" s="12">
        <f t="shared" si="43"/>
        <v>-0.7142857142857143</v>
      </c>
      <c r="H514" s="15">
        <f t="shared" si="44"/>
        <v>-7.1839080459770114E-3</v>
      </c>
    </row>
    <row r="515" spans="2:8" ht="15" x14ac:dyDescent="0.2">
      <c r="B515" s="5" t="s">
        <v>569</v>
      </c>
      <c r="C515" s="8">
        <v>4</v>
      </c>
      <c r="D515" s="8">
        <v>4</v>
      </c>
      <c r="E515" s="13">
        <f t="shared" si="41"/>
        <v>5.7471264367816091E-3</v>
      </c>
      <c r="F515" s="13">
        <f t="shared" si="42"/>
        <v>4.1322314049586778E-3</v>
      </c>
      <c r="G515" s="12">
        <f t="shared" si="43"/>
        <v>0</v>
      </c>
      <c r="H515" s="15">
        <f t="shared" si="44"/>
        <v>0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</v>
      </c>
      <c r="D517" s="8">
        <v>28</v>
      </c>
      <c r="E517" s="13">
        <f t="shared" si="41"/>
        <v>1.4367816091954023E-3</v>
      </c>
      <c r="F517" s="13">
        <f t="shared" si="42"/>
        <v>2.8925619834710745E-2</v>
      </c>
      <c r="G517" s="12">
        <f t="shared" si="43"/>
        <v>27</v>
      </c>
      <c r="H517" s="15">
        <f t="shared" si="44"/>
        <v>3.8793103448275863E-2</v>
      </c>
    </row>
    <row r="518" spans="2:8" ht="15" x14ac:dyDescent="0.2">
      <c r="B518" s="5" t="s">
        <v>190</v>
      </c>
      <c r="C518" s="8">
        <v>8</v>
      </c>
      <c r="D518" s="8">
        <v>7</v>
      </c>
      <c r="E518" s="13">
        <f t="shared" si="41"/>
        <v>1.1494252873563218E-2</v>
      </c>
      <c r="F518" s="13">
        <f t="shared" si="42"/>
        <v>7.2314049586776862E-3</v>
      </c>
      <c r="G518" s="12">
        <f t="shared" si="43"/>
        <v>-0.125</v>
      </c>
      <c r="H518" s="15">
        <f t="shared" si="44"/>
        <v>-1.4367816091954023E-3</v>
      </c>
    </row>
    <row r="519" spans="2:8" ht="15" x14ac:dyDescent="0.2">
      <c r="B519" s="5" t="s">
        <v>192</v>
      </c>
      <c r="C519" s="8">
        <v>4</v>
      </c>
      <c r="D519" s="8">
        <v>14</v>
      </c>
      <c r="E519" s="13">
        <f t="shared" si="41"/>
        <v>5.7471264367816091E-3</v>
      </c>
      <c r="F519" s="13">
        <f t="shared" si="42"/>
        <v>1.4462809917355372E-2</v>
      </c>
      <c r="G519" s="12">
        <f t="shared" si="43"/>
        <v>2.5</v>
      </c>
      <c r="H519" s="15">
        <f t="shared" si="44"/>
        <v>1.4367816091954023E-2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38</v>
      </c>
      <c r="D521" s="8">
        <v>57</v>
      </c>
      <c r="E521" s="13">
        <f t="shared" si="41"/>
        <v>5.459770114942529E-2</v>
      </c>
      <c r="F521" s="13">
        <f t="shared" si="42"/>
        <v>5.8884297520661155E-2</v>
      </c>
      <c r="G521" s="12">
        <f t="shared" si="43"/>
        <v>0.5</v>
      </c>
      <c r="H521" s="15">
        <f t="shared" si="44"/>
        <v>2.7298850574712645E-2</v>
      </c>
    </row>
    <row r="522" spans="2:8" ht="25.5" customHeight="1" x14ac:dyDescent="0.2">
      <c r="B522" s="5" t="s">
        <v>193</v>
      </c>
      <c r="C522" s="8">
        <v>22</v>
      </c>
      <c r="D522" s="8">
        <v>122</v>
      </c>
      <c r="E522" s="13">
        <f t="shared" si="41"/>
        <v>3.1609195402298854E-2</v>
      </c>
      <c r="F522" s="13">
        <f t="shared" si="42"/>
        <v>0.12603305785123967</v>
      </c>
      <c r="G522" s="12">
        <f t="shared" si="43"/>
        <v>4.5454545454545459</v>
      </c>
      <c r="H522" s="15">
        <f t="shared" si="44"/>
        <v>0.14367816091954025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6</v>
      </c>
      <c r="D524" s="8">
        <v>13</v>
      </c>
      <c r="E524" s="13">
        <f t="shared" si="41"/>
        <v>8.6206896551724137E-3</v>
      </c>
      <c r="F524" s="13">
        <f t="shared" si="42"/>
        <v>1.3429752066115703E-2</v>
      </c>
      <c r="G524" s="12">
        <f t="shared" si="43"/>
        <v>1.1666666666666667</v>
      </c>
      <c r="H524" s="15">
        <f t="shared" si="44"/>
        <v>1.0057471264367816E-2</v>
      </c>
    </row>
    <row r="525" spans="2:8" ht="13.5" customHeight="1" x14ac:dyDescent="0.2">
      <c r="B525" s="5" t="s">
        <v>195</v>
      </c>
      <c r="C525" s="8">
        <v>0</v>
      </c>
      <c r="D525" s="8">
        <v>7</v>
      </c>
      <c r="E525" s="13" t="str">
        <f t="shared" si="41"/>
        <v/>
      </c>
      <c r="F525" s="13">
        <f t="shared" si="42"/>
        <v>7.2314049586776862E-3</v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37</v>
      </c>
      <c r="D526" s="8">
        <v>112</v>
      </c>
      <c r="E526" s="13">
        <f t="shared" si="41"/>
        <v>5.3160919540229883E-2</v>
      </c>
      <c r="F526" s="13">
        <f t="shared" si="42"/>
        <v>0.11570247933884298</v>
      </c>
      <c r="G526" s="12">
        <f t="shared" si="43"/>
        <v>2.0270270270270272</v>
      </c>
      <c r="H526" s="15">
        <f t="shared" si="44"/>
        <v>0.10775862068965518</v>
      </c>
    </row>
    <row r="527" spans="2:8" ht="15" x14ac:dyDescent="0.2">
      <c r="B527" s="5" t="s">
        <v>464</v>
      </c>
      <c r="C527" s="8">
        <v>0</v>
      </c>
      <c r="D527" s="8">
        <v>1</v>
      </c>
      <c r="E527" s="13" t="str">
        <f t="shared" si="41"/>
        <v/>
      </c>
      <c r="F527" s="13">
        <f t="shared" si="42"/>
        <v>1.0330578512396695E-3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54</v>
      </c>
      <c r="D529" s="8">
        <v>24</v>
      </c>
      <c r="E529" s="13">
        <f t="shared" si="41"/>
        <v>7.7586206896551727E-2</v>
      </c>
      <c r="F529" s="13">
        <f t="shared" si="42"/>
        <v>2.4793388429752067E-2</v>
      </c>
      <c r="G529" s="12">
        <f t="shared" si="43"/>
        <v>-0.55555555555555558</v>
      </c>
      <c r="H529" s="15">
        <f t="shared" si="44"/>
        <v>-4.3103448275862072E-2</v>
      </c>
    </row>
    <row r="530" spans="2:8" ht="15" x14ac:dyDescent="0.2">
      <c r="B530" s="5" t="s">
        <v>467</v>
      </c>
      <c r="C530" s="8">
        <v>7</v>
      </c>
      <c r="D530" s="8">
        <v>119</v>
      </c>
      <c r="E530" s="13">
        <f t="shared" si="41"/>
        <v>1.0057471264367816E-2</v>
      </c>
      <c r="F530" s="13">
        <f t="shared" si="42"/>
        <v>0.12293388429752067</v>
      </c>
      <c r="G530" s="12">
        <f t="shared" si="43"/>
        <v>16</v>
      </c>
      <c r="H530" s="15">
        <f t="shared" si="44"/>
        <v>0.16091954022988506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535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512</v>
      </c>
      <c r="C8" s="33">
        <f>+C18+C70+C151+C294+C505</f>
        <v>93050</v>
      </c>
      <c r="D8" s="33">
        <f>+D18+D70+D151+D294+D505</f>
        <v>107426</v>
      </c>
      <c r="E8" s="34">
        <f>+C8/C$8</f>
        <v>1</v>
      </c>
      <c r="F8" s="34">
        <f>+D8/D$8</f>
        <v>1</v>
      </c>
      <c r="G8" s="34">
        <f>+(D8-C8)/C8</f>
        <v>0.15449758194519075</v>
      </c>
      <c r="H8" s="35">
        <f>+E8*G8</f>
        <v>0.15449758194519075</v>
      </c>
    </row>
    <row r="9" spans="2:8" x14ac:dyDescent="0.2">
      <c r="B9" s="30" t="str">
        <f>+B18</f>
        <v>Total Vacantes en ocupaciones de nivel Directivo</v>
      </c>
      <c r="C9" s="26">
        <f>+C18</f>
        <v>1347</v>
      </c>
      <c r="D9" s="26">
        <f>+D18</f>
        <v>1174</v>
      </c>
      <c r="E9" s="27">
        <f t="shared" ref="E9:E13" si="0">C9/$C$8</f>
        <v>1.4476088124664159E-2</v>
      </c>
      <c r="F9" s="27">
        <f>D9/$D$8</f>
        <v>1.092845307467466E-2</v>
      </c>
      <c r="G9" s="12">
        <f>+IF(OR(AND(D9=0),(C9=0)),"0",((D9-C9)/C9))</f>
        <v>-0.12843355605048257</v>
      </c>
      <c r="H9" s="15">
        <f>+IF(OR(AND(E9=""),(G9="")),"",E9*G9)</f>
        <v>-1.8592154755507793E-3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5594</v>
      </c>
      <c r="D10" s="26">
        <f>+D70</f>
        <v>8200</v>
      </c>
      <c r="E10" s="27">
        <f t="shared" si="0"/>
        <v>6.011821601289629E-2</v>
      </c>
      <c r="F10" s="27">
        <f>D10/$D$8</f>
        <v>7.6331614320555546E-2</v>
      </c>
      <c r="G10" s="12">
        <f>+IF(OR(AND(D10=0),(C10=0)),"0",((D10-C10)/C10))</f>
        <v>0.46585627457990703</v>
      </c>
      <c r="H10" s="15">
        <f>+IF(OR(AND(E10=""),(G10="")),"",E10*G10)</f>
        <v>2.8006448146157978E-2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14600</v>
      </c>
      <c r="D11" s="26">
        <f>+D151</f>
        <v>12798</v>
      </c>
      <c r="E11" s="27">
        <f t="shared" si="0"/>
        <v>0.15690488984416981</v>
      </c>
      <c r="F11" s="27">
        <f>D11/$D$8</f>
        <v>0.11913317074078901</v>
      </c>
      <c r="G11" s="12">
        <f>+IF(OR(AND(D11=0),(C11=0)),"0",((D11-C11)/C11))</f>
        <v>-0.12342465753424657</v>
      </c>
      <c r="H11" s="15">
        <f>+IF(OR(AND(E11=""),(G11="")),"",E11*G11)</f>
        <v>-1.936593229446534E-2</v>
      </c>
    </row>
    <row r="12" spans="2:8" x14ac:dyDescent="0.2">
      <c r="B12" s="30" t="str">
        <f>+B294</f>
        <v>Total Vacantes  en ocupaciones de nivel Calificados</v>
      </c>
      <c r="C12" s="26">
        <f>+C294</f>
        <v>61453</v>
      </c>
      <c r="D12" s="26">
        <f>+D294</f>
        <v>75060</v>
      </c>
      <c r="E12" s="27">
        <f t="shared" si="0"/>
        <v>0.66042987641053197</v>
      </c>
      <c r="F12" s="27">
        <f>D12/$D$8</f>
        <v>0.69871353303669503</v>
      </c>
      <c r="G12" s="12">
        <f>+IF(OR(AND(D12=0),(C12=0)),"0",((D12-C12)/C12))</f>
        <v>0.22142124875921435</v>
      </c>
      <c r="H12" s="15">
        <f>+IF(OR(AND(E12=""),(G12="")),"",E12*G12)</f>
        <v>0.14623320795271358</v>
      </c>
    </row>
    <row r="13" spans="2:8" x14ac:dyDescent="0.2">
      <c r="B13" s="30" t="str">
        <f>+B505</f>
        <v>Total Vacantes en ocupaciones de nivel Elemental</v>
      </c>
      <c r="C13" s="26">
        <f>+C505</f>
        <v>10056</v>
      </c>
      <c r="D13" s="26">
        <f>+D505</f>
        <v>10194</v>
      </c>
      <c r="E13" s="27">
        <f t="shared" si="0"/>
        <v>0.10807092960773777</v>
      </c>
      <c r="F13" s="27">
        <f>D13/$D$8</f>
        <v>9.4893228827285764E-2</v>
      </c>
      <c r="G13" s="12">
        <f>+IF(OR(AND(D13=0),(C13=0)),"0",((D13-C13)/C13))</f>
        <v>1.3723150357995227E-2</v>
      </c>
      <c r="H13" s="15">
        <f>+IF(OR(AND(E13=""),(G13="")),"",E13*G13)</f>
        <v>1.4830736163353037E-3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1347</v>
      </c>
      <c r="D18" s="33">
        <f>SUM(D19:D64)</f>
        <v>1174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-0.12843355605048257</v>
      </c>
      <c r="H18" s="35">
        <f>+IF(OR(AND(E18=""),(G18="")),"",E18*G18)</f>
        <v>-0.12843355605048257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3</v>
      </c>
      <c r="D20" s="8">
        <v>5</v>
      </c>
      <c r="E20" s="11">
        <f t="shared" ref="E20:E64" si="1">+IF(C20=0,"",C20/C$18)</f>
        <v>2.2271714922048997E-3</v>
      </c>
      <c r="F20" s="11">
        <f t="shared" ref="F20:F64" si="2">+IF(D20=0,"",D20/D$18)</f>
        <v>4.2589437819420782E-3</v>
      </c>
      <c r="G20" s="12">
        <f t="shared" ref="G20:G64" si="3">+IF(OR(AND(D20=0),(C20=0)),"0",((D20-C20)/C20))</f>
        <v>0.66666666666666663</v>
      </c>
      <c r="H20" s="15">
        <f t="shared" ref="H20:H64" si="4">+IF(OR(AND(E20=""),(G20="")),"",E20*G20)</f>
        <v>1.4847809948032665E-3</v>
      </c>
    </row>
    <row r="21" spans="2:8" ht="20.100000000000001" customHeight="1" x14ac:dyDescent="0.2">
      <c r="B21" s="5" t="s">
        <v>1</v>
      </c>
      <c r="C21" s="8">
        <v>1</v>
      </c>
      <c r="D21" s="8">
        <v>2</v>
      </c>
      <c r="E21" s="11">
        <f t="shared" si="1"/>
        <v>7.4239049740163323E-4</v>
      </c>
      <c r="F21" s="11">
        <f t="shared" si="2"/>
        <v>1.7035775127768314E-3</v>
      </c>
      <c r="G21" s="12">
        <f t="shared" si="3"/>
        <v>1</v>
      </c>
      <c r="H21" s="15">
        <f t="shared" si="4"/>
        <v>7.4239049740163323E-4</v>
      </c>
    </row>
    <row r="22" spans="2:8" ht="20.100000000000001" customHeight="1" x14ac:dyDescent="0.2">
      <c r="B22" s="5" t="s">
        <v>197</v>
      </c>
      <c r="C22" s="8">
        <v>1</v>
      </c>
      <c r="D22" s="8">
        <v>2</v>
      </c>
      <c r="E22" s="11">
        <f t="shared" si="1"/>
        <v>7.4239049740163323E-4</v>
      </c>
      <c r="F22" s="11">
        <f t="shared" si="2"/>
        <v>1.7035775127768314E-3</v>
      </c>
      <c r="G22" s="12">
        <f t="shared" si="3"/>
        <v>1</v>
      </c>
      <c r="H22" s="15">
        <f t="shared" si="4"/>
        <v>7.4239049740163323E-4</v>
      </c>
    </row>
    <row r="23" spans="2:8" ht="20.100000000000001" customHeight="1" x14ac:dyDescent="0.2">
      <c r="B23" s="5" t="s">
        <v>198</v>
      </c>
      <c r="C23" s="8">
        <v>1</v>
      </c>
      <c r="D23" s="8">
        <v>8</v>
      </c>
      <c r="E23" s="11">
        <f t="shared" si="1"/>
        <v>7.4239049740163323E-4</v>
      </c>
      <c r="F23" s="11">
        <f t="shared" si="2"/>
        <v>6.8143100511073255E-3</v>
      </c>
      <c r="G23" s="12">
        <f t="shared" si="3"/>
        <v>7</v>
      </c>
      <c r="H23" s="15">
        <f t="shared" si="4"/>
        <v>5.196733481811433E-3</v>
      </c>
    </row>
    <row r="24" spans="2:8" ht="20.100000000000001" customHeight="1" x14ac:dyDescent="0.2">
      <c r="B24" s="5" t="s">
        <v>199</v>
      </c>
      <c r="C24" s="8">
        <v>2</v>
      </c>
      <c r="D24" s="8">
        <v>6</v>
      </c>
      <c r="E24" s="11">
        <f t="shared" si="1"/>
        <v>1.4847809948032665E-3</v>
      </c>
      <c r="F24" s="11">
        <f t="shared" si="2"/>
        <v>5.1107325383304937E-3</v>
      </c>
      <c r="G24" s="12">
        <f t="shared" si="3"/>
        <v>2</v>
      </c>
      <c r="H24" s="15">
        <f t="shared" si="4"/>
        <v>2.9695619896065329E-3</v>
      </c>
    </row>
    <row r="25" spans="2:8" ht="20.100000000000001" customHeight="1" x14ac:dyDescent="0.2">
      <c r="B25" s="5" t="s">
        <v>2</v>
      </c>
      <c r="C25" s="8">
        <v>27</v>
      </c>
      <c r="D25" s="8">
        <v>48</v>
      </c>
      <c r="E25" s="11">
        <f t="shared" si="1"/>
        <v>2.0044543429844099E-2</v>
      </c>
      <c r="F25" s="11">
        <f t="shared" si="2"/>
        <v>4.0885860306643949E-2</v>
      </c>
      <c r="G25" s="12">
        <f t="shared" si="3"/>
        <v>0.77777777777777779</v>
      </c>
      <c r="H25" s="15">
        <f t="shared" si="4"/>
        <v>1.5590200445434299E-2</v>
      </c>
    </row>
    <row r="26" spans="2:8" ht="20.100000000000001" customHeight="1" x14ac:dyDescent="0.2">
      <c r="B26" s="5" t="s">
        <v>6</v>
      </c>
      <c r="C26" s="8">
        <v>36</v>
      </c>
      <c r="D26" s="8">
        <v>39</v>
      </c>
      <c r="E26" s="11">
        <f t="shared" si="1"/>
        <v>2.6726057906458798E-2</v>
      </c>
      <c r="F26" s="11">
        <f t="shared" si="2"/>
        <v>3.3219761499148209E-2</v>
      </c>
      <c r="G26" s="12">
        <f t="shared" si="3"/>
        <v>8.3333333333333329E-2</v>
      </c>
      <c r="H26" s="15">
        <f t="shared" si="4"/>
        <v>2.2271714922048997E-3</v>
      </c>
    </row>
    <row r="27" spans="2:8" ht="20.100000000000001" customHeight="1" x14ac:dyDescent="0.2">
      <c r="B27" s="5" t="s">
        <v>3</v>
      </c>
      <c r="C27" s="8">
        <v>18</v>
      </c>
      <c r="D27" s="8">
        <v>23</v>
      </c>
      <c r="E27" s="11">
        <f t="shared" si="1"/>
        <v>1.3363028953229399E-2</v>
      </c>
      <c r="F27" s="11">
        <f t="shared" si="2"/>
        <v>1.9591141396933562E-2</v>
      </c>
      <c r="G27" s="12">
        <f t="shared" si="3"/>
        <v>0.27777777777777779</v>
      </c>
      <c r="H27" s="15">
        <f t="shared" si="4"/>
        <v>3.7119524870081666E-3</v>
      </c>
    </row>
    <row r="28" spans="2:8" ht="20.100000000000001" customHeight="1" x14ac:dyDescent="0.2">
      <c r="B28" s="5" t="s">
        <v>5</v>
      </c>
      <c r="C28" s="8">
        <v>254</v>
      </c>
      <c r="D28" s="8">
        <v>490</v>
      </c>
      <c r="E28" s="11">
        <f t="shared" si="1"/>
        <v>0.18856718634001485</v>
      </c>
      <c r="F28" s="11">
        <f t="shared" si="2"/>
        <v>0.41737649063032367</v>
      </c>
      <c r="G28" s="12">
        <f t="shared" si="3"/>
        <v>0.92913385826771655</v>
      </c>
      <c r="H28" s="15">
        <f t="shared" si="4"/>
        <v>0.17520415738678546</v>
      </c>
    </row>
    <row r="29" spans="2:8" ht="20.100000000000001" customHeight="1" x14ac:dyDescent="0.2">
      <c r="B29" s="5" t="s">
        <v>200</v>
      </c>
      <c r="C29" s="8">
        <v>3</v>
      </c>
      <c r="D29" s="8">
        <v>0</v>
      </c>
      <c r="E29" s="11">
        <f t="shared" si="1"/>
        <v>2.2271714922048997E-3</v>
      </c>
      <c r="F29" s="11" t="str">
        <f t="shared" si="2"/>
        <v/>
      </c>
      <c r="G29" s="12" t="str">
        <f t="shared" si="3"/>
        <v>0</v>
      </c>
      <c r="H29" s="15">
        <f t="shared" si="4"/>
        <v>0</v>
      </c>
    </row>
    <row r="30" spans="2:8" ht="20.100000000000001" customHeight="1" x14ac:dyDescent="0.2">
      <c r="B30" s="5" t="s">
        <v>201</v>
      </c>
      <c r="C30" s="8">
        <v>1</v>
      </c>
      <c r="D30" s="8">
        <v>3</v>
      </c>
      <c r="E30" s="11">
        <f t="shared" si="1"/>
        <v>7.4239049740163323E-4</v>
      </c>
      <c r="F30" s="11">
        <f t="shared" si="2"/>
        <v>2.5553662691652468E-3</v>
      </c>
      <c r="G30" s="12">
        <f t="shared" si="3"/>
        <v>2</v>
      </c>
      <c r="H30" s="15">
        <f t="shared" si="4"/>
        <v>1.4847809948032665E-3</v>
      </c>
    </row>
    <row r="31" spans="2:8" ht="20.100000000000001" customHeight="1" x14ac:dyDescent="0.2">
      <c r="B31" s="5" t="s">
        <v>4</v>
      </c>
      <c r="C31" s="8">
        <v>5</v>
      </c>
      <c r="D31" s="8">
        <v>3</v>
      </c>
      <c r="E31" s="11">
        <f t="shared" si="1"/>
        <v>3.7119524870081661E-3</v>
      </c>
      <c r="F31" s="11">
        <f t="shared" si="2"/>
        <v>2.5553662691652468E-3</v>
      </c>
      <c r="G31" s="12">
        <f t="shared" si="3"/>
        <v>-0.4</v>
      </c>
      <c r="H31" s="15">
        <f t="shared" si="4"/>
        <v>-1.4847809948032665E-3</v>
      </c>
    </row>
    <row r="32" spans="2:8" ht="20.100000000000001" customHeight="1" x14ac:dyDescent="0.2">
      <c r="B32" s="5" t="s">
        <v>7</v>
      </c>
      <c r="C32" s="8">
        <v>3</v>
      </c>
      <c r="D32" s="8">
        <v>1</v>
      </c>
      <c r="E32" s="11">
        <f t="shared" si="1"/>
        <v>2.2271714922048997E-3</v>
      </c>
      <c r="F32" s="11">
        <f t="shared" si="2"/>
        <v>8.5178875638841568E-4</v>
      </c>
      <c r="G32" s="12">
        <f t="shared" si="3"/>
        <v>-0.66666666666666663</v>
      </c>
      <c r="H32" s="15">
        <f t="shared" si="4"/>
        <v>-1.4847809948032665E-3</v>
      </c>
    </row>
    <row r="33" spans="2:8" ht="20.100000000000001" customHeight="1" x14ac:dyDescent="0.2">
      <c r="B33" s="5" t="s">
        <v>202</v>
      </c>
      <c r="C33" s="8">
        <v>3</v>
      </c>
      <c r="D33" s="8">
        <v>2</v>
      </c>
      <c r="E33" s="11">
        <f t="shared" si="1"/>
        <v>2.2271714922048997E-3</v>
      </c>
      <c r="F33" s="11">
        <f t="shared" si="2"/>
        <v>1.7035775127768314E-3</v>
      </c>
      <c r="G33" s="12">
        <f t="shared" si="3"/>
        <v>-0.33333333333333331</v>
      </c>
      <c r="H33" s="15">
        <f t="shared" si="4"/>
        <v>-7.4239049740163323E-4</v>
      </c>
    </row>
    <row r="34" spans="2:8" ht="20.100000000000001" customHeight="1" x14ac:dyDescent="0.2">
      <c r="B34" s="5" t="s">
        <v>203</v>
      </c>
      <c r="C34" s="8">
        <v>52</v>
      </c>
      <c r="D34" s="8">
        <v>36</v>
      </c>
      <c r="E34" s="11">
        <f t="shared" si="1"/>
        <v>3.8604305864884926E-2</v>
      </c>
      <c r="F34" s="11">
        <f t="shared" si="2"/>
        <v>3.0664395229982964E-2</v>
      </c>
      <c r="G34" s="12">
        <f t="shared" si="3"/>
        <v>-0.30769230769230771</v>
      </c>
      <c r="H34" s="15">
        <f t="shared" si="4"/>
        <v>-1.1878247958426132E-2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102</v>
      </c>
      <c r="D36" s="8">
        <v>7</v>
      </c>
      <c r="E36" s="11">
        <f t="shared" si="1"/>
        <v>7.5723830734966593E-2</v>
      </c>
      <c r="F36" s="11">
        <f t="shared" si="2"/>
        <v>5.96252129471891E-3</v>
      </c>
      <c r="G36" s="12">
        <f t="shared" si="3"/>
        <v>-0.93137254901960786</v>
      </c>
      <c r="H36" s="15">
        <f t="shared" si="4"/>
        <v>-7.052709725315516E-2</v>
      </c>
    </row>
    <row r="37" spans="2:8" ht="20.100000000000001" customHeight="1" x14ac:dyDescent="0.2">
      <c r="B37" s="5" t="s">
        <v>8</v>
      </c>
      <c r="C37" s="8">
        <v>6</v>
      </c>
      <c r="D37" s="8">
        <v>11</v>
      </c>
      <c r="E37" s="11">
        <f t="shared" si="1"/>
        <v>4.4543429844097994E-3</v>
      </c>
      <c r="F37" s="11">
        <f t="shared" si="2"/>
        <v>9.3696763202725727E-3</v>
      </c>
      <c r="G37" s="12">
        <f t="shared" si="3"/>
        <v>0.83333333333333337</v>
      </c>
      <c r="H37" s="15">
        <f t="shared" si="4"/>
        <v>3.7119524870081661E-3</v>
      </c>
    </row>
    <row r="38" spans="2:8" ht="20.100000000000001" customHeight="1" x14ac:dyDescent="0.2">
      <c r="B38" s="5" t="s">
        <v>206</v>
      </c>
      <c r="C38" s="8">
        <v>0</v>
      </c>
      <c r="D38" s="8">
        <v>1</v>
      </c>
      <c r="E38" s="11" t="str">
        <f t="shared" si="1"/>
        <v/>
      </c>
      <c r="F38" s="11">
        <f t="shared" si="2"/>
        <v>8.5178875638841568E-4</v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3</v>
      </c>
      <c r="D40" s="8">
        <v>2</v>
      </c>
      <c r="E40" s="11">
        <f t="shared" si="1"/>
        <v>2.2271714922048997E-3</v>
      </c>
      <c r="F40" s="11">
        <f t="shared" si="2"/>
        <v>1.7035775127768314E-3</v>
      </c>
      <c r="G40" s="12">
        <f t="shared" si="3"/>
        <v>-0.33333333333333331</v>
      </c>
      <c r="H40" s="15">
        <f t="shared" si="4"/>
        <v>-7.4239049740163323E-4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13</v>
      </c>
      <c r="D42" s="8">
        <v>4</v>
      </c>
      <c r="E42" s="11">
        <f t="shared" si="1"/>
        <v>9.6510764662212315E-3</v>
      </c>
      <c r="F42" s="11">
        <f t="shared" si="2"/>
        <v>3.4071550255536627E-3</v>
      </c>
      <c r="G42" s="12">
        <f t="shared" si="3"/>
        <v>-0.69230769230769229</v>
      </c>
      <c r="H42" s="15">
        <f t="shared" si="4"/>
        <v>-6.6815144766146986E-3</v>
      </c>
    </row>
    <row r="43" spans="2:8" ht="20.100000000000001" customHeight="1" x14ac:dyDescent="0.2">
      <c r="B43" s="5" t="s">
        <v>211</v>
      </c>
      <c r="C43" s="8">
        <v>7</v>
      </c>
      <c r="D43" s="8">
        <v>6</v>
      </c>
      <c r="E43" s="11">
        <f t="shared" si="1"/>
        <v>5.196733481811433E-3</v>
      </c>
      <c r="F43" s="11">
        <f t="shared" si="2"/>
        <v>5.1107325383304937E-3</v>
      </c>
      <c r="G43" s="12">
        <f t="shared" si="3"/>
        <v>-0.14285714285714285</v>
      </c>
      <c r="H43" s="15">
        <f t="shared" si="4"/>
        <v>-7.4239049740163323E-4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2</v>
      </c>
      <c r="D45" s="8">
        <v>0</v>
      </c>
      <c r="E45" s="11">
        <f t="shared" si="1"/>
        <v>1.4847809948032665E-3</v>
      </c>
      <c r="F45" s="11" t="str">
        <f t="shared" si="2"/>
        <v/>
      </c>
      <c r="G45" s="12" t="str">
        <f t="shared" si="3"/>
        <v>0</v>
      </c>
      <c r="H45" s="15">
        <f t="shared" si="4"/>
        <v>0</v>
      </c>
    </row>
    <row r="46" spans="2:8" ht="20.100000000000001" customHeight="1" x14ac:dyDescent="0.2">
      <c r="B46" s="5" t="s">
        <v>213</v>
      </c>
      <c r="C46" s="8">
        <v>1</v>
      </c>
      <c r="D46" s="8">
        <v>1</v>
      </c>
      <c r="E46" s="11">
        <f t="shared" si="1"/>
        <v>7.4239049740163323E-4</v>
      </c>
      <c r="F46" s="11">
        <f t="shared" si="2"/>
        <v>8.5178875638841568E-4</v>
      </c>
      <c r="G46" s="12">
        <f t="shared" si="3"/>
        <v>0</v>
      </c>
      <c r="H46" s="15">
        <f t="shared" si="4"/>
        <v>0</v>
      </c>
    </row>
    <row r="47" spans="2:8" ht="20.100000000000001" customHeight="1" x14ac:dyDescent="0.2">
      <c r="B47" s="5" t="s">
        <v>10</v>
      </c>
      <c r="C47" s="8">
        <v>2</v>
      </c>
      <c r="D47" s="8">
        <v>2</v>
      </c>
      <c r="E47" s="11">
        <f t="shared" si="1"/>
        <v>1.4847809948032665E-3</v>
      </c>
      <c r="F47" s="11">
        <f t="shared" si="2"/>
        <v>1.7035775127768314E-3</v>
      </c>
      <c r="G47" s="12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212</v>
      </c>
      <c r="D48" s="8">
        <v>196</v>
      </c>
      <c r="E48" s="11">
        <f t="shared" si="1"/>
        <v>0.15738678544914625</v>
      </c>
      <c r="F48" s="11">
        <f t="shared" si="2"/>
        <v>0.16695059625212946</v>
      </c>
      <c r="G48" s="12">
        <f t="shared" si="3"/>
        <v>-7.5471698113207544E-2</v>
      </c>
      <c r="H48" s="15">
        <f t="shared" si="4"/>
        <v>-1.1878247958426132E-2</v>
      </c>
    </row>
    <row r="49" spans="2:8" ht="20.100000000000001" customHeight="1" x14ac:dyDescent="0.2">
      <c r="B49" s="5" t="s">
        <v>16</v>
      </c>
      <c r="C49" s="8">
        <v>14</v>
      </c>
      <c r="D49" s="8">
        <v>10</v>
      </c>
      <c r="E49" s="11">
        <f t="shared" si="1"/>
        <v>1.0393466963622866E-2</v>
      </c>
      <c r="F49" s="11">
        <f t="shared" si="2"/>
        <v>8.5178875638841564E-3</v>
      </c>
      <c r="G49" s="12">
        <f t="shared" si="3"/>
        <v>-0.2857142857142857</v>
      </c>
      <c r="H49" s="15">
        <f t="shared" si="4"/>
        <v>-2.9695619896065329E-3</v>
      </c>
    </row>
    <row r="50" spans="2:8" ht="20.100000000000001" customHeight="1" x14ac:dyDescent="0.2">
      <c r="B50" s="5" t="s">
        <v>15</v>
      </c>
      <c r="C50" s="8">
        <v>2</v>
      </c>
      <c r="D50" s="8">
        <v>5</v>
      </c>
      <c r="E50" s="11">
        <f t="shared" si="1"/>
        <v>1.4847809948032665E-3</v>
      </c>
      <c r="F50" s="11">
        <f t="shared" si="2"/>
        <v>4.2589437819420782E-3</v>
      </c>
      <c r="G50" s="12">
        <f t="shared" si="3"/>
        <v>1.5</v>
      </c>
      <c r="H50" s="15">
        <f t="shared" si="4"/>
        <v>2.2271714922048997E-3</v>
      </c>
    </row>
    <row r="51" spans="2:8" ht="20.100000000000001" customHeight="1" x14ac:dyDescent="0.2">
      <c r="B51" s="5" t="s">
        <v>13</v>
      </c>
      <c r="C51" s="8">
        <v>4</v>
      </c>
      <c r="D51" s="8">
        <v>8</v>
      </c>
      <c r="E51" s="11">
        <f t="shared" si="1"/>
        <v>2.9695619896065329E-3</v>
      </c>
      <c r="F51" s="11">
        <f t="shared" si="2"/>
        <v>6.8143100511073255E-3</v>
      </c>
      <c r="G51" s="12">
        <f t="shared" si="3"/>
        <v>1</v>
      </c>
      <c r="H51" s="15">
        <f t="shared" si="4"/>
        <v>2.9695619896065329E-3</v>
      </c>
    </row>
    <row r="52" spans="2:8" ht="20.100000000000001" customHeight="1" x14ac:dyDescent="0.2">
      <c r="B52" s="5" t="s">
        <v>14</v>
      </c>
      <c r="C52" s="8">
        <v>19</v>
      </c>
      <c r="D52" s="8">
        <v>30</v>
      </c>
      <c r="E52" s="11">
        <f t="shared" si="1"/>
        <v>1.4105419450631032E-2</v>
      </c>
      <c r="F52" s="11">
        <f t="shared" si="2"/>
        <v>2.5553662691652469E-2</v>
      </c>
      <c r="G52" s="12">
        <f t="shared" si="3"/>
        <v>0.57894736842105265</v>
      </c>
      <c r="H52" s="15">
        <f t="shared" si="4"/>
        <v>8.1662954714179659E-3</v>
      </c>
    </row>
    <row r="53" spans="2:8" ht="20.100000000000001" customHeight="1" x14ac:dyDescent="0.2">
      <c r="B53" s="5" t="s">
        <v>12</v>
      </c>
      <c r="C53" s="8">
        <v>0</v>
      </c>
      <c r="D53" s="8">
        <v>1</v>
      </c>
      <c r="E53" s="11" t="str">
        <f t="shared" si="1"/>
        <v/>
      </c>
      <c r="F53" s="11">
        <f t="shared" si="2"/>
        <v>8.5178875638841568E-4</v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1</v>
      </c>
      <c r="D54" s="8">
        <v>0</v>
      </c>
      <c r="E54" s="11">
        <f t="shared" si="1"/>
        <v>7.4239049740163323E-4</v>
      </c>
      <c r="F54" s="11" t="str">
        <f t="shared" si="2"/>
        <v/>
      </c>
      <c r="G54" s="12" t="str">
        <f t="shared" si="3"/>
        <v>0</v>
      </c>
      <c r="H54" s="15">
        <f t="shared" si="4"/>
        <v>0</v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3</v>
      </c>
      <c r="D56" s="8">
        <v>1</v>
      </c>
      <c r="E56" s="11">
        <f t="shared" si="1"/>
        <v>2.2271714922048997E-3</v>
      </c>
      <c r="F56" s="11">
        <f t="shared" si="2"/>
        <v>8.5178875638841568E-4</v>
      </c>
      <c r="G56" s="12">
        <f t="shared" si="3"/>
        <v>-0.66666666666666663</v>
      </c>
      <c r="H56" s="15">
        <f t="shared" si="4"/>
        <v>-1.4847809948032665E-3</v>
      </c>
    </row>
    <row r="57" spans="2:8" ht="20.100000000000001" customHeight="1" x14ac:dyDescent="0.2">
      <c r="B57" s="5" t="s">
        <v>215</v>
      </c>
      <c r="C57" s="8">
        <v>1</v>
      </c>
      <c r="D57" s="8">
        <v>6</v>
      </c>
      <c r="E57" s="11">
        <f t="shared" si="1"/>
        <v>7.4239049740163323E-4</v>
      </c>
      <c r="F57" s="11">
        <f t="shared" si="2"/>
        <v>5.1107325383304937E-3</v>
      </c>
      <c r="G57" s="12">
        <f t="shared" si="3"/>
        <v>5</v>
      </c>
      <c r="H57" s="15">
        <f t="shared" si="4"/>
        <v>3.7119524870081661E-3</v>
      </c>
    </row>
    <row r="58" spans="2:8" ht="20.100000000000001" customHeight="1" x14ac:dyDescent="0.2">
      <c r="B58" s="5" t="s">
        <v>216</v>
      </c>
      <c r="C58" s="8">
        <v>0</v>
      </c>
      <c r="D58" s="8">
        <v>4</v>
      </c>
      <c r="E58" s="11" t="str">
        <f t="shared" si="1"/>
        <v/>
      </c>
      <c r="F58" s="11">
        <f t="shared" si="2"/>
        <v>3.4071550255536627E-3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4</v>
      </c>
      <c r="D59" s="8">
        <v>5</v>
      </c>
      <c r="E59" s="11">
        <f t="shared" si="1"/>
        <v>2.9695619896065329E-3</v>
      </c>
      <c r="F59" s="11">
        <f t="shared" si="2"/>
        <v>4.2589437819420782E-3</v>
      </c>
      <c r="G59" s="12">
        <f t="shared" si="3"/>
        <v>0.25</v>
      </c>
      <c r="H59" s="15">
        <f t="shared" si="4"/>
        <v>7.4239049740163323E-4</v>
      </c>
    </row>
    <row r="60" spans="2:8" ht="20.100000000000001" customHeight="1" x14ac:dyDescent="0.2">
      <c r="B60" s="5" t="s">
        <v>218</v>
      </c>
      <c r="C60" s="8">
        <v>231</v>
      </c>
      <c r="D60" s="8">
        <v>103</v>
      </c>
      <c r="E60" s="11">
        <f t="shared" si="1"/>
        <v>0.17149220489977729</v>
      </c>
      <c r="F60" s="11">
        <f t="shared" si="2"/>
        <v>8.7734241908006813E-2</v>
      </c>
      <c r="G60" s="12">
        <f t="shared" si="3"/>
        <v>-0.55411255411255411</v>
      </c>
      <c r="H60" s="15">
        <f t="shared" si="4"/>
        <v>-9.5025983667409067E-2</v>
      </c>
    </row>
    <row r="61" spans="2:8" ht="20.100000000000001" customHeight="1" x14ac:dyDescent="0.2">
      <c r="B61" s="5" t="s">
        <v>219</v>
      </c>
      <c r="C61" s="8">
        <v>6</v>
      </c>
      <c r="D61" s="8">
        <v>5</v>
      </c>
      <c r="E61" s="11">
        <f t="shared" si="1"/>
        <v>4.4543429844097994E-3</v>
      </c>
      <c r="F61" s="11">
        <f t="shared" si="2"/>
        <v>4.2589437819420782E-3</v>
      </c>
      <c r="G61" s="12">
        <f t="shared" si="3"/>
        <v>-0.16666666666666666</v>
      </c>
      <c r="H61" s="15">
        <f t="shared" si="4"/>
        <v>-7.4239049740163323E-4</v>
      </c>
    </row>
    <row r="62" spans="2:8" ht="20.100000000000001" customHeight="1" x14ac:dyDescent="0.2">
      <c r="B62" s="5" t="s">
        <v>19</v>
      </c>
      <c r="C62" s="8">
        <v>201</v>
      </c>
      <c r="D62" s="8">
        <v>17</v>
      </c>
      <c r="E62" s="11">
        <f t="shared" si="1"/>
        <v>0.1492204899777283</v>
      </c>
      <c r="F62" s="11">
        <f t="shared" si="2"/>
        <v>1.4480408858603067E-2</v>
      </c>
      <c r="G62" s="12">
        <f t="shared" si="3"/>
        <v>-0.91542288557213936</v>
      </c>
      <c r="H62" s="15">
        <f t="shared" si="4"/>
        <v>-0.13659985152190054</v>
      </c>
    </row>
    <row r="63" spans="2:8" ht="20.100000000000001" customHeight="1" x14ac:dyDescent="0.2">
      <c r="B63" s="5" t="s">
        <v>220</v>
      </c>
      <c r="C63" s="8">
        <v>102</v>
      </c>
      <c r="D63" s="8">
        <v>80</v>
      </c>
      <c r="E63" s="11">
        <f t="shared" si="1"/>
        <v>7.5723830734966593E-2</v>
      </c>
      <c r="F63" s="11">
        <f t="shared" si="2"/>
        <v>6.8143100511073251E-2</v>
      </c>
      <c r="G63" s="12">
        <f t="shared" si="3"/>
        <v>-0.21568627450980393</v>
      </c>
      <c r="H63" s="15">
        <f t="shared" si="4"/>
        <v>-1.6332590942835932E-2</v>
      </c>
    </row>
    <row r="64" spans="2:8" ht="20.100000000000001" customHeight="1" x14ac:dyDescent="0.2">
      <c r="B64" s="5" t="s">
        <v>221</v>
      </c>
      <c r="C64" s="8">
        <v>1</v>
      </c>
      <c r="D64" s="8">
        <v>1</v>
      </c>
      <c r="E64" s="11">
        <f t="shared" si="1"/>
        <v>7.4239049740163323E-4</v>
      </c>
      <c r="F64" s="11">
        <f t="shared" si="2"/>
        <v>8.5178875638841568E-4</v>
      </c>
      <c r="G64" s="12">
        <f t="shared" si="3"/>
        <v>0</v>
      </c>
      <c r="H64" s="15">
        <f t="shared" si="4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5594</v>
      </c>
      <c r="D70" s="33">
        <f>SUM(D71:D145)</f>
        <v>8200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0.46585627457990703</v>
      </c>
      <c r="H70" s="35">
        <f>+IF(OR(AND(E70=""),(G70="")),"",E70*G70)</f>
        <v>0.46585627457990703</v>
      </c>
    </row>
    <row r="71" spans="2:8" ht="15" x14ac:dyDescent="0.2">
      <c r="B71" s="5" t="s">
        <v>20</v>
      </c>
      <c r="C71" s="8">
        <v>365</v>
      </c>
      <c r="D71" s="8">
        <v>445</v>
      </c>
      <c r="E71" s="13">
        <f>+IF(C71=0,"",C71/C$70)</f>
        <v>6.5248480514837323E-2</v>
      </c>
      <c r="F71" s="13">
        <f>+IF(D71=0,"",D71/D$70)</f>
        <v>5.4268292682926829E-2</v>
      </c>
      <c r="G71" s="12">
        <f>+IF(OR(AND(D71=0),(C71=0)),"0",((D71-C71)/C71))</f>
        <v>0.21917808219178081</v>
      </c>
      <c r="H71" s="15">
        <f>+IF(OR(AND(E71=""),(G71="")),"",E71*G71)</f>
        <v>1.4301036825169823E-2</v>
      </c>
    </row>
    <row r="72" spans="2:8" ht="15" x14ac:dyDescent="0.2">
      <c r="B72" s="5" t="s">
        <v>21</v>
      </c>
      <c r="C72" s="8">
        <v>589</v>
      </c>
      <c r="D72" s="8">
        <v>55</v>
      </c>
      <c r="E72" s="13">
        <f t="shared" ref="E72:E135" si="5">+IF(C72=0,"",C72/C$70)</f>
        <v>0.10529138362531283</v>
      </c>
      <c r="F72" s="13">
        <f t="shared" ref="F72:F135" si="6">+IF(D72=0,"",D72/D$70)</f>
        <v>6.7073170731707316E-3</v>
      </c>
      <c r="G72" s="12">
        <f t="shared" ref="G72:G135" si="7">+IF(OR(AND(D72=0),(C72=0)),"0",((D72-C72)/C72))</f>
        <v>-0.90662139219015281</v>
      </c>
      <c r="H72" s="15">
        <f t="shared" ref="H72:H135" si="8">+IF(OR(AND(E72=""),(G72="")),"",E72*G72)</f>
        <v>-9.545942080800858E-2</v>
      </c>
    </row>
    <row r="73" spans="2:8" ht="15" x14ac:dyDescent="0.2">
      <c r="B73" s="5" t="s">
        <v>22</v>
      </c>
      <c r="C73" s="8">
        <v>91</v>
      </c>
      <c r="D73" s="8">
        <v>168</v>
      </c>
      <c r="E73" s="13">
        <f t="shared" si="5"/>
        <v>1.6267429388630676E-2</v>
      </c>
      <c r="F73" s="13">
        <f t="shared" si="6"/>
        <v>2.0487804878048781E-2</v>
      </c>
      <c r="G73" s="12">
        <f t="shared" si="7"/>
        <v>0.84615384615384615</v>
      </c>
      <c r="H73" s="15">
        <f t="shared" si="8"/>
        <v>1.3764747944225957E-2</v>
      </c>
    </row>
    <row r="74" spans="2:8" ht="15" x14ac:dyDescent="0.2">
      <c r="B74" s="5" t="s">
        <v>222</v>
      </c>
      <c r="C74" s="8">
        <v>488</v>
      </c>
      <c r="D74" s="8">
        <v>2333</v>
      </c>
      <c r="E74" s="13">
        <f t="shared" si="5"/>
        <v>8.7236324633535936E-2</v>
      </c>
      <c r="F74" s="13">
        <f t="shared" si="6"/>
        <v>0.28451219512195119</v>
      </c>
      <c r="G74" s="12">
        <f t="shared" si="7"/>
        <v>3.7807377049180326</v>
      </c>
      <c r="H74" s="15">
        <f t="shared" si="8"/>
        <v>0.32981766178047911</v>
      </c>
    </row>
    <row r="75" spans="2:8" ht="15" x14ac:dyDescent="0.2">
      <c r="B75" s="5" t="s">
        <v>23</v>
      </c>
      <c r="C75" s="8">
        <v>25</v>
      </c>
      <c r="D75" s="8">
        <v>30</v>
      </c>
      <c r="E75" s="13">
        <f t="shared" si="5"/>
        <v>4.4690740078655701E-3</v>
      </c>
      <c r="F75" s="13">
        <f t="shared" si="6"/>
        <v>3.6585365853658539E-3</v>
      </c>
      <c r="G75" s="12">
        <f t="shared" si="7"/>
        <v>0.2</v>
      </c>
      <c r="H75" s="15">
        <f t="shared" si="8"/>
        <v>8.9381480157311403E-4</v>
      </c>
    </row>
    <row r="76" spans="2:8" ht="15" x14ac:dyDescent="0.2">
      <c r="B76" s="5" t="s">
        <v>223</v>
      </c>
      <c r="C76" s="8">
        <v>3</v>
      </c>
      <c r="D76" s="8">
        <v>3</v>
      </c>
      <c r="E76" s="13">
        <f t="shared" si="5"/>
        <v>5.3628888094386842E-4</v>
      </c>
      <c r="F76" s="13">
        <f t="shared" si="6"/>
        <v>3.6585365853658537E-4</v>
      </c>
      <c r="G76" s="12">
        <f t="shared" si="7"/>
        <v>0</v>
      </c>
      <c r="H76" s="15">
        <f t="shared" si="8"/>
        <v>0</v>
      </c>
    </row>
    <row r="77" spans="2:8" ht="15" x14ac:dyDescent="0.2">
      <c r="B77" s="5" t="s">
        <v>224</v>
      </c>
      <c r="C77" s="8">
        <v>24</v>
      </c>
      <c r="D77" s="8">
        <v>42</v>
      </c>
      <c r="E77" s="13">
        <f t="shared" si="5"/>
        <v>4.2903110475509473E-3</v>
      </c>
      <c r="F77" s="13">
        <f t="shared" si="6"/>
        <v>5.1219512195121953E-3</v>
      </c>
      <c r="G77" s="12">
        <f t="shared" si="7"/>
        <v>0.75</v>
      </c>
      <c r="H77" s="15">
        <f t="shared" si="8"/>
        <v>3.2177332856632105E-3</v>
      </c>
    </row>
    <row r="78" spans="2:8" ht="15" x14ac:dyDescent="0.2">
      <c r="B78" s="5" t="s">
        <v>225</v>
      </c>
      <c r="C78" s="8">
        <v>8</v>
      </c>
      <c r="D78" s="8">
        <v>4</v>
      </c>
      <c r="E78" s="13">
        <f t="shared" si="5"/>
        <v>1.4301036825169824E-3</v>
      </c>
      <c r="F78" s="13">
        <f t="shared" si="6"/>
        <v>4.8780487804878049E-4</v>
      </c>
      <c r="G78" s="12">
        <f t="shared" si="7"/>
        <v>-0.5</v>
      </c>
      <c r="H78" s="15">
        <f t="shared" si="8"/>
        <v>-7.1505184125849122E-4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68</v>
      </c>
      <c r="D80" s="8">
        <v>38</v>
      </c>
      <c r="E80" s="13">
        <f t="shared" si="5"/>
        <v>1.2155881301394351E-2</v>
      </c>
      <c r="F80" s="13">
        <f t="shared" si="6"/>
        <v>4.6341463414634144E-3</v>
      </c>
      <c r="G80" s="12">
        <f t="shared" si="7"/>
        <v>-0.44117647058823528</v>
      </c>
      <c r="H80" s="15">
        <f t="shared" si="8"/>
        <v>-5.3628888094386842E-3</v>
      </c>
    </row>
    <row r="81" spans="2:8" ht="15" x14ac:dyDescent="0.2">
      <c r="B81" s="5" t="s">
        <v>24</v>
      </c>
      <c r="C81" s="8">
        <v>2</v>
      </c>
      <c r="D81" s="8">
        <v>5</v>
      </c>
      <c r="E81" s="13">
        <f t="shared" si="5"/>
        <v>3.5752592062924561E-4</v>
      </c>
      <c r="F81" s="13">
        <f t="shared" si="6"/>
        <v>6.0975609756097561E-4</v>
      </c>
      <c r="G81" s="12">
        <f t="shared" si="7"/>
        <v>1.5</v>
      </c>
      <c r="H81" s="15">
        <f t="shared" si="8"/>
        <v>5.3628888094386842E-4</v>
      </c>
    </row>
    <row r="82" spans="2:8" ht="15" x14ac:dyDescent="0.2">
      <c r="B82" s="5" t="s">
        <v>228</v>
      </c>
      <c r="C82" s="8">
        <v>28</v>
      </c>
      <c r="D82" s="8">
        <v>13</v>
      </c>
      <c r="E82" s="13">
        <f t="shared" si="5"/>
        <v>5.0053628888094386E-3</v>
      </c>
      <c r="F82" s="13">
        <f t="shared" si="6"/>
        <v>1.5853658536585367E-3</v>
      </c>
      <c r="G82" s="12">
        <f t="shared" si="7"/>
        <v>-0.5357142857142857</v>
      </c>
      <c r="H82" s="15">
        <f t="shared" si="8"/>
        <v>-2.6814444047193421E-3</v>
      </c>
    </row>
    <row r="83" spans="2:8" ht="15" x14ac:dyDescent="0.2">
      <c r="B83" s="5" t="s">
        <v>229</v>
      </c>
      <c r="C83" s="8">
        <v>206</v>
      </c>
      <c r="D83" s="8">
        <v>257</v>
      </c>
      <c r="E83" s="13">
        <f t="shared" si="5"/>
        <v>3.68251698248123E-2</v>
      </c>
      <c r="F83" s="13">
        <f t="shared" si="6"/>
        <v>3.1341463414634146E-2</v>
      </c>
      <c r="G83" s="12">
        <f t="shared" si="7"/>
        <v>0.24757281553398058</v>
      </c>
      <c r="H83" s="15">
        <f t="shared" si="8"/>
        <v>9.1169109760457639E-3</v>
      </c>
    </row>
    <row r="84" spans="2:8" ht="15" x14ac:dyDescent="0.2">
      <c r="B84" s="5" t="s">
        <v>230</v>
      </c>
      <c r="C84" s="8">
        <v>110</v>
      </c>
      <c r="D84" s="8">
        <v>91</v>
      </c>
      <c r="E84" s="13">
        <f t="shared" si="5"/>
        <v>1.966392563460851E-2</v>
      </c>
      <c r="F84" s="13">
        <f t="shared" si="6"/>
        <v>1.1097560975609756E-2</v>
      </c>
      <c r="G84" s="12">
        <f t="shared" si="7"/>
        <v>-0.17272727272727273</v>
      </c>
      <c r="H84" s="15">
        <f t="shared" si="8"/>
        <v>-3.3964962459778337E-3</v>
      </c>
    </row>
    <row r="85" spans="2:8" ht="15" x14ac:dyDescent="0.2">
      <c r="B85" s="5" t="s">
        <v>28</v>
      </c>
      <c r="C85" s="8">
        <v>54</v>
      </c>
      <c r="D85" s="8">
        <v>104</v>
      </c>
      <c r="E85" s="13">
        <f t="shared" si="5"/>
        <v>9.6531998569896315E-3</v>
      </c>
      <c r="F85" s="13">
        <f t="shared" si="6"/>
        <v>1.2682926829268294E-2</v>
      </c>
      <c r="G85" s="12">
        <f t="shared" si="7"/>
        <v>0.92592592592592593</v>
      </c>
      <c r="H85" s="15">
        <f t="shared" si="8"/>
        <v>8.9381480157311403E-3</v>
      </c>
    </row>
    <row r="86" spans="2:8" ht="15" x14ac:dyDescent="0.2">
      <c r="B86" s="5" t="s">
        <v>231</v>
      </c>
      <c r="C86" s="8">
        <v>80</v>
      </c>
      <c r="D86" s="8">
        <v>93</v>
      </c>
      <c r="E86" s="13">
        <f t="shared" si="5"/>
        <v>1.4301036825169824E-2</v>
      </c>
      <c r="F86" s="13">
        <f t="shared" si="6"/>
        <v>1.1341463414634146E-2</v>
      </c>
      <c r="G86" s="12">
        <f t="shared" si="7"/>
        <v>0.16250000000000001</v>
      </c>
      <c r="H86" s="15">
        <f t="shared" si="8"/>
        <v>2.3239184840900965E-3</v>
      </c>
    </row>
    <row r="87" spans="2:8" ht="15" x14ac:dyDescent="0.2">
      <c r="B87" s="5" t="s">
        <v>232</v>
      </c>
      <c r="C87" s="8">
        <v>24</v>
      </c>
      <c r="D87" s="8">
        <v>69</v>
      </c>
      <c r="E87" s="13">
        <f t="shared" si="5"/>
        <v>4.2903110475509473E-3</v>
      </c>
      <c r="F87" s="13">
        <f t="shared" si="6"/>
        <v>8.4146341463414639E-3</v>
      </c>
      <c r="G87" s="12">
        <f t="shared" si="7"/>
        <v>1.875</v>
      </c>
      <c r="H87" s="15">
        <f t="shared" si="8"/>
        <v>8.0443332141580254E-3</v>
      </c>
    </row>
    <row r="88" spans="2:8" ht="15" x14ac:dyDescent="0.2">
      <c r="B88" s="5" t="s">
        <v>233</v>
      </c>
      <c r="C88" s="8">
        <v>104</v>
      </c>
      <c r="D88" s="8">
        <v>148</v>
      </c>
      <c r="E88" s="13">
        <f t="shared" si="5"/>
        <v>1.8591347872720772E-2</v>
      </c>
      <c r="F88" s="13">
        <f t="shared" si="6"/>
        <v>1.8048780487804877E-2</v>
      </c>
      <c r="G88" s="12">
        <f t="shared" si="7"/>
        <v>0.42307692307692307</v>
      </c>
      <c r="H88" s="15">
        <f t="shared" si="8"/>
        <v>7.8655702538434034E-3</v>
      </c>
    </row>
    <row r="89" spans="2:8" ht="15" x14ac:dyDescent="0.2">
      <c r="B89" s="5" t="s">
        <v>26</v>
      </c>
      <c r="C89" s="8">
        <v>0</v>
      </c>
      <c r="D89" s="8">
        <v>9</v>
      </c>
      <c r="E89" s="13" t="str">
        <f t="shared" si="5"/>
        <v/>
      </c>
      <c r="F89" s="13">
        <f t="shared" si="6"/>
        <v>1.0975609756097562E-3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3</v>
      </c>
      <c r="D90" s="8">
        <v>2</v>
      </c>
      <c r="E90" s="13">
        <f t="shared" si="5"/>
        <v>5.3628888094386842E-4</v>
      </c>
      <c r="F90" s="13">
        <f t="shared" si="6"/>
        <v>2.4390243902439024E-4</v>
      </c>
      <c r="G90" s="12">
        <f t="shared" si="7"/>
        <v>-0.33333333333333331</v>
      </c>
      <c r="H90" s="15">
        <f t="shared" si="8"/>
        <v>-1.7876296031462281E-4</v>
      </c>
    </row>
    <row r="91" spans="2:8" ht="15" x14ac:dyDescent="0.2">
      <c r="B91" s="5" t="s">
        <v>234</v>
      </c>
      <c r="C91" s="8">
        <v>5</v>
      </c>
      <c r="D91" s="8">
        <v>16</v>
      </c>
      <c r="E91" s="13">
        <f t="shared" si="5"/>
        <v>8.9381480157311403E-4</v>
      </c>
      <c r="F91" s="13">
        <f t="shared" si="6"/>
        <v>1.9512195121951219E-3</v>
      </c>
      <c r="G91" s="12">
        <f t="shared" si="7"/>
        <v>2.2000000000000002</v>
      </c>
      <c r="H91" s="15">
        <f t="shared" si="8"/>
        <v>1.9663925634608509E-3</v>
      </c>
    </row>
    <row r="92" spans="2:8" ht="15" x14ac:dyDescent="0.2">
      <c r="B92" s="5" t="s">
        <v>235</v>
      </c>
      <c r="C92" s="8">
        <v>335</v>
      </c>
      <c r="D92" s="8">
        <v>369</v>
      </c>
      <c r="E92" s="13">
        <f t="shared" si="5"/>
        <v>5.9885591705398644E-2</v>
      </c>
      <c r="F92" s="13">
        <f t="shared" si="6"/>
        <v>4.4999999999999998E-2</v>
      </c>
      <c r="G92" s="12">
        <f t="shared" si="7"/>
        <v>0.10149253731343283</v>
      </c>
      <c r="H92" s="15">
        <f t="shared" si="8"/>
        <v>6.0779406506971754E-3</v>
      </c>
    </row>
    <row r="93" spans="2:8" ht="15" x14ac:dyDescent="0.2">
      <c r="B93" s="5" t="s">
        <v>564</v>
      </c>
      <c r="C93" s="8">
        <v>61</v>
      </c>
      <c r="D93" s="8">
        <v>125</v>
      </c>
      <c r="E93" s="13">
        <f t="shared" si="5"/>
        <v>1.0904540579191992E-2</v>
      </c>
      <c r="F93" s="13">
        <f t="shared" si="6"/>
        <v>1.524390243902439E-2</v>
      </c>
      <c r="G93" s="12">
        <f t="shared" si="7"/>
        <v>1.0491803278688525</v>
      </c>
      <c r="H93" s="15">
        <f t="shared" si="8"/>
        <v>1.1440829460135861E-2</v>
      </c>
    </row>
    <row r="94" spans="2:8" ht="15" x14ac:dyDescent="0.2">
      <c r="B94" s="5" t="s">
        <v>25</v>
      </c>
      <c r="C94" s="8">
        <v>63</v>
      </c>
      <c r="D94" s="8">
        <v>88</v>
      </c>
      <c r="E94" s="13">
        <f t="shared" si="5"/>
        <v>1.1262066499821238E-2</v>
      </c>
      <c r="F94" s="13">
        <f t="shared" si="6"/>
        <v>1.0731707317073172E-2</v>
      </c>
      <c r="G94" s="12">
        <f t="shared" si="7"/>
        <v>0.3968253968253968</v>
      </c>
      <c r="H94" s="15">
        <f t="shared" si="8"/>
        <v>4.4690740078655701E-3</v>
      </c>
    </row>
    <row r="95" spans="2:8" ht="15" x14ac:dyDescent="0.2">
      <c r="B95" s="5" t="s">
        <v>27</v>
      </c>
      <c r="C95" s="8">
        <v>0</v>
      </c>
      <c r="D95" s="8">
        <v>2</v>
      </c>
      <c r="E95" s="13" t="str">
        <f t="shared" si="5"/>
        <v/>
      </c>
      <c r="F95" s="13">
        <f t="shared" si="6"/>
        <v>2.4390243902439024E-4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6</v>
      </c>
      <c r="D96" s="8">
        <v>13</v>
      </c>
      <c r="E96" s="13">
        <f t="shared" si="5"/>
        <v>1.0725777618877368E-3</v>
      </c>
      <c r="F96" s="13">
        <f t="shared" si="6"/>
        <v>1.5853658536585367E-3</v>
      </c>
      <c r="G96" s="12">
        <f t="shared" si="7"/>
        <v>1.1666666666666667</v>
      </c>
      <c r="H96" s="15">
        <f t="shared" si="8"/>
        <v>1.2513407222023596E-3</v>
      </c>
    </row>
    <row r="97" spans="2:8" ht="15" x14ac:dyDescent="0.2">
      <c r="B97" s="5" t="s">
        <v>237</v>
      </c>
      <c r="C97" s="8">
        <v>6</v>
      </c>
      <c r="D97" s="8">
        <v>13</v>
      </c>
      <c r="E97" s="13">
        <f t="shared" si="5"/>
        <v>1.0725777618877368E-3</v>
      </c>
      <c r="F97" s="13">
        <f t="shared" si="6"/>
        <v>1.5853658536585367E-3</v>
      </c>
      <c r="G97" s="12">
        <f t="shared" si="7"/>
        <v>1.1666666666666667</v>
      </c>
      <c r="H97" s="15">
        <f t="shared" si="8"/>
        <v>1.2513407222023596E-3</v>
      </c>
    </row>
    <row r="98" spans="2:8" ht="15" x14ac:dyDescent="0.2">
      <c r="B98" s="5" t="s">
        <v>238</v>
      </c>
      <c r="C98" s="8">
        <v>87</v>
      </c>
      <c r="D98" s="8">
        <v>143</v>
      </c>
      <c r="E98" s="13">
        <f t="shared" si="5"/>
        <v>1.5552377547372185E-2</v>
      </c>
      <c r="F98" s="13">
        <f t="shared" si="6"/>
        <v>1.7439024390243904E-2</v>
      </c>
      <c r="G98" s="12">
        <f t="shared" si="7"/>
        <v>0.64367816091954022</v>
      </c>
      <c r="H98" s="15">
        <f t="shared" si="8"/>
        <v>1.0010725777618877E-2</v>
      </c>
    </row>
    <row r="99" spans="2:8" ht="15" x14ac:dyDescent="0.2">
      <c r="B99" s="5" t="s">
        <v>239</v>
      </c>
      <c r="C99" s="8">
        <v>54</v>
      </c>
      <c r="D99" s="8">
        <v>59</v>
      </c>
      <c r="E99" s="13">
        <f t="shared" si="5"/>
        <v>9.6531998569896315E-3</v>
      </c>
      <c r="F99" s="13">
        <f t="shared" si="6"/>
        <v>7.1951219512195125E-3</v>
      </c>
      <c r="G99" s="12">
        <f t="shared" si="7"/>
        <v>9.2592592592592587E-2</v>
      </c>
      <c r="H99" s="15">
        <f t="shared" si="8"/>
        <v>8.9381480157311403E-4</v>
      </c>
    </row>
    <row r="100" spans="2:8" ht="15" x14ac:dyDescent="0.2">
      <c r="B100" s="5" t="s">
        <v>240</v>
      </c>
      <c r="C100" s="8">
        <v>230</v>
      </c>
      <c r="D100" s="8">
        <v>331</v>
      </c>
      <c r="E100" s="13">
        <f t="shared" si="5"/>
        <v>4.1115480872363247E-2</v>
      </c>
      <c r="F100" s="13">
        <f t="shared" si="6"/>
        <v>4.0365853658536587E-2</v>
      </c>
      <c r="G100" s="12">
        <f t="shared" si="7"/>
        <v>0.43913043478260871</v>
      </c>
      <c r="H100" s="15">
        <f t="shared" si="8"/>
        <v>1.8055058991776906E-2</v>
      </c>
    </row>
    <row r="101" spans="2:8" ht="15" x14ac:dyDescent="0.2">
      <c r="B101" s="5" t="s">
        <v>241</v>
      </c>
      <c r="C101" s="8">
        <v>34</v>
      </c>
      <c r="D101" s="8">
        <v>32</v>
      </c>
      <c r="E101" s="13">
        <f t="shared" si="5"/>
        <v>6.0779406506971754E-3</v>
      </c>
      <c r="F101" s="13">
        <f t="shared" si="6"/>
        <v>3.9024390243902439E-3</v>
      </c>
      <c r="G101" s="12">
        <f t="shared" si="7"/>
        <v>-5.8823529411764705E-2</v>
      </c>
      <c r="H101" s="15">
        <f t="shared" si="8"/>
        <v>-3.5752592062924561E-4</v>
      </c>
    </row>
    <row r="102" spans="2:8" ht="15" x14ac:dyDescent="0.2">
      <c r="B102" s="5" t="s">
        <v>242</v>
      </c>
      <c r="C102" s="8">
        <v>74</v>
      </c>
      <c r="D102" s="8">
        <v>87</v>
      </c>
      <c r="E102" s="13">
        <f t="shared" si="5"/>
        <v>1.3228459063282088E-2</v>
      </c>
      <c r="F102" s="13">
        <f t="shared" si="6"/>
        <v>1.0609756097560976E-2</v>
      </c>
      <c r="G102" s="12">
        <f t="shared" si="7"/>
        <v>0.17567567567567569</v>
      </c>
      <c r="H102" s="15">
        <f t="shared" si="8"/>
        <v>2.3239184840900965E-3</v>
      </c>
    </row>
    <row r="103" spans="2:8" ht="15" x14ac:dyDescent="0.2">
      <c r="B103" s="5" t="s">
        <v>243</v>
      </c>
      <c r="C103" s="8">
        <v>11</v>
      </c>
      <c r="D103" s="8">
        <v>11</v>
      </c>
      <c r="E103" s="13">
        <f t="shared" si="5"/>
        <v>1.9663925634608509E-3</v>
      </c>
      <c r="F103" s="13">
        <f t="shared" si="6"/>
        <v>1.3414634146341464E-3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6</v>
      </c>
      <c r="D104" s="8">
        <v>10</v>
      </c>
      <c r="E104" s="13">
        <f t="shared" si="5"/>
        <v>1.0725777618877368E-3</v>
      </c>
      <c r="F104" s="13">
        <f t="shared" si="6"/>
        <v>1.2195121951219512E-3</v>
      </c>
      <c r="G104" s="12">
        <f t="shared" si="7"/>
        <v>0.66666666666666663</v>
      </c>
      <c r="H104" s="15">
        <f t="shared" si="8"/>
        <v>7.1505184125849122E-4</v>
      </c>
    </row>
    <row r="105" spans="2:8" ht="15" x14ac:dyDescent="0.2">
      <c r="B105" s="5" t="s">
        <v>244</v>
      </c>
      <c r="C105" s="8">
        <v>9</v>
      </c>
      <c r="D105" s="8">
        <v>22</v>
      </c>
      <c r="E105" s="13">
        <f t="shared" si="5"/>
        <v>1.6088666428316052E-3</v>
      </c>
      <c r="F105" s="13">
        <f t="shared" si="6"/>
        <v>2.6829268292682929E-3</v>
      </c>
      <c r="G105" s="12">
        <f t="shared" si="7"/>
        <v>1.4444444444444444</v>
      </c>
      <c r="H105" s="15">
        <f t="shared" si="8"/>
        <v>2.3239184840900965E-3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41</v>
      </c>
      <c r="D107" s="8">
        <v>69</v>
      </c>
      <c r="E107" s="13">
        <f t="shared" si="5"/>
        <v>7.329281372899535E-3</v>
      </c>
      <c r="F107" s="13">
        <f t="shared" si="6"/>
        <v>8.4146341463414639E-3</v>
      </c>
      <c r="G107" s="12">
        <f t="shared" si="7"/>
        <v>0.68292682926829273</v>
      </c>
      <c r="H107" s="15">
        <f t="shared" si="8"/>
        <v>5.0053628888094386E-3</v>
      </c>
    </row>
    <row r="108" spans="2:8" ht="15" x14ac:dyDescent="0.2">
      <c r="B108" s="5" t="s">
        <v>31</v>
      </c>
      <c r="C108" s="8">
        <v>154</v>
      </c>
      <c r="D108" s="8">
        <v>224</v>
      </c>
      <c r="E108" s="13">
        <f t="shared" si="5"/>
        <v>2.7529495888451914E-2</v>
      </c>
      <c r="F108" s="13">
        <f t="shared" si="6"/>
        <v>2.7317073170731707E-2</v>
      </c>
      <c r="G108" s="12">
        <f t="shared" si="7"/>
        <v>0.45454545454545453</v>
      </c>
      <c r="H108" s="15">
        <f t="shared" si="8"/>
        <v>1.2513407222023596E-2</v>
      </c>
    </row>
    <row r="109" spans="2:8" ht="15" x14ac:dyDescent="0.2">
      <c r="B109" s="5" t="s">
        <v>247</v>
      </c>
      <c r="C109" s="8">
        <v>17</v>
      </c>
      <c r="D109" s="8">
        <v>36</v>
      </c>
      <c r="E109" s="13">
        <f t="shared" si="5"/>
        <v>3.0389703253485877E-3</v>
      </c>
      <c r="F109" s="13">
        <f t="shared" si="6"/>
        <v>4.3902439024390248E-3</v>
      </c>
      <c r="G109" s="12">
        <f t="shared" si="7"/>
        <v>1.1176470588235294</v>
      </c>
      <c r="H109" s="15">
        <f t="shared" si="8"/>
        <v>3.3964962459778333E-3</v>
      </c>
    </row>
    <row r="110" spans="2:8" ht="15" x14ac:dyDescent="0.2">
      <c r="B110" s="5" t="s">
        <v>32</v>
      </c>
      <c r="C110" s="8">
        <v>465</v>
      </c>
      <c r="D110" s="8">
        <v>70</v>
      </c>
      <c r="E110" s="13">
        <f t="shared" si="5"/>
        <v>8.31247765462996E-2</v>
      </c>
      <c r="F110" s="13">
        <f t="shared" si="6"/>
        <v>8.5365853658536592E-3</v>
      </c>
      <c r="G110" s="12">
        <f t="shared" si="7"/>
        <v>-0.84946236559139787</v>
      </c>
      <c r="H110" s="15">
        <f t="shared" si="8"/>
        <v>-7.0611369324276002E-2</v>
      </c>
    </row>
    <row r="111" spans="2:8" ht="15" x14ac:dyDescent="0.2">
      <c r="B111" s="5" t="s">
        <v>30</v>
      </c>
      <c r="C111" s="8">
        <v>19</v>
      </c>
      <c r="D111" s="8">
        <v>35</v>
      </c>
      <c r="E111" s="13">
        <f t="shared" si="5"/>
        <v>3.3964962459778333E-3</v>
      </c>
      <c r="F111" s="13">
        <f t="shared" si="6"/>
        <v>4.2682926829268296E-3</v>
      </c>
      <c r="G111" s="12">
        <f t="shared" si="7"/>
        <v>0.84210526315789469</v>
      </c>
      <c r="H111" s="15">
        <f t="shared" si="8"/>
        <v>2.8602073650339649E-3</v>
      </c>
    </row>
    <row r="112" spans="2:8" ht="15" x14ac:dyDescent="0.2">
      <c r="B112" s="5" t="s">
        <v>33</v>
      </c>
      <c r="C112" s="8">
        <v>170</v>
      </c>
      <c r="D112" s="8">
        <v>133</v>
      </c>
      <c r="E112" s="13">
        <f t="shared" si="5"/>
        <v>3.0389703253485879E-2</v>
      </c>
      <c r="F112" s="13">
        <f t="shared" si="6"/>
        <v>1.6219512195121952E-2</v>
      </c>
      <c r="G112" s="12">
        <f t="shared" si="7"/>
        <v>-0.21764705882352942</v>
      </c>
      <c r="H112" s="15">
        <f t="shared" si="8"/>
        <v>-6.6142295316410447E-3</v>
      </c>
    </row>
    <row r="113" spans="2:8" ht="15" x14ac:dyDescent="0.2">
      <c r="B113" s="5" t="s">
        <v>248</v>
      </c>
      <c r="C113" s="8">
        <v>66</v>
      </c>
      <c r="D113" s="8">
        <v>97</v>
      </c>
      <c r="E113" s="13">
        <f t="shared" si="5"/>
        <v>1.1798355380765105E-2</v>
      </c>
      <c r="F113" s="13">
        <f t="shared" si="6"/>
        <v>1.1829268292682927E-2</v>
      </c>
      <c r="G113" s="12">
        <f t="shared" si="7"/>
        <v>0.46969696969696972</v>
      </c>
      <c r="H113" s="15">
        <f t="shared" si="8"/>
        <v>5.541651769753307E-3</v>
      </c>
    </row>
    <row r="114" spans="2:8" ht="15" x14ac:dyDescent="0.2">
      <c r="B114" s="5" t="s">
        <v>38</v>
      </c>
      <c r="C114" s="8">
        <v>1</v>
      </c>
      <c r="D114" s="8">
        <v>0</v>
      </c>
      <c r="E114" s="13">
        <f t="shared" si="5"/>
        <v>1.7876296031462281E-4</v>
      </c>
      <c r="F114" s="13" t="str">
        <f t="shared" si="6"/>
        <v/>
      </c>
      <c r="G114" s="12" t="str">
        <f t="shared" si="7"/>
        <v>0</v>
      </c>
      <c r="H114" s="15">
        <f t="shared" si="8"/>
        <v>0</v>
      </c>
    </row>
    <row r="115" spans="2:8" ht="15" x14ac:dyDescent="0.2">
      <c r="B115" s="5" t="s">
        <v>40</v>
      </c>
      <c r="C115" s="8">
        <v>91</v>
      </c>
      <c r="D115" s="8">
        <v>67</v>
      </c>
      <c r="E115" s="13">
        <f t="shared" si="5"/>
        <v>1.6267429388630676E-2</v>
      </c>
      <c r="F115" s="13">
        <f t="shared" si="6"/>
        <v>8.1707317073170735E-3</v>
      </c>
      <c r="G115" s="12">
        <f t="shared" si="7"/>
        <v>-0.26373626373626374</v>
      </c>
      <c r="H115" s="15">
        <f t="shared" si="8"/>
        <v>-4.2903110475509473E-3</v>
      </c>
    </row>
    <row r="116" spans="2:8" ht="15" x14ac:dyDescent="0.2">
      <c r="B116" s="5" t="s">
        <v>249</v>
      </c>
      <c r="C116" s="8">
        <v>41</v>
      </c>
      <c r="D116" s="8">
        <v>20</v>
      </c>
      <c r="E116" s="13">
        <f t="shared" si="5"/>
        <v>7.329281372899535E-3</v>
      </c>
      <c r="F116" s="13">
        <f t="shared" si="6"/>
        <v>2.4390243902439024E-3</v>
      </c>
      <c r="G116" s="12">
        <f t="shared" si="7"/>
        <v>-0.51219512195121952</v>
      </c>
      <c r="H116" s="15">
        <f t="shared" si="8"/>
        <v>-3.7540221666070789E-3</v>
      </c>
    </row>
    <row r="117" spans="2:8" ht="15" x14ac:dyDescent="0.2">
      <c r="B117" s="5" t="s">
        <v>250</v>
      </c>
      <c r="C117" s="8">
        <v>31</v>
      </c>
      <c r="D117" s="8">
        <v>10</v>
      </c>
      <c r="E117" s="13">
        <f t="shared" si="5"/>
        <v>5.541651769753307E-3</v>
      </c>
      <c r="F117" s="13">
        <f t="shared" si="6"/>
        <v>1.2195121951219512E-3</v>
      </c>
      <c r="G117" s="12">
        <f t="shared" si="7"/>
        <v>-0.67741935483870963</v>
      </c>
      <c r="H117" s="15">
        <f t="shared" si="8"/>
        <v>-3.7540221666070785E-3</v>
      </c>
    </row>
    <row r="118" spans="2:8" ht="15" x14ac:dyDescent="0.2">
      <c r="B118" s="5" t="s">
        <v>251</v>
      </c>
      <c r="C118" s="8">
        <v>876</v>
      </c>
      <c r="D118" s="8">
        <v>1539</v>
      </c>
      <c r="E118" s="13">
        <f t="shared" si="5"/>
        <v>0.15659635323560958</v>
      </c>
      <c r="F118" s="13">
        <f t="shared" si="6"/>
        <v>0.18768292682926829</v>
      </c>
      <c r="G118" s="12">
        <f t="shared" si="7"/>
        <v>0.75684931506849318</v>
      </c>
      <c r="H118" s="15">
        <f t="shared" si="8"/>
        <v>0.11851984268859493</v>
      </c>
    </row>
    <row r="119" spans="2:8" ht="15" x14ac:dyDescent="0.2">
      <c r="B119" s="5" t="s">
        <v>252</v>
      </c>
      <c r="C119" s="8">
        <v>31</v>
      </c>
      <c r="D119" s="8">
        <v>212</v>
      </c>
      <c r="E119" s="13">
        <f t="shared" si="5"/>
        <v>5.541651769753307E-3</v>
      </c>
      <c r="F119" s="13">
        <f t="shared" si="6"/>
        <v>2.5853658536585365E-2</v>
      </c>
      <c r="G119" s="12">
        <f t="shared" si="7"/>
        <v>5.838709677419355</v>
      </c>
      <c r="H119" s="15">
        <f t="shared" si="8"/>
        <v>3.2356095816946727E-2</v>
      </c>
    </row>
    <row r="120" spans="2:8" ht="15" x14ac:dyDescent="0.2">
      <c r="B120" s="5" t="s">
        <v>253</v>
      </c>
      <c r="C120" s="8">
        <v>15</v>
      </c>
      <c r="D120" s="8">
        <v>35</v>
      </c>
      <c r="E120" s="13">
        <f t="shared" si="5"/>
        <v>2.6814444047193421E-3</v>
      </c>
      <c r="F120" s="13">
        <f t="shared" si="6"/>
        <v>4.2682926829268296E-3</v>
      </c>
      <c r="G120" s="12">
        <f t="shared" si="7"/>
        <v>1.3333333333333333</v>
      </c>
      <c r="H120" s="15">
        <f t="shared" si="8"/>
        <v>3.5752592062924561E-3</v>
      </c>
    </row>
    <row r="121" spans="2:8" ht="15" x14ac:dyDescent="0.2">
      <c r="B121" s="5" t="s">
        <v>35</v>
      </c>
      <c r="C121" s="8">
        <v>21</v>
      </c>
      <c r="D121" s="8">
        <v>71</v>
      </c>
      <c r="E121" s="13">
        <f t="shared" si="5"/>
        <v>3.7540221666070789E-3</v>
      </c>
      <c r="F121" s="13">
        <f t="shared" si="6"/>
        <v>8.6585365853658544E-3</v>
      </c>
      <c r="G121" s="12">
        <f t="shared" si="7"/>
        <v>2.3809523809523809</v>
      </c>
      <c r="H121" s="15">
        <f t="shared" si="8"/>
        <v>8.9381480157311403E-3</v>
      </c>
    </row>
    <row r="122" spans="2:8" ht="15" x14ac:dyDescent="0.2">
      <c r="B122" s="5" t="s">
        <v>39</v>
      </c>
      <c r="C122" s="8">
        <v>15</v>
      </c>
      <c r="D122" s="8">
        <v>2</v>
      </c>
      <c r="E122" s="13">
        <f t="shared" si="5"/>
        <v>2.6814444047193421E-3</v>
      </c>
      <c r="F122" s="13">
        <f t="shared" si="6"/>
        <v>2.4390243902439024E-4</v>
      </c>
      <c r="G122" s="12">
        <f t="shared" si="7"/>
        <v>-0.8666666666666667</v>
      </c>
      <c r="H122" s="15">
        <f t="shared" si="8"/>
        <v>-2.3239184840900965E-3</v>
      </c>
    </row>
    <row r="123" spans="2:8" ht="15" x14ac:dyDescent="0.2">
      <c r="B123" s="5" t="s">
        <v>37</v>
      </c>
      <c r="C123" s="8">
        <v>24</v>
      </c>
      <c r="D123" s="8">
        <v>89</v>
      </c>
      <c r="E123" s="13">
        <f t="shared" si="5"/>
        <v>4.2903110475509473E-3</v>
      </c>
      <c r="F123" s="13">
        <f t="shared" si="6"/>
        <v>1.0853658536585365E-2</v>
      </c>
      <c r="G123" s="12">
        <f t="shared" si="7"/>
        <v>2.7083333333333335</v>
      </c>
      <c r="H123" s="15">
        <f t="shared" si="8"/>
        <v>1.1619592420450483E-2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1.2195121951219512E-4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9</v>
      </c>
      <c r="D125" s="8">
        <v>4</v>
      </c>
      <c r="E125" s="13">
        <f t="shared" si="5"/>
        <v>1.6088666428316052E-3</v>
      </c>
      <c r="F125" s="13">
        <f t="shared" si="6"/>
        <v>4.8780487804878049E-4</v>
      </c>
      <c r="G125" s="12">
        <f t="shared" si="7"/>
        <v>-0.55555555555555558</v>
      </c>
      <c r="H125" s="15">
        <f t="shared" si="8"/>
        <v>-8.9381480157311403E-4</v>
      </c>
    </row>
    <row r="126" spans="2:8" ht="15" x14ac:dyDescent="0.2">
      <c r="B126" s="5" t="s">
        <v>255</v>
      </c>
      <c r="C126" s="8">
        <v>0</v>
      </c>
      <c r="D126" s="8">
        <v>2</v>
      </c>
      <c r="E126" s="13" t="str">
        <f t="shared" si="5"/>
        <v/>
      </c>
      <c r="F126" s="13">
        <f t="shared" si="6"/>
        <v>2.4390243902439024E-4</v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10</v>
      </c>
      <c r="D127" s="8">
        <v>9</v>
      </c>
      <c r="E127" s="13">
        <f t="shared" si="5"/>
        <v>1.7876296031462281E-3</v>
      </c>
      <c r="F127" s="13">
        <f t="shared" si="6"/>
        <v>1.0975609756097562E-3</v>
      </c>
      <c r="G127" s="12">
        <f t="shared" si="7"/>
        <v>-0.1</v>
      </c>
      <c r="H127" s="15">
        <f t="shared" si="8"/>
        <v>-1.7876296031462281E-4</v>
      </c>
    </row>
    <row r="128" spans="2:8" ht="15" x14ac:dyDescent="0.2">
      <c r="B128" s="5" t="s">
        <v>257</v>
      </c>
      <c r="C128" s="8">
        <v>10</v>
      </c>
      <c r="D128" s="8">
        <v>27</v>
      </c>
      <c r="E128" s="13">
        <f t="shared" si="5"/>
        <v>1.7876296031462281E-3</v>
      </c>
      <c r="F128" s="13">
        <f t="shared" si="6"/>
        <v>3.2926829268292682E-3</v>
      </c>
      <c r="G128" s="12">
        <f t="shared" si="7"/>
        <v>1.7</v>
      </c>
      <c r="H128" s="15">
        <f t="shared" si="8"/>
        <v>3.0389703253485877E-3</v>
      </c>
    </row>
    <row r="129" spans="2:8" ht="30" x14ac:dyDescent="0.2">
      <c r="B129" s="5" t="s">
        <v>258</v>
      </c>
      <c r="C129" s="8">
        <v>12</v>
      </c>
      <c r="D129" s="8">
        <v>9</v>
      </c>
      <c r="E129" s="13">
        <f t="shared" si="5"/>
        <v>2.1451555237754737E-3</v>
      </c>
      <c r="F129" s="13">
        <f t="shared" si="6"/>
        <v>1.0975609756097562E-3</v>
      </c>
      <c r="G129" s="12">
        <f t="shared" si="7"/>
        <v>-0.25</v>
      </c>
      <c r="H129" s="15">
        <f t="shared" si="8"/>
        <v>-5.3628888094386842E-4</v>
      </c>
    </row>
    <row r="130" spans="2:8" ht="30" x14ac:dyDescent="0.2">
      <c r="B130" s="5" t="s">
        <v>259</v>
      </c>
      <c r="C130" s="8">
        <v>0</v>
      </c>
      <c r="D130" s="8">
        <v>1</v>
      </c>
      <c r="E130" s="13" t="str">
        <f t="shared" si="5"/>
        <v/>
      </c>
      <c r="F130" s="13">
        <f t="shared" si="6"/>
        <v>1.2195121951219512E-4</v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3</v>
      </c>
      <c r="D131" s="8">
        <v>13</v>
      </c>
      <c r="E131" s="13">
        <f t="shared" si="5"/>
        <v>5.3628888094386842E-4</v>
      </c>
      <c r="F131" s="13">
        <f t="shared" si="6"/>
        <v>1.5853658536585367E-3</v>
      </c>
      <c r="G131" s="12">
        <f t="shared" si="7"/>
        <v>3.3333333333333335</v>
      </c>
      <c r="H131" s="15">
        <f t="shared" si="8"/>
        <v>1.7876296031462281E-3</v>
      </c>
    </row>
    <row r="132" spans="2:8" ht="15" x14ac:dyDescent="0.2">
      <c r="B132" s="5" t="s">
        <v>50</v>
      </c>
      <c r="C132" s="8">
        <v>22</v>
      </c>
      <c r="D132" s="8">
        <v>22</v>
      </c>
      <c r="E132" s="13">
        <f t="shared" si="5"/>
        <v>3.9327851269217017E-3</v>
      </c>
      <c r="F132" s="13">
        <f t="shared" si="6"/>
        <v>2.6829268292682929E-3</v>
      </c>
      <c r="G132" s="12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51</v>
      </c>
      <c r="D134" s="8">
        <v>50</v>
      </c>
      <c r="E134" s="13">
        <f t="shared" si="5"/>
        <v>9.1169109760457639E-3</v>
      </c>
      <c r="F134" s="13">
        <f t="shared" si="6"/>
        <v>6.0975609756097563E-3</v>
      </c>
      <c r="G134" s="12">
        <f t="shared" si="7"/>
        <v>-1.9607843137254902E-2</v>
      </c>
      <c r="H134" s="15">
        <f t="shared" si="8"/>
        <v>-1.7876296031462283E-4</v>
      </c>
    </row>
    <row r="135" spans="2:8" ht="15" x14ac:dyDescent="0.2">
      <c r="B135" s="5" t="s">
        <v>43</v>
      </c>
      <c r="C135" s="8">
        <v>2</v>
      </c>
      <c r="D135" s="8">
        <v>0</v>
      </c>
      <c r="E135" s="13">
        <f t="shared" si="5"/>
        <v>3.5752592062924561E-4</v>
      </c>
      <c r="F135" s="13" t="str">
        <f t="shared" si="6"/>
        <v/>
      </c>
      <c r="G135" s="12" t="str">
        <f t="shared" si="7"/>
        <v>0</v>
      </c>
      <c r="H135" s="15">
        <f t="shared" si="8"/>
        <v>0</v>
      </c>
    </row>
    <row r="136" spans="2:8" ht="15" x14ac:dyDescent="0.2">
      <c r="B136" s="5" t="s">
        <v>44</v>
      </c>
      <c r="C136" s="8">
        <v>7</v>
      </c>
      <c r="D136" s="8">
        <v>1</v>
      </c>
      <c r="E136" s="13">
        <f t="shared" ref="E136:E145" si="9">+IF(C136=0,"",C136/C$70)</f>
        <v>1.2513407222023596E-3</v>
      </c>
      <c r="F136" s="13">
        <f t="shared" ref="F136:F145" si="10">+IF(D136=0,"",D136/D$70)</f>
        <v>1.2195121951219512E-4</v>
      </c>
      <c r="G136" s="12">
        <f t="shared" ref="G136:G145" si="11">+IF(OR(AND(D136=0),(C136=0)),"0",((D136-C136)/C136))</f>
        <v>-0.8571428571428571</v>
      </c>
      <c r="H136" s="15">
        <f t="shared" ref="H136:H145" si="12">+IF(OR(AND(E136=""),(G136="")),"",E136*G136)</f>
        <v>-1.0725777618877368E-3</v>
      </c>
    </row>
    <row r="137" spans="2:8" ht="15" x14ac:dyDescent="0.2">
      <c r="B137" s="5" t="s">
        <v>41</v>
      </c>
      <c r="C137" s="8">
        <v>10</v>
      </c>
      <c r="D137" s="8">
        <v>50</v>
      </c>
      <c r="E137" s="13">
        <f t="shared" si="9"/>
        <v>1.7876296031462281E-3</v>
      </c>
      <c r="F137" s="13">
        <f t="shared" si="10"/>
        <v>6.0975609756097563E-3</v>
      </c>
      <c r="G137" s="12">
        <f t="shared" si="11"/>
        <v>4</v>
      </c>
      <c r="H137" s="15">
        <f t="shared" si="12"/>
        <v>7.1505184125849122E-3</v>
      </c>
    </row>
    <row r="138" spans="2:8" ht="15" x14ac:dyDescent="0.2">
      <c r="B138" s="5" t="s">
        <v>261</v>
      </c>
      <c r="C138" s="8">
        <v>4</v>
      </c>
      <c r="D138" s="8">
        <v>11</v>
      </c>
      <c r="E138" s="13">
        <f t="shared" si="9"/>
        <v>7.1505184125849122E-4</v>
      </c>
      <c r="F138" s="13">
        <f t="shared" si="10"/>
        <v>1.3414634146341464E-3</v>
      </c>
      <c r="G138" s="12">
        <f t="shared" si="11"/>
        <v>1.75</v>
      </c>
      <c r="H138" s="15">
        <f t="shared" si="12"/>
        <v>1.2513407222023596E-3</v>
      </c>
    </row>
    <row r="139" spans="2:8" ht="30" x14ac:dyDescent="0.2">
      <c r="B139" s="5" t="s">
        <v>262</v>
      </c>
      <c r="C139" s="8">
        <v>22</v>
      </c>
      <c r="D139" s="8">
        <v>45</v>
      </c>
      <c r="E139" s="13">
        <f t="shared" si="9"/>
        <v>3.9327851269217017E-3</v>
      </c>
      <c r="F139" s="13">
        <f t="shared" si="10"/>
        <v>5.4878048780487802E-3</v>
      </c>
      <c r="G139" s="12">
        <f t="shared" si="11"/>
        <v>1.0454545454545454</v>
      </c>
      <c r="H139" s="15">
        <f t="shared" si="12"/>
        <v>4.1115480872363245E-3</v>
      </c>
    </row>
    <row r="140" spans="2:8" ht="30" x14ac:dyDescent="0.2">
      <c r="B140" s="5" t="s">
        <v>263</v>
      </c>
      <c r="C140" s="8">
        <v>9</v>
      </c>
      <c r="D140" s="8">
        <v>2</v>
      </c>
      <c r="E140" s="13">
        <f t="shared" si="9"/>
        <v>1.6088666428316052E-3</v>
      </c>
      <c r="F140" s="13">
        <f t="shared" si="10"/>
        <v>2.4390243902439024E-4</v>
      </c>
      <c r="G140" s="12">
        <f t="shared" si="11"/>
        <v>-0.77777777777777779</v>
      </c>
      <c r="H140" s="15">
        <f t="shared" si="12"/>
        <v>-1.2513407222023596E-3</v>
      </c>
    </row>
    <row r="141" spans="2:8" ht="15" x14ac:dyDescent="0.2">
      <c r="B141" s="5" t="s">
        <v>48</v>
      </c>
      <c r="C141" s="8">
        <v>1</v>
      </c>
      <c r="D141" s="8">
        <v>1</v>
      </c>
      <c r="E141" s="13">
        <f t="shared" si="9"/>
        <v>1.7876296031462281E-4</v>
      </c>
      <c r="F141" s="13">
        <f t="shared" si="10"/>
        <v>1.2195121951219512E-4</v>
      </c>
      <c r="G141" s="12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2</v>
      </c>
      <c r="D142" s="8">
        <v>5</v>
      </c>
      <c r="E142" s="13">
        <f t="shared" si="9"/>
        <v>3.5752592062924561E-4</v>
      </c>
      <c r="F142" s="13">
        <f t="shared" si="10"/>
        <v>6.0975609756097561E-4</v>
      </c>
      <c r="G142" s="12">
        <f t="shared" si="11"/>
        <v>1.5</v>
      </c>
      <c r="H142" s="15">
        <f t="shared" si="12"/>
        <v>5.3628888094386842E-4</v>
      </c>
    </row>
    <row r="143" spans="2:8" ht="15" x14ac:dyDescent="0.2">
      <c r="B143" s="5" t="s">
        <v>49</v>
      </c>
      <c r="C143" s="8">
        <v>5</v>
      </c>
      <c r="D143" s="8">
        <v>3</v>
      </c>
      <c r="E143" s="13">
        <f t="shared" si="9"/>
        <v>8.9381480157311403E-4</v>
      </c>
      <c r="F143" s="13">
        <f t="shared" si="10"/>
        <v>3.6585365853658537E-4</v>
      </c>
      <c r="G143" s="12">
        <f t="shared" si="11"/>
        <v>-0.4</v>
      </c>
      <c r="H143" s="15">
        <f t="shared" si="12"/>
        <v>-3.5752592062924561E-4</v>
      </c>
    </row>
    <row r="144" spans="2:8" ht="15" x14ac:dyDescent="0.2">
      <c r="B144" s="5" t="s">
        <v>46</v>
      </c>
      <c r="C144" s="8">
        <v>83</v>
      </c>
      <c r="D144" s="8">
        <v>3</v>
      </c>
      <c r="E144" s="13">
        <f t="shared" si="9"/>
        <v>1.4837325706113694E-2</v>
      </c>
      <c r="F144" s="13">
        <f t="shared" si="10"/>
        <v>3.6585365853658537E-4</v>
      </c>
      <c r="G144" s="12">
        <f t="shared" si="11"/>
        <v>-0.96385542168674698</v>
      </c>
      <c r="H144" s="15">
        <f t="shared" si="12"/>
        <v>-1.4301036825169824E-2</v>
      </c>
    </row>
    <row r="145" spans="2:8" ht="13.5" customHeight="1" x14ac:dyDescent="0.2">
      <c r="B145" s="5" t="s">
        <v>47</v>
      </c>
      <c r="C145" s="8">
        <v>1</v>
      </c>
      <c r="D145" s="8">
        <v>2</v>
      </c>
      <c r="E145" s="13">
        <f t="shared" si="9"/>
        <v>1.7876296031462281E-4</v>
      </c>
      <c r="F145" s="13">
        <f t="shared" si="10"/>
        <v>2.4390243902439024E-4</v>
      </c>
      <c r="G145" s="12">
        <f t="shared" si="11"/>
        <v>1</v>
      </c>
      <c r="H145" s="15">
        <f t="shared" si="12"/>
        <v>1.7876296031462281E-4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14600</v>
      </c>
      <c r="D151" s="33">
        <f>SUM(D152:D288)</f>
        <v>12798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-0.12342465753424657</v>
      </c>
      <c r="H151" s="35">
        <f>+IF(OR(AND(E151=""),(G151="")),"",E151*G151)</f>
        <v>-0.12342465753424657</v>
      </c>
    </row>
    <row r="152" spans="2:8" ht="15" x14ac:dyDescent="0.2">
      <c r="B152" s="7" t="s">
        <v>54</v>
      </c>
      <c r="C152" s="8">
        <v>136</v>
      </c>
      <c r="D152" s="8">
        <v>61</v>
      </c>
      <c r="E152" s="13">
        <f>+IF(C152=0,"",C152/C$151)</f>
        <v>9.3150684931506845E-3</v>
      </c>
      <c r="F152" s="13">
        <f>+IF(D152=0,"",D152/D$151)</f>
        <v>4.7663697452726989E-3</v>
      </c>
      <c r="G152" s="12">
        <f>+IF(OR(AND(D152=0),(C152=0)),"0",((D152-C152)/C152))</f>
        <v>-0.55147058823529416</v>
      </c>
      <c r="H152" s="15">
        <f>+IF(OR(AND(E152=""),(G152="")),"",E152*G152)</f>
        <v>-5.1369863013698627E-3</v>
      </c>
    </row>
    <row r="153" spans="2:8" ht="15" x14ac:dyDescent="0.2">
      <c r="B153" s="7" t="s">
        <v>58</v>
      </c>
      <c r="C153" s="8">
        <v>154</v>
      </c>
      <c r="D153" s="8">
        <v>31</v>
      </c>
      <c r="E153" s="13">
        <f t="shared" ref="E153:E216" si="13">+IF(C153=0,"",C153/C$151)</f>
        <v>1.0547945205479452E-2</v>
      </c>
      <c r="F153" s="13">
        <f t="shared" ref="F153:F216" si="14">+IF(D153=0,"",D153/D$151)</f>
        <v>2.4222534771057977E-3</v>
      </c>
      <c r="G153" s="12">
        <f t="shared" ref="G153:G216" si="15">+IF(OR(AND(D153=0),(C153=0)),"0",((D153-C153)/C153))</f>
        <v>-0.79870129870129869</v>
      </c>
      <c r="H153" s="15">
        <f t="shared" ref="H153:H216" si="16">+IF(OR(AND(E153=""),(G153="")),"",E153*G153)</f>
        <v>-8.4246575342465761E-3</v>
      </c>
    </row>
    <row r="154" spans="2:8" ht="15" x14ac:dyDescent="0.2">
      <c r="B154" s="7" t="s">
        <v>265</v>
      </c>
      <c r="C154" s="8">
        <v>86</v>
      </c>
      <c r="D154" s="8">
        <v>66</v>
      </c>
      <c r="E154" s="13">
        <f t="shared" si="13"/>
        <v>5.8904109589041093E-3</v>
      </c>
      <c r="F154" s="13">
        <f t="shared" si="14"/>
        <v>5.1570557899671826E-3</v>
      </c>
      <c r="G154" s="12">
        <f t="shared" si="15"/>
        <v>-0.23255813953488372</v>
      </c>
      <c r="H154" s="15">
        <f t="shared" si="16"/>
        <v>-1.3698630136986301E-3</v>
      </c>
    </row>
    <row r="155" spans="2:8" ht="15" x14ac:dyDescent="0.2">
      <c r="B155" s="7" t="s">
        <v>266</v>
      </c>
      <c r="C155" s="8">
        <v>1</v>
      </c>
      <c r="D155" s="8">
        <v>1</v>
      </c>
      <c r="E155" s="13">
        <f t="shared" si="13"/>
        <v>6.8493150684931502E-5</v>
      </c>
      <c r="F155" s="13">
        <f t="shared" si="14"/>
        <v>7.8137208938896703E-5</v>
      </c>
      <c r="G155" s="12">
        <f t="shared" si="15"/>
        <v>0</v>
      </c>
      <c r="H155" s="15">
        <f t="shared" si="16"/>
        <v>0</v>
      </c>
    </row>
    <row r="156" spans="2:8" ht="30" x14ac:dyDescent="0.2">
      <c r="B156" s="7" t="s">
        <v>267</v>
      </c>
      <c r="C156" s="8">
        <v>86</v>
      </c>
      <c r="D156" s="8">
        <v>110</v>
      </c>
      <c r="E156" s="13">
        <f t="shared" si="13"/>
        <v>5.8904109589041093E-3</v>
      </c>
      <c r="F156" s="13">
        <f t="shared" si="14"/>
        <v>8.5950929832786377E-3</v>
      </c>
      <c r="G156" s="12">
        <f t="shared" si="15"/>
        <v>0.27906976744186046</v>
      </c>
      <c r="H156" s="15">
        <f t="shared" si="16"/>
        <v>1.643835616438356E-3</v>
      </c>
    </row>
    <row r="157" spans="2:8" ht="15" x14ac:dyDescent="0.2">
      <c r="B157" s="7" t="s">
        <v>53</v>
      </c>
      <c r="C157" s="8">
        <v>5213</v>
      </c>
      <c r="D157" s="8">
        <v>1847</v>
      </c>
      <c r="E157" s="13">
        <f t="shared" si="13"/>
        <v>0.35705479452054795</v>
      </c>
      <c r="F157" s="13">
        <f t="shared" si="14"/>
        <v>0.14431942491014221</v>
      </c>
      <c r="G157" s="12">
        <f t="shared" si="15"/>
        <v>-0.64569345866103967</v>
      </c>
      <c r="H157" s="15">
        <f t="shared" si="16"/>
        <v>-0.23054794520547944</v>
      </c>
    </row>
    <row r="158" spans="2:8" ht="15" x14ac:dyDescent="0.2">
      <c r="B158" s="7" t="s">
        <v>59</v>
      </c>
      <c r="C158" s="8">
        <v>29</v>
      </c>
      <c r="D158" s="8">
        <v>72</v>
      </c>
      <c r="E158" s="13">
        <f t="shared" si="13"/>
        <v>1.9863013698630137E-3</v>
      </c>
      <c r="F158" s="13">
        <f t="shared" si="14"/>
        <v>5.6258790436005627E-3</v>
      </c>
      <c r="G158" s="12">
        <f t="shared" si="15"/>
        <v>1.4827586206896552</v>
      </c>
      <c r="H158" s="15">
        <f t="shared" si="16"/>
        <v>2.9452054794520551E-3</v>
      </c>
    </row>
    <row r="159" spans="2:8" ht="15" x14ac:dyDescent="0.2">
      <c r="B159" s="7" t="s">
        <v>268</v>
      </c>
      <c r="C159" s="8">
        <v>184</v>
      </c>
      <c r="D159" s="8">
        <v>257</v>
      </c>
      <c r="E159" s="13">
        <f t="shared" si="13"/>
        <v>1.2602739726027398E-2</v>
      </c>
      <c r="F159" s="13">
        <f t="shared" si="14"/>
        <v>2.0081262697296452E-2</v>
      </c>
      <c r="G159" s="12">
        <f t="shared" si="15"/>
        <v>0.39673913043478259</v>
      </c>
      <c r="H159" s="15">
        <f t="shared" si="16"/>
        <v>5.0000000000000001E-3</v>
      </c>
    </row>
    <row r="160" spans="2:8" ht="15" x14ac:dyDescent="0.2">
      <c r="B160" s="7" t="s">
        <v>55</v>
      </c>
      <c r="C160" s="8">
        <v>37</v>
      </c>
      <c r="D160" s="8">
        <v>70</v>
      </c>
      <c r="E160" s="13">
        <f t="shared" si="13"/>
        <v>2.5342465753424659E-3</v>
      </c>
      <c r="F160" s="13">
        <f t="shared" si="14"/>
        <v>5.469604625722769E-3</v>
      </c>
      <c r="G160" s="12">
        <f t="shared" si="15"/>
        <v>0.89189189189189189</v>
      </c>
      <c r="H160" s="15">
        <f t="shared" si="16"/>
        <v>2.2602739726027398E-3</v>
      </c>
    </row>
    <row r="161" spans="2:8" ht="15" x14ac:dyDescent="0.2">
      <c r="B161" s="7" t="s">
        <v>51</v>
      </c>
      <c r="C161" s="8">
        <v>1</v>
      </c>
      <c r="D161" s="8">
        <v>0</v>
      </c>
      <c r="E161" s="13">
        <f t="shared" si="13"/>
        <v>6.8493150684931502E-5</v>
      </c>
      <c r="F161" s="13" t="str">
        <f t="shared" si="14"/>
        <v/>
      </c>
      <c r="G161" s="12" t="str">
        <f t="shared" si="15"/>
        <v>0</v>
      </c>
      <c r="H161" s="15">
        <f t="shared" si="16"/>
        <v>0</v>
      </c>
    </row>
    <row r="162" spans="2:8" ht="30" x14ac:dyDescent="0.2">
      <c r="B162" s="7" t="s">
        <v>269</v>
      </c>
      <c r="C162" s="8">
        <v>2</v>
      </c>
      <c r="D162" s="8">
        <v>3</v>
      </c>
      <c r="E162" s="13">
        <f t="shared" si="13"/>
        <v>1.36986301369863E-4</v>
      </c>
      <c r="F162" s="13">
        <f t="shared" si="14"/>
        <v>2.3441162681669012E-4</v>
      </c>
      <c r="G162" s="12">
        <f t="shared" si="15"/>
        <v>0.5</v>
      </c>
      <c r="H162" s="15">
        <f t="shared" si="16"/>
        <v>6.8493150684931502E-5</v>
      </c>
    </row>
    <row r="163" spans="2:8" ht="15" x14ac:dyDescent="0.2">
      <c r="B163" s="7" t="s">
        <v>61</v>
      </c>
      <c r="C163" s="8">
        <v>85</v>
      </c>
      <c r="D163" s="8">
        <v>117</v>
      </c>
      <c r="E163" s="13">
        <f t="shared" si="13"/>
        <v>5.8219178082191785E-3</v>
      </c>
      <c r="F163" s="13">
        <f t="shared" si="14"/>
        <v>9.1420534458509142E-3</v>
      </c>
      <c r="G163" s="12">
        <f t="shared" si="15"/>
        <v>0.37647058823529411</v>
      </c>
      <c r="H163" s="15">
        <f t="shared" si="16"/>
        <v>2.1917808219178085E-3</v>
      </c>
    </row>
    <row r="164" spans="2:8" ht="15" x14ac:dyDescent="0.2">
      <c r="B164" s="7" t="s">
        <v>56</v>
      </c>
      <c r="C164" s="8">
        <v>13</v>
      </c>
      <c r="D164" s="8">
        <v>31</v>
      </c>
      <c r="E164" s="13">
        <f t="shared" si="13"/>
        <v>8.9041095890410955E-4</v>
      </c>
      <c r="F164" s="13">
        <f t="shared" si="14"/>
        <v>2.4222534771057977E-3</v>
      </c>
      <c r="G164" s="12">
        <f t="shared" si="15"/>
        <v>1.3846153846153846</v>
      </c>
      <c r="H164" s="15">
        <f t="shared" si="16"/>
        <v>1.2328767123287671E-3</v>
      </c>
    </row>
    <row r="165" spans="2:8" ht="15" x14ac:dyDescent="0.2">
      <c r="B165" s="7" t="s">
        <v>57</v>
      </c>
      <c r="C165" s="8">
        <v>786</v>
      </c>
      <c r="D165" s="8">
        <v>1012</v>
      </c>
      <c r="E165" s="13">
        <f t="shared" si="13"/>
        <v>5.3835616438356167E-2</v>
      </c>
      <c r="F165" s="13">
        <f t="shared" si="14"/>
        <v>7.9074855446163467E-2</v>
      </c>
      <c r="G165" s="12">
        <f t="shared" si="15"/>
        <v>0.2875318066157761</v>
      </c>
      <c r="H165" s="15">
        <f t="shared" si="16"/>
        <v>1.5479452054794523E-2</v>
      </c>
    </row>
    <row r="166" spans="2:8" ht="15" x14ac:dyDescent="0.2">
      <c r="B166" s="7" t="s">
        <v>270</v>
      </c>
      <c r="C166" s="8">
        <v>294</v>
      </c>
      <c r="D166" s="8">
        <v>119</v>
      </c>
      <c r="E166" s="13">
        <f t="shared" si="13"/>
        <v>2.0136986301369862E-2</v>
      </c>
      <c r="F166" s="13">
        <f t="shared" si="14"/>
        <v>9.2983278637287069E-3</v>
      </c>
      <c r="G166" s="12">
        <f t="shared" si="15"/>
        <v>-0.59523809523809523</v>
      </c>
      <c r="H166" s="15">
        <f t="shared" si="16"/>
        <v>-1.1986301369863013E-2</v>
      </c>
    </row>
    <row r="167" spans="2:8" ht="15" x14ac:dyDescent="0.2">
      <c r="B167" s="7" t="s">
        <v>52</v>
      </c>
      <c r="C167" s="8">
        <v>22</v>
      </c>
      <c r="D167" s="8">
        <v>414</v>
      </c>
      <c r="E167" s="13">
        <f t="shared" si="13"/>
        <v>1.5068493150684932E-3</v>
      </c>
      <c r="F167" s="13">
        <f t="shared" si="14"/>
        <v>3.2348804500703238E-2</v>
      </c>
      <c r="G167" s="12">
        <f t="shared" si="15"/>
        <v>17.818181818181817</v>
      </c>
      <c r="H167" s="15">
        <f t="shared" si="16"/>
        <v>2.6849315068493151E-2</v>
      </c>
    </row>
    <row r="168" spans="2:8" ht="15" x14ac:dyDescent="0.2">
      <c r="B168" s="7" t="s">
        <v>60</v>
      </c>
      <c r="C168" s="8">
        <v>12</v>
      </c>
      <c r="D168" s="8">
        <v>3</v>
      </c>
      <c r="E168" s="13">
        <f t="shared" si="13"/>
        <v>8.2191780821917813E-4</v>
      </c>
      <c r="F168" s="13">
        <f t="shared" si="14"/>
        <v>2.3441162681669012E-4</v>
      </c>
      <c r="G168" s="12">
        <f t="shared" si="15"/>
        <v>-0.75</v>
      </c>
      <c r="H168" s="15">
        <f t="shared" si="16"/>
        <v>-6.1643835616438354E-4</v>
      </c>
    </row>
    <row r="169" spans="2:8" ht="15" x14ac:dyDescent="0.2">
      <c r="B169" s="7" t="s">
        <v>271</v>
      </c>
      <c r="C169" s="8">
        <v>215</v>
      </c>
      <c r="D169" s="8">
        <v>209</v>
      </c>
      <c r="E169" s="13">
        <f t="shared" si="13"/>
        <v>1.4726027397260274E-2</v>
      </c>
      <c r="F169" s="13">
        <f t="shared" si="14"/>
        <v>1.6330676668229412E-2</v>
      </c>
      <c r="G169" s="12">
        <f t="shared" si="15"/>
        <v>-2.7906976744186046E-2</v>
      </c>
      <c r="H169" s="15">
        <f t="shared" si="16"/>
        <v>-4.1095890410958907E-4</v>
      </c>
    </row>
    <row r="170" spans="2:8" ht="15" x14ac:dyDescent="0.2">
      <c r="B170" s="7" t="s">
        <v>272</v>
      </c>
      <c r="C170" s="8">
        <v>9</v>
      </c>
      <c r="D170" s="8">
        <v>6</v>
      </c>
      <c r="E170" s="13">
        <f t="shared" si="13"/>
        <v>6.1643835616438354E-4</v>
      </c>
      <c r="F170" s="13">
        <f t="shared" si="14"/>
        <v>4.6882325363338024E-4</v>
      </c>
      <c r="G170" s="12">
        <f t="shared" si="15"/>
        <v>-0.33333333333333331</v>
      </c>
      <c r="H170" s="15">
        <f t="shared" si="16"/>
        <v>-2.0547945205479451E-4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3</v>
      </c>
      <c r="D172" s="8">
        <v>8</v>
      </c>
      <c r="E172" s="13">
        <f t="shared" si="13"/>
        <v>2.0547945205479453E-4</v>
      </c>
      <c r="F172" s="13">
        <f t="shared" si="14"/>
        <v>6.2509767151117362E-4</v>
      </c>
      <c r="G172" s="12">
        <f t="shared" si="15"/>
        <v>1.6666666666666667</v>
      </c>
      <c r="H172" s="15">
        <f t="shared" si="16"/>
        <v>3.4246575342465759E-4</v>
      </c>
    </row>
    <row r="173" spans="2:8" ht="15" x14ac:dyDescent="0.2">
      <c r="B173" s="7" t="s">
        <v>275</v>
      </c>
      <c r="C173" s="8">
        <v>15</v>
      </c>
      <c r="D173" s="8">
        <v>22</v>
      </c>
      <c r="E173" s="13">
        <f t="shared" si="13"/>
        <v>1.0273972602739725E-3</v>
      </c>
      <c r="F173" s="13">
        <f t="shared" si="14"/>
        <v>1.7190185966557275E-3</v>
      </c>
      <c r="G173" s="12">
        <f t="shared" si="15"/>
        <v>0.46666666666666667</v>
      </c>
      <c r="H173" s="15">
        <f t="shared" si="16"/>
        <v>4.7945205479452049E-4</v>
      </c>
    </row>
    <row r="174" spans="2:8" ht="15" x14ac:dyDescent="0.2">
      <c r="B174" s="7" t="s">
        <v>276</v>
      </c>
      <c r="C174" s="8">
        <v>161</v>
      </c>
      <c r="D174" s="8">
        <v>239</v>
      </c>
      <c r="E174" s="13">
        <f t="shared" si="13"/>
        <v>1.1027397260273972E-2</v>
      </c>
      <c r="F174" s="13">
        <f t="shared" si="14"/>
        <v>1.867479293639631E-2</v>
      </c>
      <c r="G174" s="12">
        <f t="shared" si="15"/>
        <v>0.48447204968944102</v>
      </c>
      <c r="H174" s="15">
        <f t="shared" si="16"/>
        <v>5.342465753424658E-3</v>
      </c>
    </row>
    <row r="175" spans="2:8" ht="15" x14ac:dyDescent="0.2">
      <c r="B175" s="7" t="s">
        <v>277</v>
      </c>
      <c r="C175" s="8">
        <v>130</v>
      </c>
      <c r="D175" s="8">
        <v>229</v>
      </c>
      <c r="E175" s="13">
        <f t="shared" si="13"/>
        <v>8.9041095890410957E-3</v>
      </c>
      <c r="F175" s="13">
        <f t="shared" si="14"/>
        <v>1.7893420847007346E-2</v>
      </c>
      <c r="G175" s="12">
        <f t="shared" si="15"/>
        <v>0.7615384615384615</v>
      </c>
      <c r="H175" s="15">
        <f t="shared" si="16"/>
        <v>6.7808219178082186E-3</v>
      </c>
    </row>
    <row r="176" spans="2:8" ht="15" x14ac:dyDescent="0.2">
      <c r="B176" s="7" t="s">
        <v>278</v>
      </c>
      <c r="C176" s="8">
        <v>353</v>
      </c>
      <c r="D176" s="8">
        <v>306</v>
      </c>
      <c r="E176" s="13">
        <f t="shared" si="13"/>
        <v>2.417808219178082E-2</v>
      </c>
      <c r="F176" s="13">
        <f t="shared" si="14"/>
        <v>2.3909985935302389E-2</v>
      </c>
      <c r="G176" s="12">
        <f t="shared" si="15"/>
        <v>-0.13314447592067988</v>
      </c>
      <c r="H176" s="15">
        <f t="shared" si="16"/>
        <v>-3.2191780821917803E-3</v>
      </c>
    </row>
    <row r="177" spans="2:8" ht="15" x14ac:dyDescent="0.2">
      <c r="B177" s="7" t="s">
        <v>279</v>
      </c>
      <c r="C177" s="8">
        <v>213</v>
      </c>
      <c r="D177" s="8">
        <v>340</v>
      </c>
      <c r="E177" s="13">
        <f t="shared" si="13"/>
        <v>1.4589041095890411E-2</v>
      </c>
      <c r="F177" s="13">
        <f t="shared" si="14"/>
        <v>2.656665103922488E-2</v>
      </c>
      <c r="G177" s="12">
        <f t="shared" si="15"/>
        <v>0.59624413145539901</v>
      </c>
      <c r="H177" s="15">
        <f t="shared" si="16"/>
        <v>8.6986301369862996E-3</v>
      </c>
    </row>
    <row r="178" spans="2:8" ht="15" x14ac:dyDescent="0.2">
      <c r="B178" s="7" t="s">
        <v>280</v>
      </c>
      <c r="C178" s="8">
        <v>577</v>
      </c>
      <c r="D178" s="8">
        <v>839</v>
      </c>
      <c r="E178" s="13">
        <f t="shared" si="13"/>
        <v>3.9520547945205479E-2</v>
      </c>
      <c r="F178" s="13">
        <f t="shared" si="14"/>
        <v>6.5557118299734332E-2</v>
      </c>
      <c r="G178" s="12">
        <f t="shared" si="15"/>
        <v>0.45407279029462738</v>
      </c>
      <c r="H178" s="15">
        <f t="shared" si="16"/>
        <v>1.7945205479452053E-2</v>
      </c>
    </row>
    <row r="179" spans="2:8" ht="15" x14ac:dyDescent="0.2">
      <c r="B179" s="7" t="s">
        <v>281</v>
      </c>
      <c r="C179" s="8">
        <v>56</v>
      </c>
      <c r="D179" s="8">
        <v>102</v>
      </c>
      <c r="E179" s="13">
        <f t="shared" si="13"/>
        <v>3.8356164383561643E-3</v>
      </c>
      <c r="F179" s="13">
        <f t="shared" si="14"/>
        <v>7.9699953117674631E-3</v>
      </c>
      <c r="G179" s="12">
        <f t="shared" si="15"/>
        <v>0.8214285714285714</v>
      </c>
      <c r="H179" s="15">
        <f t="shared" si="16"/>
        <v>3.150684931506849E-3</v>
      </c>
    </row>
    <row r="180" spans="2:8" ht="15" x14ac:dyDescent="0.2">
      <c r="B180" s="7" t="s">
        <v>282</v>
      </c>
      <c r="C180" s="8">
        <v>3</v>
      </c>
      <c r="D180" s="8">
        <v>2</v>
      </c>
      <c r="E180" s="13">
        <f t="shared" si="13"/>
        <v>2.0547945205479453E-4</v>
      </c>
      <c r="F180" s="13">
        <f t="shared" si="14"/>
        <v>1.5627441787779341E-4</v>
      </c>
      <c r="G180" s="12">
        <f t="shared" si="15"/>
        <v>-0.33333333333333331</v>
      </c>
      <c r="H180" s="15">
        <f t="shared" si="16"/>
        <v>-6.8493150684931502E-5</v>
      </c>
    </row>
    <row r="181" spans="2:8" ht="15" x14ac:dyDescent="0.2">
      <c r="B181" s="7" t="s">
        <v>283</v>
      </c>
      <c r="C181" s="8">
        <v>44</v>
      </c>
      <c r="D181" s="8">
        <v>73</v>
      </c>
      <c r="E181" s="13">
        <f t="shared" si="13"/>
        <v>3.0136986301369864E-3</v>
      </c>
      <c r="F181" s="13">
        <f t="shared" si="14"/>
        <v>5.7040162525394591E-3</v>
      </c>
      <c r="G181" s="12">
        <f t="shared" si="15"/>
        <v>0.65909090909090906</v>
      </c>
      <c r="H181" s="15">
        <f t="shared" si="16"/>
        <v>1.9863013698630137E-3</v>
      </c>
    </row>
    <row r="182" spans="2:8" ht="15" x14ac:dyDescent="0.2">
      <c r="B182" s="7" t="s">
        <v>284</v>
      </c>
      <c r="C182" s="8">
        <v>354</v>
      </c>
      <c r="D182" s="8">
        <v>533</v>
      </c>
      <c r="E182" s="13">
        <f t="shared" si="13"/>
        <v>2.4246575342465753E-2</v>
      </c>
      <c r="F182" s="13">
        <f t="shared" si="14"/>
        <v>4.1647132364431939E-2</v>
      </c>
      <c r="G182" s="12">
        <f t="shared" si="15"/>
        <v>0.50564971751412424</v>
      </c>
      <c r="H182" s="15">
        <f t="shared" si="16"/>
        <v>1.2260273972602738E-2</v>
      </c>
    </row>
    <row r="183" spans="2:8" ht="15" x14ac:dyDescent="0.2">
      <c r="B183" s="7" t="s">
        <v>285</v>
      </c>
      <c r="C183" s="8">
        <v>48</v>
      </c>
      <c r="D183" s="8">
        <v>75</v>
      </c>
      <c r="E183" s="13">
        <f t="shared" si="13"/>
        <v>3.2876712328767125E-3</v>
      </c>
      <c r="F183" s="13">
        <f t="shared" si="14"/>
        <v>5.8602906704172527E-3</v>
      </c>
      <c r="G183" s="12">
        <f t="shared" si="15"/>
        <v>0.5625</v>
      </c>
      <c r="H183" s="15">
        <f t="shared" si="16"/>
        <v>1.8493150684931509E-3</v>
      </c>
    </row>
    <row r="184" spans="2:8" ht="15" x14ac:dyDescent="0.2">
      <c r="B184" s="7" t="s">
        <v>286</v>
      </c>
      <c r="C184" s="8">
        <v>4</v>
      </c>
      <c r="D184" s="8">
        <v>1</v>
      </c>
      <c r="E184" s="13">
        <f t="shared" si="13"/>
        <v>2.7397260273972601E-4</v>
      </c>
      <c r="F184" s="13">
        <f t="shared" si="14"/>
        <v>7.8137208938896703E-5</v>
      </c>
      <c r="G184" s="12">
        <f t="shared" si="15"/>
        <v>-0.75</v>
      </c>
      <c r="H184" s="15">
        <f t="shared" si="16"/>
        <v>-2.0547945205479451E-4</v>
      </c>
    </row>
    <row r="185" spans="2:8" ht="15" x14ac:dyDescent="0.2">
      <c r="B185" s="7" t="s">
        <v>62</v>
      </c>
      <c r="C185" s="8">
        <v>5</v>
      </c>
      <c r="D185" s="8">
        <v>4</v>
      </c>
      <c r="E185" s="13">
        <f t="shared" si="13"/>
        <v>3.4246575342465754E-4</v>
      </c>
      <c r="F185" s="13">
        <f t="shared" si="14"/>
        <v>3.1254883575558681E-4</v>
      </c>
      <c r="G185" s="12">
        <f t="shared" si="15"/>
        <v>-0.2</v>
      </c>
      <c r="H185" s="15">
        <f t="shared" si="16"/>
        <v>-6.8493150684931516E-5</v>
      </c>
    </row>
    <row r="186" spans="2:8" ht="15" x14ac:dyDescent="0.2">
      <c r="B186" s="7" t="s">
        <v>63</v>
      </c>
      <c r="C186" s="8">
        <v>233</v>
      </c>
      <c r="D186" s="8">
        <v>538</v>
      </c>
      <c r="E186" s="13">
        <f t="shared" si="13"/>
        <v>1.5958904109589042E-2</v>
      </c>
      <c r="F186" s="13">
        <f t="shared" si="14"/>
        <v>4.2037818409126425E-2</v>
      </c>
      <c r="G186" s="12">
        <f t="shared" si="15"/>
        <v>1.3090128755364807</v>
      </c>
      <c r="H186" s="15">
        <f t="shared" si="16"/>
        <v>2.0890410958904111E-2</v>
      </c>
    </row>
    <row r="187" spans="2:8" ht="15" x14ac:dyDescent="0.2">
      <c r="B187" s="7" t="s">
        <v>287</v>
      </c>
      <c r="C187" s="8">
        <v>37</v>
      </c>
      <c r="D187" s="8">
        <v>65</v>
      </c>
      <c r="E187" s="13">
        <f t="shared" si="13"/>
        <v>2.5342465753424659E-3</v>
      </c>
      <c r="F187" s="13">
        <f t="shared" si="14"/>
        <v>5.0789185810282854E-3</v>
      </c>
      <c r="G187" s="12">
        <f t="shared" si="15"/>
        <v>0.7567567567567568</v>
      </c>
      <c r="H187" s="15">
        <f t="shared" si="16"/>
        <v>1.9178082191780824E-3</v>
      </c>
    </row>
    <row r="188" spans="2:8" ht="30" x14ac:dyDescent="0.2">
      <c r="B188" s="7" t="s">
        <v>288</v>
      </c>
      <c r="C188" s="8">
        <v>3</v>
      </c>
      <c r="D188" s="8">
        <v>8</v>
      </c>
      <c r="E188" s="13">
        <f t="shared" si="13"/>
        <v>2.0547945205479453E-4</v>
      </c>
      <c r="F188" s="13">
        <f t="shared" si="14"/>
        <v>6.2509767151117362E-4</v>
      </c>
      <c r="G188" s="12">
        <f t="shared" si="15"/>
        <v>1.6666666666666667</v>
      </c>
      <c r="H188" s="15">
        <f t="shared" si="16"/>
        <v>3.4246575342465759E-4</v>
      </c>
    </row>
    <row r="189" spans="2:8" ht="15" x14ac:dyDescent="0.2">
      <c r="B189" s="7" t="s">
        <v>289</v>
      </c>
      <c r="C189" s="8">
        <v>0</v>
      </c>
      <c r="D189" s="8">
        <v>1</v>
      </c>
      <c r="E189" s="13" t="str">
        <f t="shared" si="13"/>
        <v/>
      </c>
      <c r="F189" s="13">
        <f t="shared" si="14"/>
        <v>7.8137208938896703E-5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8</v>
      </c>
      <c r="E193" s="13" t="str">
        <f t="shared" si="13"/>
        <v/>
      </c>
      <c r="F193" s="13">
        <f t="shared" si="14"/>
        <v>6.2509767151117362E-4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4</v>
      </c>
      <c r="D195" s="8">
        <v>117</v>
      </c>
      <c r="E195" s="13">
        <f t="shared" si="13"/>
        <v>2.7397260273972601E-4</v>
      </c>
      <c r="F195" s="13">
        <f t="shared" si="14"/>
        <v>9.1420534458509142E-3</v>
      </c>
      <c r="G195" s="12">
        <f t="shared" si="15"/>
        <v>28.25</v>
      </c>
      <c r="H195" s="15">
        <f t="shared" si="16"/>
        <v>7.7397260273972595E-3</v>
      </c>
    </row>
    <row r="196" spans="2:8" ht="15" x14ac:dyDescent="0.2">
      <c r="B196" s="7" t="s">
        <v>293</v>
      </c>
      <c r="C196" s="8">
        <v>1089</v>
      </c>
      <c r="D196" s="8">
        <v>1483</v>
      </c>
      <c r="E196" s="13">
        <f t="shared" si="13"/>
        <v>7.4589041095890415E-2</v>
      </c>
      <c r="F196" s="13">
        <f t="shared" si="14"/>
        <v>0.11587748085638382</v>
      </c>
      <c r="G196" s="12">
        <f t="shared" si="15"/>
        <v>0.36179981634527086</v>
      </c>
      <c r="H196" s="15">
        <f t="shared" si="16"/>
        <v>2.6986301369863012E-2</v>
      </c>
    </row>
    <row r="197" spans="2:8" ht="15" x14ac:dyDescent="0.2">
      <c r="B197" s="7" t="s">
        <v>294</v>
      </c>
      <c r="C197" s="8">
        <v>3</v>
      </c>
      <c r="D197" s="8">
        <v>1</v>
      </c>
      <c r="E197" s="13">
        <f t="shared" si="13"/>
        <v>2.0547945205479453E-4</v>
      </c>
      <c r="F197" s="13">
        <f t="shared" si="14"/>
        <v>7.8137208938896703E-5</v>
      </c>
      <c r="G197" s="12">
        <f t="shared" si="15"/>
        <v>-0.66666666666666663</v>
      </c>
      <c r="H197" s="15">
        <f t="shared" si="16"/>
        <v>-1.36986301369863E-4</v>
      </c>
    </row>
    <row r="198" spans="2:8" ht="15" x14ac:dyDescent="0.2">
      <c r="B198" s="7" t="s">
        <v>295</v>
      </c>
      <c r="C198" s="8">
        <v>5</v>
      </c>
      <c r="D198" s="8">
        <v>14</v>
      </c>
      <c r="E198" s="13">
        <f t="shared" si="13"/>
        <v>3.4246575342465754E-4</v>
      </c>
      <c r="F198" s="13">
        <f t="shared" si="14"/>
        <v>1.0939209251445538E-3</v>
      </c>
      <c r="G198" s="12">
        <f t="shared" si="15"/>
        <v>1.8</v>
      </c>
      <c r="H198" s="15">
        <f t="shared" si="16"/>
        <v>6.1643835616438354E-4</v>
      </c>
    </row>
    <row r="199" spans="2:8" ht="15" x14ac:dyDescent="0.2">
      <c r="B199" s="7" t="s">
        <v>296</v>
      </c>
      <c r="C199" s="8">
        <v>38</v>
      </c>
      <c r="D199" s="8">
        <v>10</v>
      </c>
      <c r="E199" s="13">
        <f t="shared" si="13"/>
        <v>2.6027397260273972E-3</v>
      </c>
      <c r="F199" s="13">
        <f t="shared" si="14"/>
        <v>7.8137208938896705E-4</v>
      </c>
      <c r="G199" s="12">
        <f t="shared" si="15"/>
        <v>-0.73684210526315785</v>
      </c>
      <c r="H199" s="15">
        <f t="shared" si="16"/>
        <v>-1.9178082191780822E-3</v>
      </c>
    </row>
    <row r="200" spans="2:8" ht="15" x14ac:dyDescent="0.2">
      <c r="B200" s="7" t="s">
        <v>297</v>
      </c>
      <c r="C200" s="8">
        <v>5</v>
      </c>
      <c r="D200" s="8">
        <v>11</v>
      </c>
      <c r="E200" s="13">
        <f t="shared" si="13"/>
        <v>3.4246575342465754E-4</v>
      </c>
      <c r="F200" s="13">
        <f t="shared" si="14"/>
        <v>8.5950929832786377E-4</v>
      </c>
      <c r="G200" s="12">
        <f t="shared" si="15"/>
        <v>1.2</v>
      </c>
      <c r="H200" s="15">
        <f t="shared" si="16"/>
        <v>4.1095890410958901E-4</v>
      </c>
    </row>
    <row r="201" spans="2:8" ht="15" x14ac:dyDescent="0.2">
      <c r="B201" s="7" t="s">
        <v>298</v>
      </c>
      <c r="C201" s="8">
        <v>1</v>
      </c>
      <c r="D201" s="8">
        <v>5</v>
      </c>
      <c r="E201" s="13">
        <f t="shared" si="13"/>
        <v>6.8493150684931502E-5</v>
      </c>
      <c r="F201" s="13">
        <f t="shared" si="14"/>
        <v>3.9068604469448353E-4</v>
      </c>
      <c r="G201" s="12">
        <f t="shared" si="15"/>
        <v>4</v>
      </c>
      <c r="H201" s="15">
        <f t="shared" si="16"/>
        <v>2.7397260273972601E-4</v>
      </c>
    </row>
    <row r="202" spans="2:8" ht="15" x14ac:dyDescent="0.2">
      <c r="B202" s="7" t="s">
        <v>299</v>
      </c>
      <c r="C202" s="8">
        <v>1</v>
      </c>
      <c r="D202" s="8">
        <v>3</v>
      </c>
      <c r="E202" s="13">
        <f t="shared" si="13"/>
        <v>6.8493150684931502E-5</v>
      </c>
      <c r="F202" s="13">
        <f t="shared" si="14"/>
        <v>2.3441162681669012E-4</v>
      </c>
      <c r="G202" s="12">
        <f t="shared" si="15"/>
        <v>2</v>
      </c>
      <c r="H202" s="15">
        <f t="shared" si="16"/>
        <v>1.36986301369863E-4</v>
      </c>
    </row>
    <row r="203" spans="2:8" ht="15" x14ac:dyDescent="0.2">
      <c r="B203" s="7" t="s">
        <v>67</v>
      </c>
      <c r="C203" s="8">
        <v>0</v>
      </c>
      <c r="D203" s="8">
        <v>1</v>
      </c>
      <c r="E203" s="13" t="str">
        <f t="shared" si="13"/>
        <v/>
      </c>
      <c r="F203" s="13">
        <f t="shared" si="14"/>
        <v>7.8137208938896703E-5</v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1</v>
      </c>
      <c r="E204" s="13" t="str">
        <f t="shared" si="13"/>
        <v/>
      </c>
      <c r="F204" s="13">
        <f t="shared" si="14"/>
        <v>7.8137208938896703E-5</v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4</v>
      </c>
      <c r="D205" s="8">
        <v>3</v>
      </c>
      <c r="E205" s="13">
        <f t="shared" si="13"/>
        <v>2.7397260273972601E-4</v>
      </c>
      <c r="F205" s="13">
        <f t="shared" si="14"/>
        <v>2.3441162681669012E-4</v>
      </c>
      <c r="G205" s="12">
        <f t="shared" si="15"/>
        <v>-0.25</v>
      </c>
      <c r="H205" s="15">
        <f t="shared" si="16"/>
        <v>-6.8493150684931502E-5</v>
      </c>
    </row>
    <row r="206" spans="2:8" ht="15" x14ac:dyDescent="0.2">
      <c r="B206" s="7" t="s">
        <v>301</v>
      </c>
      <c r="C206" s="8">
        <v>2</v>
      </c>
      <c r="D206" s="8">
        <v>12</v>
      </c>
      <c r="E206" s="13">
        <f t="shared" si="13"/>
        <v>1.36986301369863E-4</v>
      </c>
      <c r="F206" s="13">
        <f t="shared" si="14"/>
        <v>9.3764650726676048E-4</v>
      </c>
      <c r="G206" s="12">
        <f t="shared" si="15"/>
        <v>5</v>
      </c>
      <c r="H206" s="15">
        <f t="shared" si="16"/>
        <v>6.8493150684931507E-4</v>
      </c>
    </row>
    <row r="207" spans="2:8" ht="15" x14ac:dyDescent="0.2">
      <c r="B207" s="7" t="s">
        <v>565</v>
      </c>
      <c r="C207" s="8">
        <v>2</v>
      </c>
      <c r="D207" s="8">
        <v>4</v>
      </c>
      <c r="E207" s="13">
        <f t="shared" si="13"/>
        <v>1.36986301369863E-4</v>
      </c>
      <c r="F207" s="13">
        <f t="shared" si="14"/>
        <v>3.1254883575558681E-4</v>
      </c>
      <c r="G207" s="12">
        <f t="shared" si="15"/>
        <v>1</v>
      </c>
      <c r="H207" s="15">
        <f t="shared" si="16"/>
        <v>1.36986301369863E-4</v>
      </c>
    </row>
    <row r="208" spans="2:8" ht="15" x14ac:dyDescent="0.2">
      <c r="B208" s="7" t="s">
        <v>72</v>
      </c>
      <c r="C208" s="8">
        <v>16</v>
      </c>
      <c r="D208" s="8">
        <v>13</v>
      </c>
      <c r="E208" s="13">
        <f t="shared" si="13"/>
        <v>1.095890410958904E-3</v>
      </c>
      <c r="F208" s="13">
        <f t="shared" si="14"/>
        <v>1.0157837162056572E-3</v>
      </c>
      <c r="G208" s="12">
        <f t="shared" si="15"/>
        <v>-0.1875</v>
      </c>
      <c r="H208" s="15">
        <f t="shared" si="16"/>
        <v>-2.0547945205479451E-4</v>
      </c>
    </row>
    <row r="209" spans="2:8" ht="15" x14ac:dyDescent="0.2">
      <c r="B209" s="7" t="s">
        <v>71</v>
      </c>
      <c r="C209" s="8">
        <v>13</v>
      </c>
      <c r="D209" s="8">
        <v>1</v>
      </c>
      <c r="E209" s="13">
        <f t="shared" si="13"/>
        <v>8.9041095890410955E-4</v>
      </c>
      <c r="F209" s="13">
        <f t="shared" si="14"/>
        <v>7.8137208938896703E-5</v>
      </c>
      <c r="G209" s="12">
        <f t="shared" si="15"/>
        <v>-0.92307692307692313</v>
      </c>
      <c r="H209" s="15">
        <f t="shared" si="16"/>
        <v>-8.2191780821917813E-4</v>
      </c>
    </row>
    <row r="210" spans="2:8" ht="15" x14ac:dyDescent="0.2">
      <c r="B210" s="7" t="s">
        <v>73</v>
      </c>
      <c r="C210" s="8">
        <v>1</v>
      </c>
      <c r="D210" s="8">
        <v>0</v>
      </c>
      <c r="E210" s="13">
        <f t="shared" si="13"/>
        <v>6.8493150684931502E-5</v>
      </c>
      <c r="F210" s="13" t="str">
        <f t="shared" si="14"/>
        <v/>
      </c>
      <c r="G210" s="12" t="str">
        <f t="shared" si="15"/>
        <v>0</v>
      </c>
      <c r="H210" s="15">
        <f t="shared" si="16"/>
        <v>0</v>
      </c>
    </row>
    <row r="211" spans="2:8" ht="15" x14ac:dyDescent="0.2">
      <c r="B211" s="7" t="s">
        <v>69</v>
      </c>
      <c r="C211" s="8">
        <v>6</v>
      </c>
      <c r="D211" s="8">
        <v>10</v>
      </c>
      <c r="E211" s="13">
        <f t="shared" si="13"/>
        <v>4.1095890410958907E-4</v>
      </c>
      <c r="F211" s="13">
        <f t="shared" si="14"/>
        <v>7.8137208938896705E-4</v>
      </c>
      <c r="G211" s="12">
        <f t="shared" si="15"/>
        <v>0.66666666666666663</v>
      </c>
      <c r="H211" s="15">
        <f t="shared" si="16"/>
        <v>2.7397260273972601E-4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1</v>
      </c>
      <c r="E213" s="13" t="str">
        <f t="shared" si="13"/>
        <v/>
      </c>
      <c r="F213" s="13">
        <f t="shared" si="14"/>
        <v>7.8137208938896703E-5</v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20</v>
      </c>
      <c r="D214" s="8">
        <v>41</v>
      </c>
      <c r="E214" s="13">
        <f t="shared" si="13"/>
        <v>1.3698630136986301E-3</v>
      </c>
      <c r="F214" s="13">
        <f t="shared" si="14"/>
        <v>3.2036255664947646E-3</v>
      </c>
      <c r="G214" s="12">
        <f t="shared" si="15"/>
        <v>1.05</v>
      </c>
      <c r="H214" s="15">
        <f t="shared" si="16"/>
        <v>1.4383561643835617E-3</v>
      </c>
    </row>
    <row r="215" spans="2:8" ht="15" x14ac:dyDescent="0.2">
      <c r="B215" s="7" t="s">
        <v>303</v>
      </c>
      <c r="C215" s="8">
        <v>1</v>
      </c>
      <c r="D215" s="8">
        <v>1</v>
      </c>
      <c r="E215" s="13">
        <f t="shared" si="13"/>
        <v>6.8493150684931502E-5</v>
      </c>
      <c r="F215" s="13">
        <f t="shared" si="14"/>
        <v>7.8137208938896703E-5</v>
      </c>
      <c r="G215" s="12">
        <f t="shared" si="15"/>
        <v>0</v>
      </c>
      <c r="H215" s="15">
        <f t="shared" si="16"/>
        <v>0</v>
      </c>
    </row>
    <row r="216" spans="2:8" ht="15" x14ac:dyDescent="0.2">
      <c r="B216" s="7" t="s">
        <v>304</v>
      </c>
      <c r="C216" s="8">
        <v>22</v>
      </c>
      <c r="D216" s="8">
        <v>31</v>
      </c>
      <c r="E216" s="13">
        <f t="shared" si="13"/>
        <v>1.5068493150684932E-3</v>
      </c>
      <c r="F216" s="13">
        <f t="shared" si="14"/>
        <v>2.4222534771057977E-3</v>
      </c>
      <c r="G216" s="12">
        <f t="shared" si="15"/>
        <v>0.40909090909090912</v>
      </c>
      <c r="H216" s="15">
        <f t="shared" si="16"/>
        <v>6.1643835616438365E-4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3</v>
      </c>
      <c r="D218" s="8">
        <v>3</v>
      </c>
      <c r="E218" s="13">
        <f t="shared" si="17"/>
        <v>2.0547945205479453E-4</v>
      </c>
      <c r="F218" s="13">
        <f t="shared" si="18"/>
        <v>2.3441162681669012E-4</v>
      </c>
      <c r="G218" s="12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3</v>
      </c>
      <c r="D219" s="8">
        <v>3</v>
      </c>
      <c r="E219" s="13">
        <f t="shared" si="17"/>
        <v>2.0547945205479453E-4</v>
      </c>
      <c r="F219" s="13">
        <f t="shared" si="18"/>
        <v>2.3441162681669012E-4</v>
      </c>
      <c r="G219" s="12">
        <f t="shared" si="19"/>
        <v>0</v>
      </c>
      <c r="H219" s="15">
        <f t="shared" si="20"/>
        <v>0</v>
      </c>
    </row>
    <row r="220" spans="2:8" ht="15" x14ac:dyDescent="0.2">
      <c r="B220" s="7" t="s">
        <v>307</v>
      </c>
      <c r="C220" s="8">
        <v>17</v>
      </c>
      <c r="D220" s="8">
        <v>18</v>
      </c>
      <c r="E220" s="13">
        <f t="shared" si="17"/>
        <v>1.1643835616438356E-3</v>
      </c>
      <c r="F220" s="13">
        <f t="shared" si="18"/>
        <v>1.4064697609001407E-3</v>
      </c>
      <c r="G220" s="12">
        <f t="shared" si="19"/>
        <v>5.8823529411764705E-2</v>
      </c>
      <c r="H220" s="15">
        <f t="shared" si="20"/>
        <v>6.8493150684931502E-5</v>
      </c>
    </row>
    <row r="221" spans="2:8" ht="15" x14ac:dyDescent="0.2">
      <c r="B221" s="7" t="s">
        <v>308</v>
      </c>
      <c r="C221" s="8">
        <v>0</v>
      </c>
      <c r="D221" s="8">
        <v>5</v>
      </c>
      <c r="E221" s="13" t="str">
        <f t="shared" si="17"/>
        <v/>
      </c>
      <c r="F221" s="13">
        <f t="shared" si="18"/>
        <v>3.9068604469448353E-4</v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13</v>
      </c>
      <c r="D222" s="8">
        <v>14</v>
      </c>
      <c r="E222" s="13">
        <f t="shared" si="17"/>
        <v>8.9041095890410955E-4</v>
      </c>
      <c r="F222" s="13">
        <f t="shared" si="18"/>
        <v>1.0939209251445538E-3</v>
      </c>
      <c r="G222" s="12">
        <f t="shared" si="19"/>
        <v>7.6923076923076927E-2</v>
      </c>
      <c r="H222" s="15">
        <f t="shared" si="20"/>
        <v>6.8493150684931502E-5</v>
      </c>
    </row>
    <row r="223" spans="2:8" ht="15" x14ac:dyDescent="0.2">
      <c r="B223" s="7" t="s">
        <v>566</v>
      </c>
      <c r="C223" s="8">
        <v>103</v>
      </c>
      <c r="D223" s="8">
        <v>3</v>
      </c>
      <c r="E223" s="13">
        <f t="shared" si="17"/>
        <v>7.0547945205479455E-3</v>
      </c>
      <c r="F223" s="13">
        <f t="shared" si="18"/>
        <v>2.3441162681669012E-4</v>
      </c>
      <c r="G223" s="12">
        <f t="shared" si="19"/>
        <v>-0.970873786407767</v>
      </c>
      <c r="H223" s="15">
        <f t="shared" si="20"/>
        <v>-6.8493150684931512E-3</v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1</v>
      </c>
      <c r="D226" s="8">
        <v>2</v>
      </c>
      <c r="E226" s="13">
        <f t="shared" si="17"/>
        <v>6.8493150684931502E-5</v>
      </c>
      <c r="F226" s="13">
        <f t="shared" si="18"/>
        <v>1.5627441787779341E-4</v>
      </c>
      <c r="G226" s="12">
        <f t="shared" si="19"/>
        <v>1</v>
      </c>
      <c r="H226" s="15">
        <f t="shared" si="20"/>
        <v>6.8493150684931502E-5</v>
      </c>
    </row>
    <row r="227" spans="2:8" ht="15" x14ac:dyDescent="0.2">
      <c r="B227" s="7" t="s">
        <v>471</v>
      </c>
      <c r="C227" s="8">
        <v>1</v>
      </c>
      <c r="D227" s="8">
        <v>0</v>
      </c>
      <c r="E227" s="13">
        <f t="shared" si="17"/>
        <v>6.8493150684931502E-5</v>
      </c>
      <c r="F227" s="13" t="str">
        <f t="shared" si="18"/>
        <v/>
      </c>
      <c r="G227" s="12" t="str">
        <f t="shared" si="19"/>
        <v>0</v>
      </c>
      <c r="H227" s="15">
        <f t="shared" si="20"/>
        <v>0</v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259</v>
      </c>
      <c r="D229" s="8">
        <v>297</v>
      </c>
      <c r="E229" s="13">
        <f t="shared" si="17"/>
        <v>1.7739726027397259E-2</v>
      </c>
      <c r="F229" s="13">
        <f t="shared" si="18"/>
        <v>2.3206751054852322E-2</v>
      </c>
      <c r="G229" s="12">
        <f t="shared" si="19"/>
        <v>0.14671814671814673</v>
      </c>
      <c r="H229" s="15">
        <f t="shared" si="20"/>
        <v>2.6027397260273972E-3</v>
      </c>
    </row>
    <row r="230" spans="2:8" ht="15" x14ac:dyDescent="0.2">
      <c r="B230" s="7" t="s">
        <v>312</v>
      </c>
      <c r="C230" s="8">
        <v>5</v>
      </c>
      <c r="D230" s="8">
        <v>10</v>
      </c>
      <c r="E230" s="13">
        <f t="shared" si="17"/>
        <v>3.4246575342465754E-4</v>
      </c>
      <c r="F230" s="13">
        <f t="shared" si="18"/>
        <v>7.8137208938896705E-4</v>
      </c>
      <c r="G230" s="12">
        <f t="shared" si="19"/>
        <v>1</v>
      </c>
      <c r="H230" s="15">
        <f t="shared" si="20"/>
        <v>3.4246575342465754E-4</v>
      </c>
    </row>
    <row r="231" spans="2:8" ht="30" x14ac:dyDescent="0.2">
      <c r="B231" s="7" t="s">
        <v>313</v>
      </c>
      <c r="C231" s="8">
        <v>30</v>
      </c>
      <c r="D231" s="8">
        <v>41</v>
      </c>
      <c r="E231" s="13">
        <f t="shared" si="17"/>
        <v>2.054794520547945E-3</v>
      </c>
      <c r="F231" s="13">
        <f t="shared" si="18"/>
        <v>3.2036255664947646E-3</v>
      </c>
      <c r="G231" s="12">
        <f t="shared" si="19"/>
        <v>0.36666666666666664</v>
      </c>
      <c r="H231" s="15">
        <f t="shared" si="20"/>
        <v>7.5342465753424649E-4</v>
      </c>
    </row>
    <row r="232" spans="2:8" ht="15" x14ac:dyDescent="0.2">
      <c r="B232" s="7" t="s">
        <v>77</v>
      </c>
      <c r="C232" s="8">
        <v>7</v>
      </c>
      <c r="D232" s="8">
        <v>11</v>
      </c>
      <c r="E232" s="13">
        <f t="shared" si="17"/>
        <v>4.7945205479452054E-4</v>
      </c>
      <c r="F232" s="13">
        <f t="shared" si="18"/>
        <v>8.5950929832786377E-4</v>
      </c>
      <c r="G232" s="12">
        <f t="shared" si="19"/>
        <v>0.5714285714285714</v>
      </c>
      <c r="H232" s="15">
        <f t="shared" si="20"/>
        <v>2.7397260273972601E-4</v>
      </c>
    </row>
    <row r="233" spans="2:8" ht="15" x14ac:dyDescent="0.2">
      <c r="B233" s="7" t="s">
        <v>74</v>
      </c>
      <c r="C233" s="8">
        <v>132</v>
      </c>
      <c r="D233" s="8">
        <v>27</v>
      </c>
      <c r="E233" s="13">
        <f t="shared" si="17"/>
        <v>9.0410958904109592E-3</v>
      </c>
      <c r="F233" s="13">
        <f t="shared" si="18"/>
        <v>2.1097046413502108E-3</v>
      </c>
      <c r="G233" s="12">
        <f t="shared" si="19"/>
        <v>-0.79545454545454541</v>
      </c>
      <c r="H233" s="15">
        <f t="shared" si="20"/>
        <v>-7.1917808219178082E-3</v>
      </c>
    </row>
    <row r="234" spans="2:8" ht="15" x14ac:dyDescent="0.2">
      <c r="B234" s="7" t="s">
        <v>75</v>
      </c>
      <c r="C234" s="8">
        <v>1</v>
      </c>
      <c r="D234" s="8">
        <v>2</v>
      </c>
      <c r="E234" s="13">
        <f t="shared" si="17"/>
        <v>6.8493150684931502E-5</v>
      </c>
      <c r="F234" s="13">
        <f t="shared" si="18"/>
        <v>1.5627441787779341E-4</v>
      </c>
      <c r="G234" s="12">
        <f t="shared" si="19"/>
        <v>1</v>
      </c>
      <c r="H234" s="15">
        <f t="shared" si="20"/>
        <v>6.8493150684931502E-5</v>
      </c>
    </row>
    <row r="235" spans="2:8" ht="15" x14ac:dyDescent="0.2">
      <c r="B235" s="7" t="s">
        <v>314</v>
      </c>
      <c r="C235" s="8">
        <v>185</v>
      </c>
      <c r="D235" s="8">
        <v>62</v>
      </c>
      <c r="E235" s="13">
        <f t="shared" si="17"/>
        <v>1.2671232876712329E-2</v>
      </c>
      <c r="F235" s="13">
        <f t="shared" si="18"/>
        <v>4.8445069542115953E-3</v>
      </c>
      <c r="G235" s="12">
        <f t="shared" si="19"/>
        <v>-0.66486486486486485</v>
      </c>
      <c r="H235" s="15">
        <f t="shared" si="20"/>
        <v>-8.4246575342465744E-3</v>
      </c>
    </row>
    <row r="236" spans="2:8" ht="15" x14ac:dyDescent="0.2">
      <c r="B236" s="7" t="s">
        <v>315</v>
      </c>
      <c r="C236" s="8">
        <v>0</v>
      </c>
      <c r="D236" s="8">
        <v>1</v>
      </c>
      <c r="E236" s="13" t="str">
        <f t="shared" si="17"/>
        <v/>
      </c>
      <c r="F236" s="13">
        <f t="shared" si="18"/>
        <v>7.8137208938896703E-5</v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257</v>
      </c>
      <c r="D237" s="8">
        <v>137</v>
      </c>
      <c r="E237" s="13">
        <f t="shared" si="17"/>
        <v>1.7602739726027397E-2</v>
      </c>
      <c r="F237" s="13">
        <f t="shared" si="18"/>
        <v>1.0704797624628849E-2</v>
      </c>
      <c r="G237" s="12">
        <f t="shared" si="19"/>
        <v>-0.46692607003891051</v>
      </c>
      <c r="H237" s="15">
        <f t="shared" si="20"/>
        <v>-8.21917808219178E-3</v>
      </c>
    </row>
    <row r="238" spans="2:8" ht="15" x14ac:dyDescent="0.2">
      <c r="B238" s="7" t="s">
        <v>85</v>
      </c>
      <c r="C238" s="8">
        <v>390</v>
      </c>
      <c r="D238" s="8">
        <v>319</v>
      </c>
      <c r="E238" s="13">
        <f t="shared" si="17"/>
        <v>2.6712328767123289E-2</v>
      </c>
      <c r="F238" s="13">
        <f t="shared" si="18"/>
        <v>2.4925769651508049E-2</v>
      </c>
      <c r="G238" s="12">
        <f t="shared" si="19"/>
        <v>-0.18205128205128204</v>
      </c>
      <c r="H238" s="15">
        <f t="shared" si="20"/>
        <v>-4.8630136986301366E-3</v>
      </c>
    </row>
    <row r="239" spans="2:8" ht="15" x14ac:dyDescent="0.2">
      <c r="B239" s="7" t="s">
        <v>81</v>
      </c>
      <c r="C239" s="8">
        <v>82</v>
      </c>
      <c r="D239" s="8">
        <v>119</v>
      </c>
      <c r="E239" s="13">
        <f t="shared" si="17"/>
        <v>5.6164383561643832E-3</v>
      </c>
      <c r="F239" s="13">
        <f t="shared" si="18"/>
        <v>9.2983278637287069E-3</v>
      </c>
      <c r="G239" s="12">
        <f t="shared" si="19"/>
        <v>0.45121951219512196</v>
      </c>
      <c r="H239" s="15">
        <f t="shared" si="20"/>
        <v>2.5342465753424655E-3</v>
      </c>
    </row>
    <row r="240" spans="2:8" ht="15" x14ac:dyDescent="0.2">
      <c r="B240" s="7" t="s">
        <v>316</v>
      </c>
      <c r="C240" s="8">
        <v>27</v>
      </c>
      <c r="D240" s="8">
        <v>92</v>
      </c>
      <c r="E240" s="13">
        <f t="shared" si="17"/>
        <v>1.8493150684931506E-3</v>
      </c>
      <c r="F240" s="13">
        <f t="shared" si="18"/>
        <v>7.1886232223784966E-3</v>
      </c>
      <c r="G240" s="12">
        <f t="shared" si="19"/>
        <v>2.4074074074074074</v>
      </c>
      <c r="H240" s="15">
        <f t="shared" si="20"/>
        <v>4.4520547945205479E-3</v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25</v>
      </c>
      <c r="D244" s="8">
        <v>40</v>
      </c>
      <c r="E244" s="13">
        <f t="shared" si="17"/>
        <v>1.7123287671232876E-3</v>
      </c>
      <c r="F244" s="13">
        <f t="shared" si="18"/>
        <v>3.1254883575558682E-3</v>
      </c>
      <c r="G244" s="12">
        <f t="shared" si="19"/>
        <v>0.6</v>
      </c>
      <c r="H244" s="15">
        <f t="shared" si="20"/>
        <v>1.0273972602739725E-3</v>
      </c>
    </row>
    <row r="245" spans="2:8" ht="15" x14ac:dyDescent="0.2">
      <c r="B245" s="7" t="s">
        <v>84</v>
      </c>
      <c r="C245" s="8">
        <v>215</v>
      </c>
      <c r="D245" s="8">
        <v>41</v>
      </c>
      <c r="E245" s="13">
        <f t="shared" si="17"/>
        <v>1.4726027397260274E-2</v>
      </c>
      <c r="F245" s="13">
        <f t="shared" si="18"/>
        <v>3.2036255664947646E-3</v>
      </c>
      <c r="G245" s="12">
        <f t="shared" si="19"/>
        <v>-0.80930232558139537</v>
      </c>
      <c r="H245" s="15">
        <f t="shared" si="20"/>
        <v>-1.1917808219178082E-2</v>
      </c>
    </row>
    <row r="246" spans="2:8" ht="15" x14ac:dyDescent="0.2">
      <c r="B246" s="7" t="s">
        <v>318</v>
      </c>
      <c r="C246" s="8">
        <v>31</v>
      </c>
      <c r="D246" s="8">
        <v>82</v>
      </c>
      <c r="E246" s="13">
        <f t="shared" si="17"/>
        <v>2.1232876712328768E-3</v>
      </c>
      <c r="F246" s="13">
        <f t="shared" si="18"/>
        <v>6.4072511329895292E-3</v>
      </c>
      <c r="G246" s="12">
        <f t="shared" si="19"/>
        <v>1.6451612903225807</v>
      </c>
      <c r="H246" s="15">
        <f t="shared" si="20"/>
        <v>3.4931506849315069E-3</v>
      </c>
    </row>
    <row r="247" spans="2:8" ht="15" x14ac:dyDescent="0.2">
      <c r="B247" s="7" t="s">
        <v>319</v>
      </c>
      <c r="C247" s="8">
        <v>1191</v>
      </c>
      <c r="D247" s="8">
        <v>1141</v>
      </c>
      <c r="E247" s="13">
        <f t="shared" si="17"/>
        <v>8.1575342465753431E-2</v>
      </c>
      <c r="F247" s="13">
        <f t="shared" si="18"/>
        <v>8.9154555399281132E-2</v>
      </c>
      <c r="G247" s="12">
        <f t="shared" si="19"/>
        <v>-4.1981528127623846E-2</v>
      </c>
      <c r="H247" s="15">
        <f t="shared" si="20"/>
        <v>-3.4246575342465756E-3</v>
      </c>
    </row>
    <row r="248" spans="2:8" ht="15" x14ac:dyDescent="0.2">
      <c r="B248" s="7" t="s">
        <v>86</v>
      </c>
      <c r="C248" s="8">
        <v>14</v>
      </c>
      <c r="D248" s="8">
        <v>11</v>
      </c>
      <c r="E248" s="13">
        <f t="shared" si="17"/>
        <v>9.5890410958904108E-4</v>
      </c>
      <c r="F248" s="13">
        <f t="shared" si="18"/>
        <v>8.5950929832786377E-4</v>
      </c>
      <c r="G248" s="12">
        <f t="shared" si="19"/>
        <v>-0.21428571428571427</v>
      </c>
      <c r="H248" s="15">
        <f t="shared" si="20"/>
        <v>-2.0547945205479451E-4</v>
      </c>
    </row>
    <row r="249" spans="2:8" ht="15" x14ac:dyDescent="0.2">
      <c r="B249" s="7" t="s">
        <v>87</v>
      </c>
      <c r="C249" s="8">
        <v>312</v>
      </c>
      <c r="D249" s="8">
        <v>229</v>
      </c>
      <c r="E249" s="13">
        <f t="shared" si="17"/>
        <v>2.1369863013698632E-2</v>
      </c>
      <c r="F249" s="13">
        <f t="shared" si="18"/>
        <v>1.7893420847007346E-2</v>
      </c>
      <c r="G249" s="12">
        <f t="shared" si="19"/>
        <v>-0.26602564102564102</v>
      </c>
      <c r="H249" s="15">
        <f t="shared" si="20"/>
        <v>-5.6849315068493158E-3</v>
      </c>
    </row>
    <row r="250" spans="2:8" ht="15" x14ac:dyDescent="0.2">
      <c r="B250" s="7" t="s">
        <v>82</v>
      </c>
      <c r="C250" s="8">
        <v>0</v>
      </c>
      <c r="D250" s="8">
        <v>1</v>
      </c>
      <c r="E250" s="13" t="str">
        <f t="shared" si="17"/>
        <v/>
      </c>
      <c r="F250" s="13">
        <f t="shared" si="18"/>
        <v>7.8137208938896703E-5</v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1</v>
      </c>
      <c r="D251" s="8">
        <v>0</v>
      </c>
      <c r="E251" s="13">
        <f t="shared" si="17"/>
        <v>6.8493150684931502E-5</v>
      </c>
      <c r="F251" s="13" t="str">
        <f t="shared" si="18"/>
        <v/>
      </c>
      <c r="G251" s="12" t="str">
        <f t="shared" si="19"/>
        <v>0</v>
      </c>
      <c r="H251" s="15">
        <f t="shared" si="20"/>
        <v>0</v>
      </c>
    </row>
    <row r="252" spans="2:8" ht="15" x14ac:dyDescent="0.2">
      <c r="B252" s="7" t="s">
        <v>321</v>
      </c>
      <c r="C252" s="8">
        <v>36</v>
      </c>
      <c r="D252" s="8">
        <v>68</v>
      </c>
      <c r="E252" s="13">
        <f t="shared" si="17"/>
        <v>2.4657534246575342E-3</v>
      </c>
      <c r="F252" s="13">
        <f t="shared" si="18"/>
        <v>5.3133302078449754E-3</v>
      </c>
      <c r="G252" s="12">
        <f t="shared" si="19"/>
        <v>0.88888888888888884</v>
      </c>
      <c r="H252" s="15">
        <f t="shared" si="20"/>
        <v>2.1917808219178081E-3</v>
      </c>
    </row>
    <row r="253" spans="2:8" ht="15" x14ac:dyDescent="0.2">
      <c r="B253" s="7" t="s">
        <v>322</v>
      </c>
      <c r="C253" s="8">
        <v>14</v>
      </c>
      <c r="D253" s="8">
        <v>21</v>
      </c>
      <c r="E253" s="13">
        <f t="shared" si="17"/>
        <v>9.5890410958904108E-4</v>
      </c>
      <c r="F253" s="13">
        <f t="shared" si="18"/>
        <v>1.6408813877168307E-3</v>
      </c>
      <c r="G253" s="12">
        <f t="shared" si="19"/>
        <v>0.5</v>
      </c>
      <c r="H253" s="15">
        <f t="shared" si="20"/>
        <v>4.7945205479452054E-4</v>
      </c>
    </row>
    <row r="254" spans="2:8" ht="15" x14ac:dyDescent="0.2">
      <c r="B254" s="7" t="s">
        <v>323</v>
      </c>
      <c r="C254" s="8">
        <v>3</v>
      </c>
      <c r="D254" s="8">
        <v>2</v>
      </c>
      <c r="E254" s="13">
        <f t="shared" si="17"/>
        <v>2.0547945205479453E-4</v>
      </c>
      <c r="F254" s="13">
        <f t="shared" si="18"/>
        <v>1.5627441787779341E-4</v>
      </c>
      <c r="G254" s="12">
        <f t="shared" si="19"/>
        <v>-0.33333333333333331</v>
      </c>
      <c r="H254" s="15">
        <f t="shared" si="20"/>
        <v>-6.8493150684931502E-5</v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143</v>
      </c>
      <c r="D256" s="8">
        <v>20</v>
      </c>
      <c r="E256" s="13">
        <f t="shared" si="17"/>
        <v>9.7945205479452058E-3</v>
      </c>
      <c r="F256" s="13">
        <f t="shared" si="18"/>
        <v>1.5627441787779341E-3</v>
      </c>
      <c r="G256" s="12">
        <f t="shared" si="19"/>
        <v>-0.8601398601398601</v>
      </c>
      <c r="H256" s="15">
        <f t="shared" si="20"/>
        <v>-8.4246575342465761E-3</v>
      </c>
    </row>
    <row r="257" spans="2:8" ht="15" x14ac:dyDescent="0.2">
      <c r="B257" s="7" t="s">
        <v>325</v>
      </c>
      <c r="C257" s="8">
        <v>2</v>
      </c>
      <c r="D257" s="8">
        <v>2</v>
      </c>
      <c r="E257" s="13">
        <f t="shared" si="17"/>
        <v>1.36986301369863E-4</v>
      </c>
      <c r="F257" s="13">
        <f t="shared" si="18"/>
        <v>1.5627441787779341E-4</v>
      </c>
      <c r="G257" s="12">
        <f t="shared" si="19"/>
        <v>0</v>
      </c>
      <c r="H257" s="15">
        <f t="shared" si="20"/>
        <v>0</v>
      </c>
    </row>
    <row r="258" spans="2:8" ht="30" x14ac:dyDescent="0.2">
      <c r="B258" s="7" t="s">
        <v>326</v>
      </c>
      <c r="C258" s="8">
        <v>1</v>
      </c>
      <c r="D258" s="8">
        <v>4</v>
      </c>
      <c r="E258" s="13">
        <f t="shared" si="17"/>
        <v>6.8493150684931502E-5</v>
      </c>
      <c r="F258" s="13">
        <f t="shared" si="18"/>
        <v>3.1254883575558681E-4</v>
      </c>
      <c r="G258" s="12">
        <f t="shared" si="19"/>
        <v>3</v>
      </c>
      <c r="H258" s="15">
        <f t="shared" si="20"/>
        <v>2.0547945205479451E-4</v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1</v>
      </c>
      <c r="E260" s="13" t="str">
        <f t="shared" si="17"/>
        <v/>
      </c>
      <c r="F260" s="13">
        <f t="shared" si="18"/>
        <v>7.8137208938896703E-5</v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1</v>
      </c>
      <c r="D261" s="8">
        <v>4</v>
      </c>
      <c r="E261" s="13">
        <f t="shared" si="17"/>
        <v>6.8493150684931502E-5</v>
      </c>
      <c r="F261" s="13">
        <f t="shared" si="18"/>
        <v>3.1254883575558681E-4</v>
      </c>
      <c r="G261" s="12">
        <f t="shared" si="19"/>
        <v>3</v>
      </c>
      <c r="H261" s="15">
        <f t="shared" si="20"/>
        <v>2.0547945205479451E-4</v>
      </c>
    </row>
    <row r="262" spans="2:8" ht="15" x14ac:dyDescent="0.2">
      <c r="B262" s="7" t="s">
        <v>90</v>
      </c>
      <c r="C262" s="8">
        <v>21</v>
      </c>
      <c r="D262" s="8">
        <v>23</v>
      </c>
      <c r="E262" s="13">
        <f t="shared" si="17"/>
        <v>1.4383561643835617E-3</v>
      </c>
      <c r="F262" s="13">
        <f t="shared" si="18"/>
        <v>1.7971558055946241E-3</v>
      </c>
      <c r="G262" s="12">
        <f t="shared" si="19"/>
        <v>9.5238095238095233E-2</v>
      </c>
      <c r="H262" s="15">
        <f t="shared" si="20"/>
        <v>1.36986301369863E-4</v>
      </c>
    </row>
    <row r="263" spans="2:8" ht="15" x14ac:dyDescent="0.2">
      <c r="B263" s="7" t="s">
        <v>329</v>
      </c>
      <c r="C263" s="8">
        <v>5</v>
      </c>
      <c r="D263" s="8">
        <v>8</v>
      </c>
      <c r="E263" s="13">
        <f t="shared" si="17"/>
        <v>3.4246575342465754E-4</v>
      </c>
      <c r="F263" s="13">
        <f t="shared" si="18"/>
        <v>6.2509767151117362E-4</v>
      </c>
      <c r="G263" s="12">
        <f t="shared" si="19"/>
        <v>0.6</v>
      </c>
      <c r="H263" s="15">
        <f t="shared" si="20"/>
        <v>2.0547945205479451E-4</v>
      </c>
    </row>
    <row r="264" spans="2:8" ht="30" x14ac:dyDescent="0.2">
      <c r="B264" s="7" t="s">
        <v>330</v>
      </c>
      <c r="C264" s="8">
        <v>6</v>
      </c>
      <c r="D264" s="8">
        <v>6</v>
      </c>
      <c r="E264" s="13">
        <f t="shared" si="17"/>
        <v>4.1095890410958907E-4</v>
      </c>
      <c r="F264" s="13">
        <f t="shared" si="18"/>
        <v>4.6882325363338024E-4</v>
      </c>
      <c r="G264" s="12">
        <f t="shared" si="19"/>
        <v>0</v>
      </c>
      <c r="H264" s="15">
        <f t="shared" si="20"/>
        <v>0</v>
      </c>
    </row>
    <row r="265" spans="2:8" ht="15" x14ac:dyDescent="0.2">
      <c r="B265" s="7" t="s">
        <v>331</v>
      </c>
      <c r="C265" s="8">
        <v>1</v>
      </c>
      <c r="D265" s="8">
        <v>3</v>
      </c>
      <c r="E265" s="13">
        <f t="shared" si="17"/>
        <v>6.8493150684931502E-5</v>
      </c>
      <c r="F265" s="13">
        <f t="shared" si="18"/>
        <v>2.3441162681669012E-4</v>
      </c>
      <c r="G265" s="12">
        <f t="shared" si="19"/>
        <v>2</v>
      </c>
      <c r="H265" s="15">
        <f t="shared" si="20"/>
        <v>1.36986301369863E-4</v>
      </c>
    </row>
    <row r="266" spans="2:8" ht="15" x14ac:dyDescent="0.2">
      <c r="B266" s="7" t="s">
        <v>332</v>
      </c>
      <c r="C266" s="8">
        <v>32</v>
      </c>
      <c r="D266" s="8">
        <v>57</v>
      </c>
      <c r="E266" s="13">
        <f t="shared" si="17"/>
        <v>2.1917808219178081E-3</v>
      </c>
      <c r="F266" s="13">
        <f t="shared" si="18"/>
        <v>4.4538209095171116E-3</v>
      </c>
      <c r="G266" s="12">
        <f t="shared" si="19"/>
        <v>0.78125</v>
      </c>
      <c r="H266" s="15">
        <f t="shared" si="20"/>
        <v>1.7123287671232876E-3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7.8137208938896703E-5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50</v>
      </c>
      <c r="D268" s="8">
        <v>64</v>
      </c>
      <c r="E268" s="13">
        <f t="shared" si="17"/>
        <v>3.4246575342465752E-3</v>
      </c>
      <c r="F268" s="13">
        <f t="shared" si="18"/>
        <v>5.000781372089389E-3</v>
      </c>
      <c r="G268" s="12">
        <f t="shared" si="19"/>
        <v>0.28000000000000003</v>
      </c>
      <c r="H268" s="15">
        <f t="shared" si="20"/>
        <v>9.5890410958904108E-4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11</v>
      </c>
      <c r="D270" s="8">
        <v>28</v>
      </c>
      <c r="E270" s="13">
        <f t="shared" si="17"/>
        <v>7.534246575342466E-4</v>
      </c>
      <c r="F270" s="13">
        <f t="shared" si="18"/>
        <v>2.1878418502891076E-3</v>
      </c>
      <c r="G270" s="12">
        <f t="shared" si="19"/>
        <v>1.5454545454545454</v>
      </c>
      <c r="H270" s="15">
        <f t="shared" si="20"/>
        <v>1.1643835616438356E-3</v>
      </c>
    </row>
    <row r="271" spans="2:8" ht="15" x14ac:dyDescent="0.2">
      <c r="B271" s="7" t="s">
        <v>93</v>
      </c>
      <c r="C271" s="8">
        <v>3</v>
      </c>
      <c r="D271" s="8">
        <v>1</v>
      </c>
      <c r="E271" s="13">
        <f t="shared" si="17"/>
        <v>2.0547945205479453E-4</v>
      </c>
      <c r="F271" s="13">
        <f t="shared" si="18"/>
        <v>7.8137208938896703E-5</v>
      </c>
      <c r="G271" s="12">
        <f t="shared" si="19"/>
        <v>-0.66666666666666663</v>
      </c>
      <c r="H271" s="15">
        <f t="shared" si="20"/>
        <v>-1.36986301369863E-4</v>
      </c>
    </row>
    <row r="272" spans="2:8" ht="30" x14ac:dyDescent="0.2">
      <c r="B272" s="7" t="s">
        <v>337</v>
      </c>
      <c r="C272" s="8">
        <v>3</v>
      </c>
      <c r="D272" s="8">
        <v>11</v>
      </c>
      <c r="E272" s="13">
        <f t="shared" si="17"/>
        <v>2.0547945205479453E-4</v>
      </c>
      <c r="F272" s="13">
        <f t="shared" si="18"/>
        <v>8.5950929832786377E-4</v>
      </c>
      <c r="G272" s="12">
        <f t="shared" si="19"/>
        <v>2.6666666666666665</v>
      </c>
      <c r="H272" s="15">
        <f t="shared" si="20"/>
        <v>5.4794520547945202E-4</v>
      </c>
    </row>
    <row r="273" spans="2:8" ht="15" x14ac:dyDescent="0.2">
      <c r="B273" s="7" t="s">
        <v>91</v>
      </c>
      <c r="C273" s="8">
        <v>22</v>
      </c>
      <c r="D273" s="8">
        <v>31</v>
      </c>
      <c r="E273" s="13">
        <f t="shared" si="17"/>
        <v>1.5068493150684932E-3</v>
      </c>
      <c r="F273" s="13">
        <f t="shared" si="18"/>
        <v>2.4222534771057977E-3</v>
      </c>
      <c r="G273" s="12">
        <f t="shared" si="19"/>
        <v>0.40909090909090912</v>
      </c>
      <c r="H273" s="15">
        <f t="shared" si="20"/>
        <v>6.1643835616438365E-4</v>
      </c>
    </row>
    <row r="274" spans="2:8" ht="15" x14ac:dyDescent="0.2">
      <c r="B274" s="7" t="s">
        <v>338</v>
      </c>
      <c r="C274" s="8">
        <v>16</v>
      </c>
      <c r="D274" s="8">
        <v>17</v>
      </c>
      <c r="E274" s="13">
        <f t="shared" si="17"/>
        <v>1.095890410958904E-3</v>
      </c>
      <c r="F274" s="13">
        <f t="shared" si="18"/>
        <v>1.3283325519612438E-3</v>
      </c>
      <c r="G274" s="12">
        <f t="shared" si="19"/>
        <v>6.25E-2</v>
      </c>
      <c r="H274" s="15">
        <f t="shared" si="20"/>
        <v>6.8493150684931502E-5</v>
      </c>
    </row>
    <row r="275" spans="2:8" ht="30" x14ac:dyDescent="0.2">
      <c r="B275" s="7" t="s">
        <v>339</v>
      </c>
      <c r="C275" s="8">
        <v>1</v>
      </c>
      <c r="D275" s="8">
        <v>1</v>
      </c>
      <c r="E275" s="13">
        <f t="shared" si="17"/>
        <v>6.8493150684931502E-5</v>
      </c>
      <c r="F275" s="13">
        <f t="shared" si="18"/>
        <v>7.8137208938896703E-5</v>
      </c>
      <c r="G275" s="12">
        <f t="shared" si="19"/>
        <v>0</v>
      </c>
      <c r="H275" s="15">
        <f t="shared" si="20"/>
        <v>0</v>
      </c>
    </row>
    <row r="276" spans="2:8" ht="15" x14ac:dyDescent="0.2">
      <c r="B276" s="7" t="s">
        <v>92</v>
      </c>
      <c r="C276" s="8">
        <v>9</v>
      </c>
      <c r="D276" s="8">
        <v>19</v>
      </c>
      <c r="E276" s="13">
        <f t="shared" si="17"/>
        <v>6.1643835616438354E-4</v>
      </c>
      <c r="F276" s="13">
        <f t="shared" si="18"/>
        <v>1.4846069698390373E-3</v>
      </c>
      <c r="G276" s="12">
        <f t="shared" si="19"/>
        <v>1.1111111111111112</v>
      </c>
      <c r="H276" s="15">
        <f t="shared" si="20"/>
        <v>6.8493150684931507E-4</v>
      </c>
    </row>
    <row r="277" spans="2:8" ht="15" x14ac:dyDescent="0.2">
      <c r="B277" s="7" t="s">
        <v>340</v>
      </c>
      <c r="C277" s="8">
        <v>0</v>
      </c>
      <c r="D277" s="8">
        <v>2</v>
      </c>
      <c r="E277" s="13" t="str">
        <f t="shared" si="17"/>
        <v/>
      </c>
      <c r="F277" s="13">
        <f t="shared" si="18"/>
        <v>1.5627441787779341E-4</v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3</v>
      </c>
      <c r="E278" s="13" t="str">
        <f t="shared" si="17"/>
        <v/>
      </c>
      <c r="F278" s="13">
        <f t="shared" si="18"/>
        <v>2.3441162681669012E-4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1</v>
      </c>
      <c r="D279" s="8">
        <v>2</v>
      </c>
      <c r="E279" s="13">
        <f t="shared" si="17"/>
        <v>6.8493150684931502E-5</v>
      </c>
      <c r="F279" s="13">
        <f t="shared" si="18"/>
        <v>1.5627441787779341E-4</v>
      </c>
      <c r="G279" s="12">
        <f t="shared" si="19"/>
        <v>1</v>
      </c>
      <c r="H279" s="15">
        <f t="shared" si="20"/>
        <v>6.8493150684931502E-5</v>
      </c>
    </row>
    <row r="280" spans="2:8" ht="15" x14ac:dyDescent="0.2">
      <c r="B280" s="7" t="s">
        <v>343</v>
      </c>
      <c r="C280" s="8">
        <v>13</v>
      </c>
      <c r="D280" s="8">
        <v>13</v>
      </c>
      <c r="E280" s="13">
        <f t="shared" si="17"/>
        <v>8.9041095890410955E-4</v>
      </c>
      <c r="F280" s="13">
        <f t="shared" si="18"/>
        <v>1.0157837162056572E-3</v>
      </c>
      <c r="G280" s="12">
        <f t="shared" si="19"/>
        <v>0</v>
      </c>
      <c r="H280" s="15">
        <f t="shared" si="20"/>
        <v>0</v>
      </c>
    </row>
    <row r="281" spans="2:8" ht="15" x14ac:dyDescent="0.2">
      <c r="B281" s="7" t="s">
        <v>344</v>
      </c>
      <c r="C281" s="8">
        <v>36</v>
      </c>
      <c r="D281" s="8">
        <v>33</v>
      </c>
      <c r="E281" s="13">
        <f t="shared" ref="E281:E288" si="21">+IF(C281=0,"",C281/C$151)</f>
        <v>2.4657534246575342E-3</v>
      </c>
      <c r="F281" s="13">
        <f t="shared" ref="F281:F288" si="22">+IF(D281=0,"",D281/D$151)</f>
        <v>2.5785278949835913E-3</v>
      </c>
      <c r="G281" s="12">
        <f t="shared" ref="G281:G288" si="23">+IF(OR(AND(D281=0),(C281=0)),"0",((D281-C281)/C281))</f>
        <v>-8.3333333333333329E-2</v>
      </c>
      <c r="H281" s="15">
        <f t="shared" ref="H281:H288" si="24">+IF(OR(AND(E281=""),(G281="")),"",E281*G281)</f>
        <v>-2.0547945205479451E-4</v>
      </c>
    </row>
    <row r="282" spans="2:8" ht="15" x14ac:dyDescent="0.2">
      <c r="B282" s="7" t="s">
        <v>345</v>
      </c>
      <c r="C282" s="8">
        <v>11</v>
      </c>
      <c r="D282" s="8">
        <v>22</v>
      </c>
      <c r="E282" s="13">
        <f t="shared" si="21"/>
        <v>7.534246575342466E-4</v>
      </c>
      <c r="F282" s="13">
        <f t="shared" si="22"/>
        <v>1.7190185966557275E-3</v>
      </c>
      <c r="G282" s="12">
        <f t="shared" si="23"/>
        <v>1</v>
      </c>
      <c r="H282" s="15">
        <f t="shared" si="24"/>
        <v>7.534246575342466E-4</v>
      </c>
    </row>
    <row r="283" spans="2:8" ht="30" x14ac:dyDescent="0.2">
      <c r="B283" s="7" t="s">
        <v>346</v>
      </c>
      <c r="C283" s="8">
        <v>7</v>
      </c>
      <c r="D283" s="8">
        <v>18</v>
      </c>
      <c r="E283" s="13">
        <f t="shared" si="21"/>
        <v>4.7945205479452054E-4</v>
      </c>
      <c r="F283" s="13">
        <f t="shared" si="22"/>
        <v>1.4064697609001407E-3</v>
      </c>
      <c r="G283" s="12">
        <f t="shared" si="23"/>
        <v>1.5714285714285714</v>
      </c>
      <c r="H283" s="15">
        <f t="shared" si="24"/>
        <v>7.534246575342466E-4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2</v>
      </c>
      <c r="D285" s="8">
        <v>0</v>
      </c>
      <c r="E285" s="13">
        <f t="shared" si="21"/>
        <v>1.36986301369863E-4</v>
      </c>
      <c r="F285" s="13" t="str">
        <f t="shared" si="22"/>
        <v/>
      </c>
      <c r="G285" s="12" t="str">
        <f t="shared" si="23"/>
        <v>0</v>
      </c>
      <c r="H285" s="15">
        <f t="shared" si="24"/>
        <v>0</v>
      </c>
    </row>
    <row r="286" spans="2:8" ht="25.5" customHeight="1" x14ac:dyDescent="0.2">
      <c r="B286" s="7" t="s">
        <v>348</v>
      </c>
      <c r="C286" s="8">
        <v>7</v>
      </c>
      <c r="D286" s="8">
        <v>14</v>
      </c>
      <c r="E286" s="13">
        <f t="shared" si="21"/>
        <v>4.7945205479452054E-4</v>
      </c>
      <c r="F286" s="13">
        <f t="shared" si="22"/>
        <v>1.0939209251445538E-3</v>
      </c>
      <c r="G286" s="12">
        <f t="shared" si="23"/>
        <v>1</v>
      </c>
      <c r="H286" s="15">
        <f t="shared" si="24"/>
        <v>4.7945205479452054E-4</v>
      </c>
    </row>
    <row r="287" spans="2:8" ht="13.5" customHeight="1" x14ac:dyDescent="0.2">
      <c r="B287" s="7" t="s">
        <v>349</v>
      </c>
      <c r="C287" s="8">
        <v>1</v>
      </c>
      <c r="D287" s="8">
        <v>0</v>
      </c>
      <c r="E287" s="13">
        <f t="shared" si="21"/>
        <v>6.8493150684931502E-5</v>
      </c>
      <c r="F287" s="13" t="str">
        <f t="shared" si="22"/>
        <v/>
      </c>
      <c r="G287" s="12" t="str">
        <f t="shared" si="23"/>
        <v>0</v>
      </c>
      <c r="H287" s="15">
        <f t="shared" si="24"/>
        <v>0</v>
      </c>
    </row>
    <row r="288" spans="2:8" ht="15" x14ac:dyDescent="0.2">
      <c r="B288" s="7" t="s">
        <v>350</v>
      </c>
      <c r="C288" s="8">
        <v>0</v>
      </c>
      <c r="D288" s="8">
        <v>3</v>
      </c>
      <c r="E288" s="13" t="str">
        <f t="shared" si="21"/>
        <v/>
      </c>
      <c r="F288" s="13">
        <f t="shared" si="22"/>
        <v>2.3441162681669012E-4</v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61453</v>
      </c>
      <c r="D294" s="33">
        <f>SUM(D295:D499)</f>
        <v>75060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0.22142124875921435</v>
      </c>
      <c r="H294" s="35">
        <f>+IF(OR(AND(E294=""),(G294="")),"",E294*G294)</f>
        <v>0.22142124875921435</v>
      </c>
    </row>
    <row r="295" spans="2:8" ht="15" x14ac:dyDescent="0.2">
      <c r="B295" s="5" t="s">
        <v>100</v>
      </c>
      <c r="C295" s="8">
        <v>2028</v>
      </c>
      <c r="D295" s="8">
        <v>2570</v>
      </c>
      <c r="E295" s="13">
        <f>+IF(C295=0,"",C295/C$294)</f>
        <v>3.3000829902527132E-2</v>
      </c>
      <c r="F295" s="13">
        <f>+IF(D295=0,"",D295/D$294)</f>
        <v>3.423927524646949E-2</v>
      </c>
      <c r="G295" s="12">
        <f>+IF(OR(AND(D295=0),(C295=0)),"0",((D295-C295)/C295))</f>
        <v>0.267258382642998</v>
      </c>
      <c r="H295" s="15">
        <f>+IF(OR(AND(E295=""),(G295="")),"",E295*G295)</f>
        <v>8.819748425626087E-3</v>
      </c>
    </row>
    <row r="296" spans="2:8" ht="15" x14ac:dyDescent="0.2">
      <c r="B296" s="5" t="s">
        <v>113</v>
      </c>
      <c r="C296" s="8">
        <v>341</v>
      </c>
      <c r="D296" s="8">
        <v>2304</v>
      </c>
      <c r="E296" s="13">
        <f t="shared" ref="E296:E359" si="25">+IF(C296=0,"",C296/C$294)</f>
        <v>5.5489561128016533E-3</v>
      </c>
      <c r="F296" s="13">
        <f t="shared" ref="F296:F359" si="26">+IF(D296=0,"",D296/D$294)</f>
        <v>3.0695443645083934E-2</v>
      </c>
      <c r="G296" s="12">
        <f t="shared" ref="G296:G359" si="27">+IF(OR(AND(D296=0),(C296=0)),"0",((D296-C296)/C296))</f>
        <v>5.7565982404692084</v>
      </c>
      <c r="H296" s="15">
        <f t="shared" ref="H296:H359" si="28">+IF(OR(AND(E296=""),(G296="")),"",E296*G296)</f>
        <v>3.1943110995394854E-2</v>
      </c>
    </row>
    <row r="297" spans="2:8" ht="15" x14ac:dyDescent="0.2">
      <c r="B297" s="5" t="s">
        <v>104</v>
      </c>
      <c r="C297" s="8">
        <v>299</v>
      </c>
      <c r="D297" s="8">
        <v>1532</v>
      </c>
      <c r="E297" s="13">
        <f t="shared" si="25"/>
        <v>4.8655069728084878E-3</v>
      </c>
      <c r="F297" s="13">
        <f t="shared" si="26"/>
        <v>2.0410338395949908E-2</v>
      </c>
      <c r="G297" s="12">
        <f t="shared" si="27"/>
        <v>4.1237458193979935</v>
      </c>
      <c r="H297" s="15">
        <f t="shared" si="28"/>
        <v>2.0064114038370787E-2</v>
      </c>
    </row>
    <row r="298" spans="2:8" ht="15" x14ac:dyDescent="0.2">
      <c r="B298" s="5" t="s">
        <v>95</v>
      </c>
      <c r="C298" s="8">
        <v>2130</v>
      </c>
      <c r="D298" s="8">
        <v>1049</v>
      </c>
      <c r="E298" s="13">
        <f t="shared" si="25"/>
        <v>3.4660634956796249E-2</v>
      </c>
      <c r="F298" s="13">
        <f t="shared" si="26"/>
        <v>1.397548627764455E-2</v>
      </c>
      <c r="G298" s="12">
        <f t="shared" si="27"/>
        <v>-0.50751173708920183</v>
      </c>
      <c r="H298" s="15">
        <f t="shared" si="28"/>
        <v>-1.7590679055538377E-2</v>
      </c>
    </row>
    <row r="299" spans="2:8" ht="15" x14ac:dyDescent="0.2">
      <c r="B299" s="5" t="s">
        <v>112</v>
      </c>
      <c r="C299" s="8">
        <v>2</v>
      </c>
      <c r="D299" s="8">
        <v>1</v>
      </c>
      <c r="E299" s="13">
        <f t="shared" si="25"/>
        <v>3.2545197142531691E-5</v>
      </c>
      <c r="F299" s="13">
        <f t="shared" si="26"/>
        <v>1.332267519317879E-5</v>
      </c>
      <c r="G299" s="12">
        <f t="shared" si="27"/>
        <v>-0.5</v>
      </c>
      <c r="H299" s="15">
        <f t="shared" si="28"/>
        <v>-1.6272598571265845E-5</v>
      </c>
    </row>
    <row r="300" spans="2:8" ht="15" x14ac:dyDescent="0.2">
      <c r="B300" s="5" t="s">
        <v>111</v>
      </c>
      <c r="C300" s="8">
        <v>16</v>
      </c>
      <c r="D300" s="8">
        <v>32</v>
      </c>
      <c r="E300" s="13">
        <f t="shared" si="25"/>
        <v>2.6036157714025353E-4</v>
      </c>
      <c r="F300" s="13">
        <f t="shared" si="26"/>
        <v>4.2632560618172127E-4</v>
      </c>
      <c r="G300" s="12">
        <f t="shared" si="27"/>
        <v>1</v>
      </c>
      <c r="H300" s="15">
        <f t="shared" si="28"/>
        <v>2.6036157714025353E-4</v>
      </c>
    </row>
    <row r="301" spans="2:8" ht="15" x14ac:dyDescent="0.2">
      <c r="B301" s="5" t="s">
        <v>105</v>
      </c>
      <c r="C301" s="8">
        <v>2559</v>
      </c>
      <c r="D301" s="8">
        <v>3138</v>
      </c>
      <c r="E301" s="13">
        <f t="shared" si="25"/>
        <v>4.1641579743869298E-2</v>
      </c>
      <c r="F301" s="13">
        <f t="shared" si="26"/>
        <v>4.1806554756195047E-2</v>
      </c>
      <c r="G301" s="12">
        <f t="shared" si="27"/>
        <v>0.22626025791324736</v>
      </c>
      <c r="H301" s="15">
        <f t="shared" si="28"/>
        <v>9.4218345727629244E-3</v>
      </c>
    </row>
    <row r="302" spans="2:8" ht="15" x14ac:dyDescent="0.2">
      <c r="B302" s="5" t="s">
        <v>109</v>
      </c>
      <c r="C302" s="8">
        <v>607</v>
      </c>
      <c r="D302" s="8">
        <v>37</v>
      </c>
      <c r="E302" s="13">
        <f t="shared" si="25"/>
        <v>9.8774673327583686E-3</v>
      </c>
      <c r="F302" s="13">
        <f t="shared" si="26"/>
        <v>4.9293898214761525E-4</v>
      </c>
      <c r="G302" s="12">
        <f t="shared" si="27"/>
        <v>-0.93904448105436578</v>
      </c>
      <c r="H302" s="15">
        <f t="shared" si="28"/>
        <v>-9.275381185621533E-3</v>
      </c>
    </row>
    <row r="303" spans="2:8" ht="15" x14ac:dyDescent="0.2">
      <c r="B303" s="5" t="s">
        <v>108</v>
      </c>
      <c r="C303" s="8">
        <v>324</v>
      </c>
      <c r="D303" s="8">
        <v>172</v>
      </c>
      <c r="E303" s="13">
        <f t="shared" si="25"/>
        <v>5.2723219370901337E-3</v>
      </c>
      <c r="F303" s="13">
        <f t="shared" si="26"/>
        <v>2.2915001332267518E-3</v>
      </c>
      <c r="G303" s="12">
        <f t="shared" si="27"/>
        <v>-0.46913580246913578</v>
      </c>
      <c r="H303" s="15">
        <f t="shared" si="28"/>
        <v>-2.4734349828324084E-3</v>
      </c>
    </row>
    <row r="304" spans="2:8" ht="15" x14ac:dyDescent="0.2">
      <c r="B304" s="5" t="s">
        <v>107</v>
      </c>
      <c r="C304" s="8">
        <v>962</v>
      </c>
      <c r="D304" s="8">
        <v>1329</v>
      </c>
      <c r="E304" s="13">
        <f t="shared" si="25"/>
        <v>1.5654239825557744E-2</v>
      </c>
      <c r="F304" s="13">
        <f t="shared" si="26"/>
        <v>1.7705835331734612E-2</v>
      </c>
      <c r="G304" s="12">
        <f t="shared" si="27"/>
        <v>0.38149688149688149</v>
      </c>
      <c r="H304" s="15">
        <f t="shared" si="28"/>
        <v>5.9720436756545651E-3</v>
      </c>
    </row>
    <row r="305" spans="2:8" ht="15" x14ac:dyDescent="0.2">
      <c r="B305" s="5" t="s">
        <v>351</v>
      </c>
      <c r="C305" s="8">
        <v>158</v>
      </c>
      <c r="D305" s="8">
        <v>191</v>
      </c>
      <c r="E305" s="13">
        <f t="shared" si="25"/>
        <v>2.5710705742600037E-3</v>
      </c>
      <c r="F305" s="13">
        <f t="shared" si="26"/>
        <v>2.5446309618971492E-3</v>
      </c>
      <c r="G305" s="12">
        <f t="shared" si="27"/>
        <v>0.20886075949367089</v>
      </c>
      <c r="H305" s="15">
        <f t="shared" si="28"/>
        <v>5.3699575285177297E-4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1902</v>
      </c>
      <c r="D307" s="8">
        <v>4361</v>
      </c>
      <c r="E307" s="13">
        <f t="shared" si="25"/>
        <v>3.0950482482547639E-2</v>
      </c>
      <c r="F307" s="13">
        <f t="shared" si="26"/>
        <v>5.8100186517452704E-2</v>
      </c>
      <c r="G307" s="12">
        <f t="shared" si="27"/>
        <v>1.2928496319663512</v>
      </c>
      <c r="H307" s="15">
        <f t="shared" si="28"/>
        <v>4.0014319886742714E-2</v>
      </c>
    </row>
    <row r="308" spans="2:8" ht="15" x14ac:dyDescent="0.2">
      <c r="B308" s="5" t="s">
        <v>99</v>
      </c>
      <c r="C308" s="8">
        <v>141</v>
      </c>
      <c r="D308" s="8">
        <v>148</v>
      </c>
      <c r="E308" s="13">
        <f t="shared" si="25"/>
        <v>2.2944363985484841E-3</v>
      </c>
      <c r="F308" s="13">
        <f t="shared" si="26"/>
        <v>1.971755928590461E-3</v>
      </c>
      <c r="G308" s="12">
        <f t="shared" si="27"/>
        <v>4.9645390070921988E-2</v>
      </c>
      <c r="H308" s="15">
        <f t="shared" si="28"/>
        <v>1.1390818999886092E-4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744</v>
      </c>
      <c r="D310" s="8">
        <v>2597</v>
      </c>
      <c r="E310" s="13">
        <f t="shared" si="25"/>
        <v>1.2106813337021788E-2</v>
      </c>
      <c r="F310" s="13">
        <f t="shared" si="26"/>
        <v>3.4598987476685321E-2</v>
      </c>
      <c r="G310" s="12">
        <f t="shared" si="27"/>
        <v>2.4905913978494625</v>
      </c>
      <c r="H310" s="15">
        <f t="shared" si="28"/>
        <v>3.015312515255561E-2</v>
      </c>
    </row>
    <row r="311" spans="2:8" ht="15" x14ac:dyDescent="0.2">
      <c r="B311" s="5" t="s">
        <v>102</v>
      </c>
      <c r="C311" s="8">
        <v>29</v>
      </c>
      <c r="D311" s="8">
        <v>470</v>
      </c>
      <c r="E311" s="13">
        <f t="shared" si="25"/>
        <v>4.7190535856670953E-4</v>
      </c>
      <c r="F311" s="13">
        <f t="shared" si="26"/>
        <v>6.2616573407940313E-3</v>
      </c>
      <c r="G311" s="12">
        <f t="shared" si="27"/>
        <v>15.206896551724139</v>
      </c>
      <c r="H311" s="15">
        <f t="shared" si="28"/>
        <v>7.1762159699282381E-3</v>
      </c>
    </row>
    <row r="312" spans="2:8" ht="15" x14ac:dyDescent="0.2">
      <c r="B312" s="5" t="s">
        <v>97</v>
      </c>
      <c r="C312" s="8">
        <v>7</v>
      </c>
      <c r="D312" s="8">
        <v>6</v>
      </c>
      <c r="E312" s="13">
        <f t="shared" si="25"/>
        <v>1.1390818999886092E-4</v>
      </c>
      <c r="F312" s="13">
        <f t="shared" si="26"/>
        <v>7.9936051159072748E-5</v>
      </c>
      <c r="G312" s="12">
        <f t="shared" si="27"/>
        <v>-0.14285714285714285</v>
      </c>
      <c r="H312" s="15">
        <f t="shared" si="28"/>
        <v>-1.6272598571265845E-5</v>
      </c>
    </row>
    <row r="313" spans="2:8" ht="15" x14ac:dyDescent="0.2">
      <c r="B313" s="5" t="s">
        <v>352</v>
      </c>
      <c r="C313" s="8">
        <v>1</v>
      </c>
      <c r="D313" s="8">
        <v>3</v>
      </c>
      <c r="E313" s="13">
        <f t="shared" si="25"/>
        <v>1.6272598571265845E-5</v>
      </c>
      <c r="F313" s="13">
        <f t="shared" si="26"/>
        <v>3.9968025579536374E-5</v>
      </c>
      <c r="G313" s="12">
        <f t="shared" si="27"/>
        <v>2</v>
      </c>
      <c r="H313" s="15">
        <f t="shared" si="28"/>
        <v>3.2545197142531691E-5</v>
      </c>
    </row>
    <row r="314" spans="2:8" ht="15" x14ac:dyDescent="0.2">
      <c r="B314" s="5" t="s">
        <v>353</v>
      </c>
      <c r="C314" s="8">
        <v>2620</v>
      </c>
      <c r="D314" s="8">
        <v>3478</v>
      </c>
      <c r="E314" s="13">
        <f t="shared" si="25"/>
        <v>4.2634208256716516E-2</v>
      </c>
      <c r="F314" s="13">
        <f t="shared" si="26"/>
        <v>4.6336264321875834E-2</v>
      </c>
      <c r="G314" s="12">
        <f t="shared" si="27"/>
        <v>0.32748091603053436</v>
      </c>
      <c r="H314" s="15">
        <f t="shared" si="28"/>
        <v>1.3961889574146097E-2</v>
      </c>
    </row>
    <row r="315" spans="2:8" ht="15" x14ac:dyDescent="0.2">
      <c r="B315" s="5" t="s">
        <v>354</v>
      </c>
      <c r="C315" s="8">
        <v>94</v>
      </c>
      <c r="D315" s="8">
        <v>131</v>
      </c>
      <c r="E315" s="13">
        <f t="shared" si="25"/>
        <v>1.5296242656989895E-3</v>
      </c>
      <c r="F315" s="13">
        <f t="shared" si="26"/>
        <v>1.7452704503064214E-3</v>
      </c>
      <c r="G315" s="12">
        <f t="shared" si="27"/>
        <v>0.39361702127659576</v>
      </c>
      <c r="H315" s="15">
        <f t="shared" si="28"/>
        <v>6.0208614713683629E-4</v>
      </c>
    </row>
    <row r="316" spans="2:8" ht="15" x14ac:dyDescent="0.2">
      <c r="B316" s="5" t="s">
        <v>101</v>
      </c>
      <c r="C316" s="8">
        <v>3</v>
      </c>
      <c r="D316" s="8">
        <v>4</v>
      </c>
      <c r="E316" s="13">
        <f t="shared" si="25"/>
        <v>4.8817795713797536E-5</v>
      </c>
      <c r="F316" s="13">
        <f t="shared" si="26"/>
        <v>5.3290700772715159E-5</v>
      </c>
      <c r="G316" s="12">
        <f t="shared" si="27"/>
        <v>0.33333333333333331</v>
      </c>
      <c r="H316" s="15">
        <f t="shared" si="28"/>
        <v>1.6272598571265845E-5</v>
      </c>
    </row>
    <row r="317" spans="2:8" ht="15" x14ac:dyDescent="0.2">
      <c r="B317" s="5" t="s">
        <v>103</v>
      </c>
      <c r="C317" s="8">
        <v>538</v>
      </c>
      <c r="D317" s="8">
        <v>1249</v>
      </c>
      <c r="E317" s="13">
        <f t="shared" si="25"/>
        <v>8.7546580313410255E-3</v>
      </c>
      <c r="F317" s="13">
        <f t="shared" si="26"/>
        <v>1.6640021316280309E-2</v>
      </c>
      <c r="G317" s="12">
        <f t="shared" si="27"/>
        <v>1.3215613382899629</v>
      </c>
      <c r="H317" s="15">
        <f t="shared" si="28"/>
        <v>1.1569817584170018E-2</v>
      </c>
    </row>
    <row r="318" spans="2:8" ht="15" x14ac:dyDescent="0.2">
      <c r="B318" s="5" t="s">
        <v>355</v>
      </c>
      <c r="C318" s="8">
        <v>4219</v>
      </c>
      <c r="D318" s="8">
        <v>5202</v>
      </c>
      <c r="E318" s="13">
        <f t="shared" si="25"/>
        <v>6.8654093372170599E-2</v>
      </c>
      <c r="F318" s="13">
        <f t="shared" si="26"/>
        <v>6.9304556354916072E-2</v>
      </c>
      <c r="G318" s="12">
        <f t="shared" si="27"/>
        <v>0.23299360037923678</v>
      </c>
      <c r="H318" s="15">
        <f t="shared" si="28"/>
        <v>1.5995964395554323E-2</v>
      </c>
    </row>
    <row r="319" spans="2:8" ht="15" x14ac:dyDescent="0.2">
      <c r="B319" s="5" t="s">
        <v>115</v>
      </c>
      <c r="C319" s="8">
        <v>119</v>
      </c>
      <c r="D319" s="8">
        <v>394</v>
      </c>
      <c r="E319" s="13">
        <f t="shared" si="25"/>
        <v>1.9364392299806355E-3</v>
      </c>
      <c r="F319" s="13">
        <f t="shared" si="26"/>
        <v>5.2491340261124437E-3</v>
      </c>
      <c r="G319" s="12">
        <f t="shared" si="27"/>
        <v>2.3109243697478989</v>
      </c>
      <c r="H319" s="15">
        <f t="shared" si="28"/>
        <v>4.4749646070981067E-3</v>
      </c>
    </row>
    <row r="320" spans="2:8" ht="15" x14ac:dyDescent="0.2">
      <c r="B320" s="5" t="s">
        <v>114</v>
      </c>
      <c r="C320" s="8">
        <v>5</v>
      </c>
      <c r="D320" s="8">
        <v>6</v>
      </c>
      <c r="E320" s="13">
        <f t="shared" si="25"/>
        <v>8.1362992856329227E-5</v>
      </c>
      <c r="F320" s="13">
        <f t="shared" si="26"/>
        <v>7.9936051159072748E-5</v>
      </c>
      <c r="G320" s="12">
        <f t="shared" si="27"/>
        <v>0.2</v>
      </c>
      <c r="H320" s="15">
        <f t="shared" si="28"/>
        <v>1.6272598571265845E-5</v>
      </c>
    </row>
    <row r="321" spans="2:8" ht="15" x14ac:dyDescent="0.2">
      <c r="B321" s="5" t="s">
        <v>98</v>
      </c>
      <c r="C321" s="8">
        <v>12</v>
      </c>
      <c r="D321" s="8">
        <v>25</v>
      </c>
      <c r="E321" s="13">
        <f t="shared" si="25"/>
        <v>1.9527118285519014E-4</v>
      </c>
      <c r="F321" s="13">
        <f t="shared" si="26"/>
        <v>3.3306687982946978E-4</v>
      </c>
      <c r="G321" s="12">
        <f t="shared" si="27"/>
        <v>1.0833333333333333</v>
      </c>
      <c r="H321" s="15">
        <f t="shared" si="28"/>
        <v>2.1154378142645598E-4</v>
      </c>
    </row>
    <row r="322" spans="2:8" ht="15" x14ac:dyDescent="0.2">
      <c r="B322" s="5" t="s">
        <v>356</v>
      </c>
      <c r="C322" s="8">
        <v>4</v>
      </c>
      <c r="D322" s="8">
        <v>3</v>
      </c>
      <c r="E322" s="13">
        <f t="shared" si="25"/>
        <v>6.5090394285063382E-5</v>
      </c>
      <c r="F322" s="13">
        <f t="shared" si="26"/>
        <v>3.9968025579536374E-5</v>
      </c>
      <c r="G322" s="12">
        <f t="shared" si="27"/>
        <v>-0.25</v>
      </c>
      <c r="H322" s="15">
        <f t="shared" si="28"/>
        <v>-1.6272598571265845E-5</v>
      </c>
    </row>
    <row r="323" spans="2:8" ht="15" x14ac:dyDescent="0.2">
      <c r="B323" s="5" t="s">
        <v>472</v>
      </c>
      <c r="C323" s="8">
        <v>16</v>
      </c>
      <c r="D323" s="8">
        <v>40</v>
      </c>
      <c r="E323" s="13">
        <f t="shared" si="25"/>
        <v>2.6036157714025353E-4</v>
      </c>
      <c r="F323" s="13">
        <f t="shared" si="26"/>
        <v>5.329070077271516E-4</v>
      </c>
      <c r="G323" s="12">
        <f t="shared" si="27"/>
        <v>1.5</v>
      </c>
      <c r="H323" s="15">
        <f t="shared" si="28"/>
        <v>3.9054236571038029E-4</v>
      </c>
    </row>
    <row r="324" spans="2:8" ht="15" x14ac:dyDescent="0.2">
      <c r="B324" s="5" t="s">
        <v>473</v>
      </c>
      <c r="C324" s="8">
        <v>38</v>
      </c>
      <c r="D324" s="8">
        <v>36</v>
      </c>
      <c r="E324" s="13">
        <f t="shared" si="25"/>
        <v>6.183587457081021E-4</v>
      </c>
      <c r="F324" s="13">
        <f t="shared" si="26"/>
        <v>4.7961630695443646E-4</v>
      </c>
      <c r="G324" s="12">
        <f t="shared" si="27"/>
        <v>-5.2631578947368418E-2</v>
      </c>
      <c r="H324" s="15">
        <f t="shared" si="28"/>
        <v>-3.2545197142531691E-5</v>
      </c>
    </row>
    <row r="325" spans="2:8" ht="15" x14ac:dyDescent="0.2">
      <c r="B325" s="5" t="s">
        <v>474</v>
      </c>
      <c r="C325" s="8">
        <v>2</v>
      </c>
      <c r="D325" s="8">
        <v>1</v>
      </c>
      <c r="E325" s="13">
        <f t="shared" si="25"/>
        <v>3.2545197142531691E-5</v>
      </c>
      <c r="F325" s="13">
        <f t="shared" si="26"/>
        <v>1.332267519317879E-5</v>
      </c>
      <c r="G325" s="12">
        <f t="shared" si="27"/>
        <v>-0.5</v>
      </c>
      <c r="H325" s="15">
        <f t="shared" si="28"/>
        <v>-1.6272598571265845E-5</v>
      </c>
    </row>
    <row r="326" spans="2:8" ht="15" x14ac:dyDescent="0.2">
      <c r="B326" s="5" t="s">
        <v>357</v>
      </c>
      <c r="C326" s="8">
        <v>525</v>
      </c>
      <c r="D326" s="8">
        <v>2416</v>
      </c>
      <c r="E326" s="13">
        <f t="shared" si="25"/>
        <v>8.5431142499145692E-3</v>
      </c>
      <c r="F326" s="13">
        <f t="shared" si="26"/>
        <v>3.2187583266719957E-2</v>
      </c>
      <c r="G326" s="12">
        <f t="shared" si="27"/>
        <v>3.6019047619047617</v>
      </c>
      <c r="H326" s="15">
        <f t="shared" si="28"/>
        <v>3.0771483898263712E-2</v>
      </c>
    </row>
    <row r="327" spans="2:8" ht="15" x14ac:dyDescent="0.2">
      <c r="B327" s="5" t="s">
        <v>358</v>
      </c>
      <c r="C327" s="8">
        <v>14</v>
      </c>
      <c r="D327" s="8">
        <v>27</v>
      </c>
      <c r="E327" s="13">
        <f t="shared" si="25"/>
        <v>2.2781637999772184E-4</v>
      </c>
      <c r="F327" s="13">
        <f t="shared" si="26"/>
        <v>3.5971223021582735E-4</v>
      </c>
      <c r="G327" s="12">
        <f t="shared" si="27"/>
        <v>0.9285714285714286</v>
      </c>
      <c r="H327" s="15">
        <f t="shared" si="28"/>
        <v>2.11543781426456E-4</v>
      </c>
    </row>
    <row r="328" spans="2:8" ht="15" x14ac:dyDescent="0.2">
      <c r="B328" s="5" t="s">
        <v>116</v>
      </c>
      <c r="C328" s="8">
        <v>3</v>
      </c>
      <c r="D328" s="8">
        <v>41</v>
      </c>
      <c r="E328" s="13">
        <f t="shared" si="25"/>
        <v>4.8817795713797536E-5</v>
      </c>
      <c r="F328" s="13">
        <f t="shared" si="26"/>
        <v>5.4622968292033038E-4</v>
      </c>
      <c r="G328" s="12">
        <f t="shared" si="27"/>
        <v>12.666666666666666</v>
      </c>
      <c r="H328" s="15">
        <f t="shared" si="28"/>
        <v>6.183587457081021E-4</v>
      </c>
    </row>
    <row r="329" spans="2:8" ht="15" x14ac:dyDescent="0.2">
      <c r="B329" s="5" t="s">
        <v>359</v>
      </c>
      <c r="C329" s="8">
        <v>66</v>
      </c>
      <c r="D329" s="8">
        <v>10</v>
      </c>
      <c r="E329" s="13">
        <f t="shared" si="25"/>
        <v>1.0739915057035457E-3</v>
      </c>
      <c r="F329" s="13">
        <f t="shared" si="26"/>
        <v>1.332267519317879E-4</v>
      </c>
      <c r="G329" s="12">
        <f t="shared" si="27"/>
        <v>-0.84848484848484851</v>
      </c>
      <c r="H329" s="15">
        <f t="shared" si="28"/>
        <v>-9.1126551999088734E-4</v>
      </c>
    </row>
    <row r="330" spans="2:8" ht="15" x14ac:dyDescent="0.2">
      <c r="B330" s="5" t="s">
        <v>360</v>
      </c>
      <c r="C330" s="8">
        <v>117</v>
      </c>
      <c r="D330" s="8">
        <v>234</v>
      </c>
      <c r="E330" s="13">
        <f t="shared" si="25"/>
        <v>1.9038940328381039E-3</v>
      </c>
      <c r="F330" s="13">
        <f t="shared" si="26"/>
        <v>3.1175059952038369E-3</v>
      </c>
      <c r="G330" s="12">
        <f t="shared" si="27"/>
        <v>1</v>
      </c>
      <c r="H330" s="15">
        <f t="shared" si="28"/>
        <v>1.9038940328381039E-3</v>
      </c>
    </row>
    <row r="331" spans="2:8" ht="15" x14ac:dyDescent="0.2">
      <c r="B331" s="5" t="s">
        <v>117</v>
      </c>
      <c r="C331" s="8">
        <v>2</v>
      </c>
      <c r="D331" s="8">
        <v>3</v>
      </c>
      <c r="E331" s="13">
        <f t="shared" si="25"/>
        <v>3.2545197142531691E-5</v>
      </c>
      <c r="F331" s="13">
        <f t="shared" si="26"/>
        <v>3.9968025579536374E-5</v>
      </c>
      <c r="G331" s="12">
        <f t="shared" si="27"/>
        <v>0.5</v>
      </c>
      <c r="H331" s="15">
        <f t="shared" si="28"/>
        <v>1.6272598571265845E-5</v>
      </c>
    </row>
    <row r="332" spans="2:8" ht="15" x14ac:dyDescent="0.2">
      <c r="B332" s="5" t="s">
        <v>361</v>
      </c>
      <c r="C332" s="8">
        <v>8164</v>
      </c>
      <c r="D332" s="8">
        <v>12589</v>
      </c>
      <c r="E332" s="13">
        <f t="shared" si="25"/>
        <v>0.13284949473581437</v>
      </c>
      <c r="F332" s="13">
        <f t="shared" si="26"/>
        <v>0.1677191580069278</v>
      </c>
      <c r="G332" s="12">
        <f t="shared" si="27"/>
        <v>0.54201371876531113</v>
      </c>
      <c r="H332" s="15">
        <f t="shared" si="28"/>
        <v>7.2006248677851367E-2</v>
      </c>
    </row>
    <row r="333" spans="2:8" ht="15" x14ac:dyDescent="0.2">
      <c r="B333" s="5" t="s">
        <v>130</v>
      </c>
      <c r="C333" s="8">
        <v>3356</v>
      </c>
      <c r="D333" s="8">
        <v>2285</v>
      </c>
      <c r="E333" s="13">
        <f t="shared" si="25"/>
        <v>5.4610840805168176E-2</v>
      </c>
      <c r="F333" s="13">
        <f t="shared" si="26"/>
        <v>3.0442312816413537E-2</v>
      </c>
      <c r="G333" s="12">
        <f t="shared" si="27"/>
        <v>-0.31912991656734208</v>
      </c>
      <c r="H333" s="15">
        <f t="shared" si="28"/>
        <v>-1.7427953069825721E-2</v>
      </c>
    </row>
    <row r="334" spans="2:8" ht="15" x14ac:dyDescent="0.2">
      <c r="B334" s="5" t="s">
        <v>119</v>
      </c>
      <c r="C334" s="8">
        <v>10775</v>
      </c>
      <c r="D334" s="8">
        <v>6625</v>
      </c>
      <c r="E334" s="13">
        <f t="shared" si="25"/>
        <v>0.17533724960538949</v>
      </c>
      <c r="F334" s="13">
        <f t="shared" si="26"/>
        <v>8.8262723154809486E-2</v>
      </c>
      <c r="G334" s="12">
        <f t="shared" si="27"/>
        <v>-0.38515081206496521</v>
      </c>
      <c r="H334" s="15">
        <f t="shared" si="28"/>
        <v>-6.7531284070753261E-2</v>
      </c>
    </row>
    <row r="335" spans="2:8" ht="15" x14ac:dyDescent="0.2">
      <c r="B335" s="5" t="s">
        <v>128</v>
      </c>
      <c r="C335" s="8">
        <v>3046</v>
      </c>
      <c r="D335" s="8">
        <v>917</v>
      </c>
      <c r="E335" s="13">
        <f t="shared" si="25"/>
        <v>4.9566335248075764E-2</v>
      </c>
      <c r="F335" s="13">
        <f t="shared" si="26"/>
        <v>1.2216893152144951E-2</v>
      </c>
      <c r="G335" s="12">
        <f t="shared" si="27"/>
        <v>-0.69894944189100461</v>
      </c>
      <c r="H335" s="15">
        <f t="shared" si="28"/>
        <v>-3.4644362358224982E-2</v>
      </c>
    </row>
    <row r="336" spans="2:8" ht="15" x14ac:dyDescent="0.2">
      <c r="B336" s="5" t="s">
        <v>132</v>
      </c>
      <c r="C336" s="8">
        <v>4</v>
      </c>
      <c r="D336" s="8">
        <v>4</v>
      </c>
      <c r="E336" s="13">
        <f t="shared" si="25"/>
        <v>6.5090394285063382E-5</v>
      </c>
      <c r="F336" s="13">
        <f t="shared" si="26"/>
        <v>5.3290700772715159E-5</v>
      </c>
      <c r="G336" s="12">
        <f t="shared" si="27"/>
        <v>0</v>
      </c>
      <c r="H336" s="15">
        <f t="shared" si="28"/>
        <v>0</v>
      </c>
    </row>
    <row r="337" spans="2:8" ht="15" x14ac:dyDescent="0.2">
      <c r="B337" s="5" t="s">
        <v>133</v>
      </c>
      <c r="C337" s="8">
        <v>36</v>
      </c>
      <c r="D337" s="8">
        <v>38</v>
      </c>
      <c r="E337" s="13">
        <f t="shared" si="25"/>
        <v>5.8581354856557049E-4</v>
      </c>
      <c r="F337" s="13">
        <f t="shared" si="26"/>
        <v>5.0626165734079403E-4</v>
      </c>
      <c r="G337" s="12">
        <f t="shared" si="27"/>
        <v>5.5555555555555552E-2</v>
      </c>
      <c r="H337" s="15">
        <f t="shared" si="28"/>
        <v>3.2545197142531691E-5</v>
      </c>
    </row>
    <row r="338" spans="2:8" ht="30" x14ac:dyDescent="0.2">
      <c r="B338" s="5" t="s">
        <v>362</v>
      </c>
      <c r="C338" s="8">
        <v>9</v>
      </c>
      <c r="D338" s="8">
        <v>13</v>
      </c>
      <c r="E338" s="13">
        <f t="shared" si="25"/>
        <v>1.4645338714139262E-4</v>
      </c>
      <c r="F338" s="13">
        <f t="shared" si="26"/>
        <v>1.7319477751132428E-4</v>
      </c>
      <c r="G338" s="12">
        <f t="shared" si="27"/>
        <v>0.44444444444444442</v>
      </c>
      <c r="H338" s="15">
        <f t="shared" si="28"/>
        <v>6.5090394285063382E-5</v>
      </c>
    </row>
    <row r="339" spans="2:8" ht="15" x14ac:dyDescent="0.2">
      <c r="B339" s="5" t="s">
        <v>363</v>
      </c>
      <c r="C339" s="8">
        <v>64</v>
      </c>
      <c r="D339" s="8">
        <v>82</v>
      </c>
      <c r="E339" s="13">
        <f t="shared" si="25"/>
        <v>1.0414463085610141E-3</v>
      </c>
      <c r="F339" s="13">
        <f t="shared" si="26"/>
        <v>1.0924593658406608E-3</v>
      </c>
      <c r="G339" s="12">
        <f t="shared" si="27"/>
        <v>0.28125</v>
      </c>
      <c r="H339" s="15">
        <f t="shared" si="28"/>
        <v>2.9290677428278524E-4</v>
      </c>
    </row>
    <row r="340" spans="2:8" ht="15" x14ac:dyDescent="0.2">
      <c r="B340" s="5" t="s">
        <v>364</v>
      </c>
      <c r="C340" s="8">
        <v>8</v>
      </c>
      <c r="D340" s="8">
        <v>10</v>
      </c>
      <c r="E340" s="13">
        <f t="shared" si="25"/>
        <v>1.3018078857012676E-4</v>
      </c>
      <c r="F340" s="13">
        <f t="shared" si="26"/>
        <v>1.332267519317879E-4</v>
      </c>
      <c r="G340" s="12">
        <f t="shared" si="27"/>
        <v>0.25</v>
      </c>
      <c r="H340" s="15">
        <f t="shared" si="28"/>
        <v>3.2545197142531691E-5</v>
      </c>
    </row>
    <row r="341" spans="2:8" ht="15" x14ac:dyDescent="0.2">
      <c r="B341" s="5" t="s">
        <v>118</v>
      </c>
      <c r="C341" s="8">
        <v>16</v>
      </c>
      <c r="D341" s="8">
        <v>17</v>
      </c>
      <c r="E341" s="13">
        <f t="shared" si="25"/>
        <v>2.6036157714025353E-4</v>
      </c>
      <c r="F341" s="13">
        <f t="shared" si="26"/>
        <v>2.2648547828403945E-4</v>
      </c>
      <c r="G341" s="12">
        <f t="shared" si="27"/>
        <v>6.25E-2</v>
      </c>
      <c r="H341" s="15">
        <f t="shared" si="28"/>
        <v>1.6272598571265845E-5</v>
      </c>
    </row>
    <row r="342" spans="2:8" ht="15" x14ac:dyDescent="0.2">
      <c r="B342" s="5" t="s">
        <v>365</v>
      </c>
      <c r="C342" s="8">
        <v>1</v>
      </c>
      <c r="D342" s="8">
        <v>4</v>
      </c>
      <c r="E342" s="13">
        <f t="shared" si="25"/>
        <v>1.6272598571265845E-5</v>
      </c>
      <c r="F342" s="13">
        <f t="shared" si="26"/>
        <v>5.3290700772715159E-5</v>
      </c>
      <c r="G342" s="12">
        <f t="shared" si="27"/>
        <v>3</v>
      </c>
      <c r="H342" s="15">
        <f t="shared" si="28"/>
        <v>4.8817795713797536E-5</v>
      </c>
    </row>
    <row r="343" spans="2:8" ht="15" x14ac:dyDescent="0.2">
      <c r="B343" s="5" t="s">
        <v>129</v>
      </c>
      <c r="C343" s="8">
        <v>121</v>
      </c>
      <c r="D343" s="8">
        <v>149</v>
      </c>
      <c r="E343" s="13">
        <f t="shared" si="25"/>
        <v>1.9689844271231671E-3</v>
      </c>
      <c r="F343" s="13">
        <f t="shared" si="26"/>
        <v>1.9850786037836398E-3</v>
      </c>
      <c r="G343" s="12">
        <f t="shared" si="27"/>
        <v>0.23140495867768596</v>
      </c>
      <c r="H343" s="15">
        <f t="shared" si="28"/>
        <v>4.5563275999544367E-4</v>
      </c>
    </row>
    <row r="344" spans="2:8" ht="15" x14ac:dyDescent="0.2">
      <c r="B344" s="5" t="s">
        <v>131</v>
      </c>
      <c r="C344" s="8">
        <v>747</v>
      </c>
      <c r="D344" s="8">
        <v>424</v>
      </c>
      <c r="E344" s="13">
        <f t="shared" si="25"/>
        <v>1.2155631132735586E-2</v>
      </c>
      <c r="F344" s="13">
        <f t="shared" si="26"/>
        <v>5.6488142819078073E-3</v>
      </c>
      <c r="G344" s="12">
        <f t="shared" si="27"/>
        <v>-0.4323962516733601</v>
      </c>
      <c r="H344" s="15">
        <f t="shared" si="28"/>
        <v>-5.2560493385188679E-3</v>
      </c>
    </row>
    <row r="345" spans="2:8" ht="15" x14ac:dyDescent="0.2">
      <c r="B345" s="5" t="s">
        <v>366</v>
      </c>
      <c r="C345" s="8">
        <v>733</v>
      </c>
      <c r="D345" s="8">
        <v>1008</v>
      </c>
      <c r="E345" s="13">
        <f t="shared" si="25"/>
        <v>1.1927814752737865E-2</v>
      </c>
      <c r="F345" s="13">
        <f t="shared" si="26"/>
        <v>1.342925659472422E-2</v>
      </c>
      <c r="G345" s="12">
        <f t="shared" si="27"/>
        <v>0.37517053206002726</v>
      </c>
      <c r="H345" s="15">
        <f t="shared" si="28"/>
        <v>4.4749646070981076E-3</v>
      </c>
    </row>
    <row r="346" spans="2:8" ht="15" x14ac:dyDescent="0.2">
      <c r="B346" s="5" t="s">
        <v>122</v>
      </c>
      <c r="C346" s="8">
        <v>39</v>
      </c>
      <c r="D346" s="8">
        <v>78</v>
      </c>
      <c r="E346" s="13">
        <f t="shared" si="25"/>
        <v>6.3463134427936801E-4</v>
      </c>
      <c r="F346" s="13">
        <f t="shared" si="26"/>
        <v>1.0391686650679456E-3</v>
      </c>
      <c r="G346" s="12">
        <f t="shared" si="27"/>
        <v>1</v>
      </c>
      <c r="H346" s="15">
        <f t="shared" si="28"/>
        <v>6.3463134427936801E-4</v>
      </c>
    </row>
    <row r="347" spans="2:8" ht="15" x14ac:dyDescent="0.2">
      <c r="B347" s="5" t="s">
        <v>121</v>
      </c>
      <c r="C347" s="8">
        <v>437</v>
      </c>
      <c r="D347" s="8">
        <v>583</v>
      </c>
      <c r="E347" s="13">
        <f t="shared" si="25"/>
        <v>7.1111255756431749E-3</v>
      </c>
      <c r="F347" s="13">
        <f t="shared" si="26"/>
        <v>7.7671196376232349E-3</v>
      </c>
      <c r="G347" s="12">
        <f t="shared" si="27"/>
        <v>0.33409610983981691</v>
      </c>
      <c r="H347" s="15">
        <f t="shared" si="28"/>
        <v>2.3757993914048136E-3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1</v>
      </c>
      <c r="D349" s="8">
        <v>0</v>
      </c>
      <c r="E349" s="13">
        <f t="shared" si="25"/>
        <v>1.6272598571265845E-5</v>
      </c>
      <c r="F349" s="13" t="str">
        <f t="shared" si="26"/>
        <v/>
      </c>
      <c r="G349" s="12" t="str">
        <f t="shared" si="27"/>
        <v>0</v>
      </c>
      <c r="H349" s="15">
        <f t="shared" si="28"/>
        <v>0</v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2</v>
      </c>
      <c r="E351" s="13" t="str">
        <f t="shared" si="25"/>
        <v/>
      </c>
      <c r="F351" s="13">
        <f t="shared" si="26"/>
        <v>2.6645350386357579E-5</v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1131</v>
      </c>
      <c r="D354" s="8">
        <v>4051</v>
      </c>
      <c r="E354" s="13">
        <f t="shared" si="25"/>
        <v>1.8404308984101673E-2</v>
      </c>
      <c r="F354" s="13">
        <f t="shared" si="26"/>
        <v>5.3970157207567281E-2</v>
      </c>
      <c r="G354" s="12">
        <f t="shared" si="27"/>
        <v>2.5817860300618922</v>
      </c>
      <c r="H354" s="15">
        <f t="shared" si="28"/>
        <v>4.7515987828096275E-2</v>
      </c>
    </row>
    <row r="355" spans="2:8" ht="15" x14ac:dyDescent="0.2">
      <c r="B355" s="5" t="s">
        <v>126</v>
      </c>
      <c r="C355" s="8">
        <v>1</v>
      </c>
      <c r="D355" s="8">
        <v>0</v>
      </c>
      <c r="E355" s="13">
        <f t="shared" si="25"/>
        <v>1.6272598571265845E-5</v>
      </c>
      <c r="F355" s="13" t="str">
        <f t="shared" si="26"/>
        <v/>
      </c>
      <c r="G355" s="12" t="str">
        <f t="shared" si="27"/>
        <v>0</v>
      </c>
      <c r="H355" s="15">
        <f t="shared" si="28"/>
        <v>0</v>
      </c>
    </row>
    <row r="356" spans="2:8" ht="15" x14ac:dyDescent="0.2">
      <c r="B356" s="5" t="s">
        <v>371</v>
      </c>
      <c r="C356" s="8">
        <v>7</v>
      </c>
      <c r="D356" s="8">
        <v>3</v>
      </c>
      <c r="E356" s="13">
        <f t="shared" si="25"/>
        <v>1.1390818999886092E-4</v>
      </c>
      <c r="F356" s="13">
        <f t="shared" si="26"/>
        <v>3.9968025579536374E-5</v>
      </c>
      <c r="G356" s="12">
        <f t="shared" si="27"/>
        <v>-0.5714285714285714</v>
      </c>
      <c r="H356" s="15">
        <f t="shared" si="28"/>
        <v>-6.5090394285063382E-5</v>
      </c>
    </row>
    <row r="357" spans="2:8" ht="15" x14ac:dyDescent="0.2">
      <c r="B357" s="5" t="s">
        <v>372</v>
      </c>
      <c r="C357" s="8">
        <v>21</v>
      </c>
      <c r="D357" s="8">
        <v>33</v>
      </c>
      <c r="E357" s="13">
        <f t="shared" si="25"/>
        <v>3.4172456999658277E-4</v>
      </c>
      <c r="F357" s="13">
        <f t="shared" si="26"/>
        <v>4.3964828137490005E-4</v>
      </c>
      <c r="G357" s="12">
        <f t="shared" si="27"/>
        <v>0.5714285714285714</v>
      </c>
      <c r="H357" s="15">
        <f t="shared" si="28"/>
        <v>1.9527118285519014E-4</v>
      </c>
    </row>
    <row r="358" spans="2:8" ht="15" x14ac:dyDescent="0.2">
      <c r="B358" s="5" t="s">
        <v>127</v>
      </c>
      <c r="C358" s="8">
        <v>216</v>
      </c>
      <c r="D358" s="8">
        <v>339</v>
      </c>
      <c r="E358" s="13">
        <f t="shared" si="25"/>
        <v>3.5148812913934225E-3</v>
      </c>
      <c r="F358" s="13">
        <f t="shared" si="26"/>
        <v>4.5163868904876097E-3</v>
      </c>
      <c r="G358" s="12">
        <f t="shared" si="27"/>
        <v>0.56944444444444442</v>
      </c>
      <c r="H358" s="15">
        <f t="shared" si="28"/>
        <v>2.0015296242656988E-3</v>
      </c>
    </row>
    <row r="359" spans="2:8" ht="15" x14ac:dyDescent="0.2">
      <c r="B359" s="5" t="s">
        <v>123</v>
      </c>
      <c r="C359" s="8">
        <v>15</v>
      </c>
      <c r="D359" s="8">
        <v>19</v>
      </c>
      <c r="E359" s="13">
        <f t="shared" si="25"/>
        <v>2.4408897856898769E-4</v>
      </c>
      <c r="F359" s="13">
        <f t="shared" si="26"/>
        <v>2.5313082867039702E-4</v>
      </c>
      <c r="G359" s="12">
        <f t="shared" si="27"/>
        <v>0.26666666666666666</v>
      </c>
      <c r="H359" s="15">
        <f t="shared" si="28"/>
        <v>6.5090394285063382E-5</v>
      </c>
    </row>
    <row r="360" spans="2:8" ht="15" x14ac:dyDescent="0.2">
      <c r="B360" s="5" t="s">
        <v>373</v>
      </c>
      <c r="C360" s="8">
        <v>0</v>
      </c>
      <c r="D360" s="8">
        <v>5</v>
      </c>
      <c r="E360" s="13" t="str">
        <f t="shared" ref="E360:E423" si="29">+IF(C360=0,"",C360/C$294)</f>
        <v/>
      </c>
      <c r="F360" s="13">
        <f t="shared" ref="F360:F423" si="30">+IF(D360=0,"",D360/D$294)</f>
        <v>6.661337596589395E-5</v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1.332267519317879E-5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25</v>
      </c>
      <c r="D363" s="8">
        <v>75</v>
      </c>
      <c r="E363" s="13">
        <f t="shared" si="29"/>
        <v>4.0681496428164615E-4</v>
      </c>
      <c r="F363" s="13">
        <f t="shared" si="30"/>
        <v>9.9920063948840928E-4</v>
      </c>
      <c r="G363" s="12">
        <f t="shared" si="31"/>
        <v>2</v>
      </c>
      <c r="H363" s="15">
        <f t="shared" si="32"/>
        <v>8.136299285632923E-4</v>
      </c>
    </row>
    <row r="364" spans="2:8" ht="15" x14ac:dyDescent="0.2">
      <c r="B364" s="5" t="s">
        <v>377</v>
      </c>
      <c r="C364" s="8">
        <v>3</v>
      </c>
      <c r="D364" s="8">
        <v>1</v>
      </c>
      <c r="E364" s="13">
        <f t="shared" si="29"/>
        <v>4.8817795713797536E-5</v>
      </c>
      <c r="F364" s="13">
        <f t="shared" si="30"/>
        <v>1.332267519317879E-5</v>
      </c>
      <c r="G364" s="12">
        <f t="shared" si="31"/>
        <v>-0.66666666666666663</v>
      </c>
      <c r="H364" s="15">
        <f t="shared" si="32"/>
        <v>-3.2545197142531691E-5</v>
      </c>
    </row>
    <row r="365" spans="2:8" ht="30" x14ac:dyDescent="0.2">
      <c r="B365" s="5" t="s">
        <v>378</v>
      </c>
      <c r="C365" s="8">
        <v>3</v>
      </c>
      <c r="D365" s="8">
        <v>14</v>
      </c>
      <c r="E365" s="13">
        <f t="shared" si="29"/>
        <v>4.8817795713797536E-5</v>
      </c>
      <c r="F365" s="13">
        <f t="shared" si="30"/>
        <v>1.8651745270450307E-4</v>
      </c>
      <c r="G365" s="12">
        <f t="shared" si="31"/>
        <v>3.6666666666666665</v>
      </c>
      <c r="H365" s="15">
        <f t="shared" si="32"/>
        <v>1.7899858428392429E-4</v>
      </c>
    </row>
    <row r="366" spans="2:8" ht="15" x14ac:dyDescent="0.2">
      <c r="B366" s="5" t="s">
        <v>475</v>
      </c>
      <c r="C366" s="8">
        <v>3</v>
      </c>
      <c r="D366" s="8">
        <v>2</v>
      </c>
      <c r="E366" s="13">
        <f t="shared" si="29"/>
        <v>4.8817795713797536E-5</v>
      </c>
      <c r="F366" s="13">
        <f t="shared" si="30"/>
        <v>2.6645350386357579E-5</v>
      </c>
      <c r="G366" s="12">
        <f t="shared" si="31"/>
        <v>-0.33333333333333331</v>
      </c>
      <c r="H366" s="15">
        <f t="shared" si="32"/>
        <v>-1.6272598571265845E-5</v>
      </c>
    </row>
    <row r="367" spans="2:8" ht="15" x14ac:dyDescent="0.2">
      <c r="B367" s="5" t="s">
        <v>379</v>
      </c>
      <c r="C367" s="8">
        <v>0</v>
      </c>
      <c r="D367" s="8">
        <v>1</v>
      </c>
      <c r="E367" s="13" t="str">
        <f t="shared" si="29"/>
        <v/>
      </c>
      <c r="F367" s="13">
        <f t="shared" si="30"/>
        <v>1.332267519317879E-5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1</v>
      </c>
      <c r="D368" s="8">
        <v>0</v>
      </c>
      <c r="E368" s="13">
        <f t="shared" si="29"/>
        <v>1.6272598571265845E-5</v>
      </c>
      <c r="F368" s="13" t="str">
        <f t="shared" si="30"/>
        <v/>
      </c>
      <c r="G368" s="12" t="str">
        <f t="shared" si="31"/>
        <v>0</v>
      </c>
      <c r="H368" s="15">
        <f t="shared" si="32"/>
        <v>0</v>
      </c>
    </row>
    <row r="369" spans="2:8" ht="15" x14ac:dyDescent="0.2">
      <c r="B369" s="5" t="s">
        <v>381</v>
      </c>
      <c r="C369" s="8">
        <v>956</v>
      </c>
      <c r="D369" s="8">
        <v>8</v>
      </c>
      <c r="E369" s="13">
        <f t="shared" si="29"/>
        <v>1.5556604234130147E-2</v>
      </c>
      <c r="F369" s="13">
        <f t="shared" si="30"/>
        <v>1.0658140154543032E-4</v>
      </c>
      <c r="G369" s="12">
        <f t="shared" si="31"/>
        <v>-0.99163179916317989</v>
      </c>
      <c r="H369" s="15">
        <f t="shared" si="32"/>
        <v>-1.5426423445560021E-2</v>
      </c>
    </row>
    <row r="370" spans="2:8" ht="15" x14ac:dyDescent="0.2">
      <c r="B370" s="5" t="s">
        <v>135</v>
      </c>
      <c r="C370" s="8">
        <v>3</v>
      </c>
      <c r="D370" s="8">
        <v>2</v>
      </c>
      <c r="E370" s="13">
        <f t="shared" si="29"/>
        <v>4.8817795713797536E-5</v>
      </c>
      <c r="F370" s="13">
        <f t="shared" si="30"/>
        <v>2.6645350386357579E-5</v>
      </c>
      <c r="G370" s="12">
        <f t="shared" si="31"/>
        <v>-0.33333333333333331</v>
      </c>
      <c r="H370" s="15">
        <f t="shared" si="32"/>
        <v>-1.6272598571265845E-5</v>
      </c>
    </row>
    <row r="371" spans="2:8" ht="15" x14ac:dyDescent="0.2">
      <c r="B371" s="5" t="s">
        <v>136</v>
      </c>
      <c r="C371" s="8">
        <v>4</v>
      </c>
      <c r="D371" s="8">
        <v>2</v>
      </c>
      <c r="E371" s="13">
        <f t="shared" si="29"/>
        <v>6.5090394285063382E-5</v>
      </c>
      <c r="F371" s="13">
        <f t="shared" si="30"/>
        <v>2.6645350386357579E-5</v>
      </c>
      <c r="G371" s="12">
        <f t="shared" si="31"/>
        <v>-0.5</v>
      </c>
      <c r="H371" s="15">
        <f t="shared" si="32"/>
        <v>-3.2545197142531691E-5</v>
      </c>
    </row>
    <row r="372" spans="2:8" ht="15" x14ac:dyDescent="0.2">
      <c r="B372" s="5" t="s">
        <v>137</v>
      </c>
      <c r="C372" s="8">
        <v>6</v>
      </c>
      <c r="D372" s="8">
        <v>12</v>
      </c>
      <c r="E372" s="13">
        <f t="shared" si="29"/>
        <v>9.7635591427595072E-5</v>
      </c>
      <c r="F372" s="13">
        <f t="shared" si="30"/>
        <v>1.598721023181455E-4</v>
      </c>
      <c r="G372" s="12">
        <f t="shared" si="31"/>
        <v>1</v>
      </c>
      <c r="H372" s="15">
        <f t="shared" si="32"/>
        <v>9.7635591427595072E-5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24</v>
      </c>
      <c r="D375" s="8">
        <v>30</v>
      </c>
      <c r="E375" s="13">
        <f t="shared" si="29"/>
        <v>3.9054236571038029E-4</v>
      </c>
      <c r="F375" s="13">
        <f t="shared" si="30"/>
        <v>3.996802557953637E-4</v>
      </c>
      <c r="G375" s="12">
        <f t="shared" si="31"/>
        <v>0.25</v>
      </c>
      <c r="H375" s="15">
        <f t="shared" si="32"/>
        <v>9.7635591427595072E-5</v>
      </c>
    </row>
    <row r="376" spans="2:8" ht="15" x14ac:dyDescent="0.2">
      <c r="B376" s="5" t="s">
        <v>141</v>
      </c>
      <c r="C376" s="8">
        <v>13</v>
      </c>
      <c r="D376" s="8">
        <v>29</v>
      </c>
      <c r="E376" s="13">
        <f t="shared" si="29"/>
        <v>2.11543781426456E-4</v>
      </c>
      <c r="F376" s="13">
        <f t="shared" si="30"/>
        <v>3.8635758060218492E-4</v>
      </c>
      <c r="G376" s="12">
        <f t="shared" si="31"/>
        <v>1.2307692307692308</v>
      </c>
      <c r="H376" s="15">
        <f t="shared" si="32"/>
        <v>2.6036157714025358E-4</v>
      </c>
    </row>
    <row r="377" spans="2:8" ht="15" x14ac:dyDescent="0.2">
      <c r="B377" s="5" t="s">
        <v>150</v>
      </c>
      <c r="C377" s="8">
        <v>104</v>
      </c>
      <c r="D377" s="8">
        <v>112</v>
      </c>
      <c r="E377" s="13">
        <f t="shared" si="29"/>
        <v>1.692350251411648E-3</v>
      </c>
      <c r="F377" s="13">
        <f t="shared" si="30"/>
        <v>1.4921396216360245E-3</v>
      </c>
      <c r="G377" s="12">
        <f t="shared" si="31"/>
        <v>7.6923076923076927E-2</v>
      </c>
      <c r="H377" s="15">
        <f t="shared" si="32"/>
        <v>1.3018078857012679E-4</v>
      </c>
    </row>
    <row r="378" spans="2:8" ht="15" x14ac:dyDescent="0.2">
      <c r="B378" s="5" t="s">
        <v>149</v>
      </c>
      <c r="C378" s="8">
        <v>230</v>
      </c>
      <c r="D378" s="8">
        <v>494</v>
      </c>
      <c r="E378" s="13">
        <f t="shared" si="29"/>
        <v>3.7426976713911446E-3</v>
      </c>
      <c r="F378" s="13">
        <f t="shared" si="30"/>
        <v>6.5814015454303222E-3</v>
      </c>
      <c r="G378" s="12">
        <f t="shared" si="31"/>
        <v>1.1478260869565218</v>
      </c>
      <c r="H378" s="15">
        <f t="shared" si="32"/>
        <v>4.2959660228141837E-3</v>
      </c>
    </row>
    <row r="379" spans="2:8" ht="15" x14ac:dyDescent="0.2">
      <c r="B379" s="5" t="s">
        <v>384</v>
      </c>
      <c r="C379" s="8">
        <v>10</v>
      </c>
      <c r="D379" s="8">
        <v>37</v>
      </c>
      <c r="E379" s="13">
        <f t="shared" si="29"/>
        <v>1.6272598571265845E-4</v>
      </c>
      <c r="F379" s="13">
        <f t="shared" si="30"/>
        <v>4.9293898214761525E-4</v>
      </c>
      <c r="G379" s="12">
        <f t="shared" si="31"/>
        <v>2.7</v>
      </c>
      <c r="H379" s="15">
        <f t="shared" si="32"/>
        <v>4.3936016142417787E-4</v>
      </c>
    </row>
    <row r="380" spans="2:8" ht="30" x14ac:dyDescent="0.2">
      <c r="B380" s="5" t="s">
        <v>385</v>
      </c>
      <c r="C380" s="8">
        <v>604</v>
      </c>
      <c r="D380" s="8">
        <v>225</v>
      </c>
      <c r="E380" s="13">
        <f t="shared" si="29"/>
        <v>9.8286495370445703E-3</v>
      </c>
      <c r="F380" s="13">
        <f t="shared" si="30"/>
        <v>2.9976019184652278E-3</v>
      </c>
      <c r="G380" s="12">
        <f t="shared" si="31"/>
        <v>-0.62748344370860931</v>
      </c>
      <c r="H380" s="15">
        <f t="shared" si="32"/>
        <v>-6.1673148585097556E-3</v>
      </c>
    </row>
    <row r="381" spans="2:8" ht="30" x14ac:dyDescent="0.2">
      <c r="B381" s="5" t="s">
        <v>386</v>
      </c>
      <c r="C381" s="8">
        <v>14</v>
      </c>
      <c r="D381" s="8">
        <v>17</v>
      </c>
      <c r="E381" s="13">
        <f t="shared" si="29"/>
        <v>2.2781637999772184E-4</v>
      </c>
      <c r="F381" s="13">
        <f t="shared" si="30"/>
        <v>2.2648547828403945E-4</v>
      </c>
      <c r="G381" s="12">
        <f t="shared" si="31"/>
        <v>0.21428571428571427</v>
      </c>
      <c r="H381" s="15">
        <f t="shared" si="32"/>
        <v>4.8817795713797536E-5</v>
      </c>
    </row>
    <row r="382" spans="2:8" ht="15" x14ac:dyDescent="0.2">
      <c r="B382" s="5" t="s">
        <v>387</v>
      </c>
      <c r="C382" s="8">
        <v>7</v>
      </c>
      <c r="D382" s="8">
        <v>15</v>
      </c>
      <c r="E382" s="13">
        <f t="shared" si="29"/>
        <v>1.1390818999886092E-4</v>
      </c>
      <c r="F382" s="13">
        <f t="shared" si="30"/>
        <v>1.9984012789768185E-4</v>
      </c>
      <c r="G382" s="12">
        <f t="shared" si="31"/>
        <v>1.1428571428571428</v>
      </c>
      <c r="H382" s="15">
        <f t="shared" si="32"/>
        <v>1.3018078857012676E-4</v>
      </c>
    </row>
    <row r="383" spans="2:8" ht="15" x14ac:dyDescent="0.2">
      <c r="B383" s="5" t="s">
        <v>145</v>
      </c>
      <c r="C383" s="8">
        <v>92</v>
      </c>
      <c r="D383" s="8">
        <v>151</v>
      </c>
      <c r="E383" s="13">
        <f t="shared" si="29"/>
        <v>1.4970790685564577E-3</v>
      </c>
      <c r="F383" s="13">
        <f t="shared" si="30"/>
        <v>2.0117239541699973E-3</v>
      </c>
      <c r="G383" s="12">
        <f t="shared" si="31"/>
        <v>0.64130434782608692</v>
      </c>
      <c r="H383" s="15">
        <f t="shared" si="32"/>
        <v>9.6008331570468476E-4</v>
      </c>
    </row>
    <row r="384" spans="2:8" ht="15" x14ac:dyDescent="0.2">
      <c r="B384" s="5" t="s">
        <v>388</v>
      </c>
      <c r="C384" s="8">
        <v>2</v>
      </c>
      <c r="D384" s="8">
        <v>7</v>
      </c>
      <c r="E384" s="13">
        <f t="shared" si="29"/>
        <v>3.2545197142531691E-5</v>
      </c>
      <c r="F384" s="13">
        <f t="shared" si="30"/>
        <v>9.3258726352251533E-5</v>
      </c>
      <c r="G384" s="12">
        <f t="shared" si="31"/>
        <v>2.5</v>
      </c>
      <c r="H384" s="15">
        <f t="shared" si="32"/>
        <v>8.1362992856329227E-5</v>
      </c>
    </row>
    <row r="385" spans="2:8" ht="15" x14ac:dyDescent="0.2">
      <c r="B385" s="5" t="s">
        <v>146</v>
      </c>
      <c r="C385" s="8">
        <v>57</v>
      </c>
      <c r="D385" s="8">
        <v>55</v>
      </c>
      <c r="E385" s="13">
        <f t="shared" si="29"/>
        <v>9.2753811856215315E-4</v>
      </c>
      <c r="F385" s="13">
        <f t="shared" si="30"/>
        <v>7.3274713562483348E-4</v>
      </c>
      <c r="G385" s="12">
        <f t="shared" si="31"/>
        <v>-3.5087719298245612E-2</v>
      </c>
      <c r="H385" s="15">
        <f t="shared" si="32"/>
        <v>-3.2545197142531691E-5</v>
      </c>
    </row>
    <row r="386" spans="2:8" ht="15" x14ac:dyDescent="0.2">
      <c r="B386" s="5" t="s">
        <v>568</v>
      </c>
      <c r="C386" s="8">
        <v>13</v>
      </c>
      <c r="D386" s="8">
        <v>14</v>
      </c>
      <c r="E386" s="13">
        <f t="shared" si="29"/>
        <v>2.11543781426456E-4</v>
      </c>
      <c r="F386" s="13">
        <f t="shared" si="30"/>
        <v>1.8651745270450307E-4</v>
      </c>
      <c r="G386" s="12">
        <f t="shared" si="31"/>
        <v>7.6923076923076927E-2</v>
      </c>
      <c r="H386" s="15">
        <f t="shared" si="32"/>
        <v>1.6272598571265849E-5</v>
      </c>
    </row>
    <row r="387" spans="2:8" ht="15" x14ac:dyDescent="0.2">
      <c r="B387" s="5" t="s">
        <v>144</v>
      </c>
      <c r="C387" s="8">
        <v>593</v>
      </c>
      <c r="D387" s="8">
        <v>515</v>
      </c>
      <c r="E387" s="13">
        <f t="shared" si="29"/>
        <v>9.6496509527606456E-3</v>
      </c>
      <c r="F387" s="13">
        <f t="shared" si="30"/>
        <v>6.8611777244870767E-3</v>
      </c>
      <c r="G387" s="12">
        <f t="shared" si="31"/>
        <v>-0.13153456998313659</v>
      </c>
      <c r="H387" s="15">
        <f t="shared" si="32"/>
        <v>-1.2692626885587358E-3</v>
      </c>
    </row>
    <row r="388" spans="2:8" ht="15" x14ac:dyDescent="0.2">
      <c r="B388" s="5" t="s">
        <v>389</v>
      </c>
      <c r="C388" s="8">
        <v>58</v>
      </c>
      <c r="D388" s="8">
        <v>50</v>
      </c>
      <c r="E388" s="13">
        <f t="shared" si="29"/>
        <v>9.4381071713341906E-4</v>
      </c>
      <c r="F388" s="13">
        <f t="shared" si="30"/>
        <v>6.6613375965893955E-4</v>
      </c>
      <c r="G388" s="12">
        <f t="shared" si="31"/>
        <v>-0.13793103448275862</v>
      </c>
      <c r="H388" s="15">
        <f t="shared" si="32"/>
        <v>-1.3018078857012676E-4</v>
      </c>
    </row>
    <row r="389" spans="2:8" ht="15" x14ac:dyDescent="0.2">
      <c r="B389" s="5" t="s">
        <v>143</v>
      </c>
      <c r="C389" s="8">
        <v>32</v>
      </c>
      <c r="D389" s="8">
        <v>36</v>
      </c>
      <c r="E389" s="13">
        <f t="shared" si="29"/>
        <v>5.2072315428050705E-4</v>
      </c>
      <c r="F389" s="13">
        <f t="shared" si="30"/>
        <v>4.7961630695443646E-4</v>
      </c>
      <c r="G389" s="12">
        <f t="shared" si="31"/>
        <v>0.125</v>
      </c>
      <c r="H389" s="15">
        <f t="shared" si="32"/>
        <v>6.5090394285063382E-5</v>
      </c>
    </row>
    <row r="390" spans="2:8" ht="15" x14ac:dyDescent="0.2">
      <c r="B390" s="5" t="s">
        <v>476</v>
      </c>
      <c r="C390" s="8">
        <v>1</v>
      </c>
      <c r="D390" s="8">
        <v>21</v>
      </c>
      <c r="E390" s="13">
        <f t="shared" si="29"/>
        <v>1.6272598571265845E-5</v>
      </c>
      <c r="F390" s="13">
        <f t="shared" si="30"/>
        <v>2.7977617905675458E-4</v>
      </c>
      <c r="G390" s="12">
        <f t="shared" si="31"/>
        <v>20</v>
      </c>
      <c r="H390" s="15">
        <f t="shared" si="32"/>
        <v>3.2545197142531691E-4</v>
      </c>
    </row>
    <row r="391" spans="2:8" ht="15" x14ac:dyDescent="0.2">
      <c r="B391" s="5" t="s">
        <v>153</v>
      </c>
      <c r="C391" s="8">
        <v>108</v>
      </c>
      <c r="D391" s="8">
        <v>173</v>
      </c>
      <c r="E391" s="13">
        <f t="shared" si="29"/>
        <v>1.7574406456967112E-3</v>
      </c>
      <c r="F391" s="13">
        <f t="shared" si="30"/>
        <v>2.3048228084199306E-3</v>
      </c>
      <c r="G391" s="12">
        <f t="shared" si="31"/>
        <v>0.60185185185185186</v>
      </c>
      <c r="H391" s="15">
        <f t="shared" si="32"/>
        <v>1.0577189071322799E-3</v>
      </c>
    </row>
    <row r="392" spans="2:8" ht="15" x14ac:dyDescent="0.2">
      <c r="B392" s="5" t="s">
        <v>140</v>
      </c>
      <c r="C392" s="8">
        <v>38</v>
      </c>
      <c r="D392" s="8">
        <v>75</v>
      </c>
      <c r="E392" s="13">
        <f t="shared" si="29"/>
        <v>6.183587457081021E-4</v>
      </c>
      <c r="F392" s="13">
        <f t="shared" si="30"/>
        <v>9.9920063948840928E-4</v>
      </c>
      <c r="G392" s="12">
        <f t="shared" si="31"/>
        <v>0.97368421052631582</v>
      </c>
      <c r="H392" s="15">
        <f t="shared" si="32"/>
        <v>6.0208614713683629E-4</v>
      </c>
    </row>
    <row r="393" spans="2:8" ht="15" x14ac:dyDescent="0.2">
      <c r="B393" s="5" t="s">
        <v>390</v>
      </c>
      <c r="C393" s="8">
        <v>279</v>
      </c>
      <c r="D393" s="8">
        <v>285</v>
      </c>
      <c r="E393" s="13">
        <f t="shared" si="29"/>
        <v>4.5400550013831708E-3</v>
      </c>
      <c r="F393" s="13">
        <f t="shared" si="30"/>
        <v>3.7969624300559553E-3</v>
      </c>
      <c r="G393" s="12">
        <f t="shared" si="31"/>
        <v>2.1505376344086023E-2</v>
      </c>
      <c r="H393" s="15">
        <f t="shared" si="32"/>
        <v>9.7635591427595072E-5</v>
      </c>
    </row>
    <row r="394" spans="2:8" ht="15" x14ac:dyDescent="0.2">
      <c r="B394" s="5" t="s">
        <v>391</v>
      </c>
      <c r="C394" s="8">
        <v>0</v>
      </c>
      <c r="D394" s="8">
        <v>1</v>
      </c>
      <c r="E394" s="13" t="str">
        <f t="shared" si="29"/>
        <v/>
      </c>
      <c r="F394" s="13">
        <f t="shared" si="30"/>
        <v>1.332267519317879E-5</v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11</v>
      </c>
      <c r="D395" s="8">
        <v>13</v>
      </c>
      <c r="E395" s="13">
        <f t="shared" si="29"/>
        <v>1.7899858428392431E-4</v>
      </c>
      <c r="F395" s="13">
        <f t="shared" si="30"/>
        <v>1.7319477751132428E-4</v>
      </c>
      <c r="G395" s="12">
        <f t="shared" si="31"/>
        <v>0.18181818181818182</v>
      </c>
      <c r="H395" s="15">
        <f t="shared" si="32"/>
        <v>3.2545197142531691E-5</v>
      </c>
    </row>
    <row r="396" spans="2:8" ht="15" x14ac:dyDescent="0.2">
      <c r="B396" s="5" t="s">
        <v>151</v>
      </c>
      <c r="C396" s="8">
        <v>11</v>
      </c>
      <c r="D396" s="8">
        <v>8</v>
      </c>
      <c r="E396" s="13">
        <f t="shared" si="29"/>
        <v>1.7899858428392431E-4</v>
      </c>
      <c r="F396" s="13">
        <f t="shared" si="30"/>
        <v>1.0658140154543032E-4</v>
      </c>
      <c r="G396" s="12">
        <f t="shared" si="31"/>
        <v>-0.27272727272727271</v>
      </c>
      <c r="H396" s="15">
        <f t="shared" si="32"/>
        <v>-4.8817795713797536E-5</v>
      </c>
    </row>
    <row r="397" spans="2:8" ht="15" x14ac:dyDescent="0.2">
      <c r="B397" s="5" t="s">
        <v>138</v>
      </c>
      <c r="C397" s="8">
        <v>2</v>
      </c>
      <c r="D397" s="8">
        <v>2</v>
      </c>
      <c r="E397" s="13">
        <f t="shared" si="29"/>
        <v>3.2545197142531691E-5</v>
      </c>
      <c r="F397" s="13">
        <f t="shared" si="30"/>
        <v>2.6645350386357579E-5</v>
      </c>
      <c r="G397" s="12">
        <f t="shared" si="31"/>
        <v>0</v>
      </c>
      <c r="H397" s="15">
        <f t="shared" si="32"/>
        <v>0</v>
      </c>
    </row>
    <row r="398" spans="2:8" ht="15" x14ac:dyDescent="0.2">
      <c r="B398" s="5" t="s">
        <v>142</v>
      </c>
      <c r="C398" s="8">
        <v>39</v>
      </c>
      <c r="D398" s="8">
        <v>69</v>
      </c>
      <c r="E398" s="13">
        <f t="shared" si="29"/>
        <v>6.3463134427936801E-4</v>
      </c>
      <c r="F398" s="13">
        <f t="shared" si="30"/>
        <v>9.1926458832933657E-4</v>
      </c>
      <c r="G398" s="12">
        <f t="shared" si="31"/>
        <v>0.76923076923076927</v>
      </c>
      <c r="H398" s="15">
        <f t="shared" si="32"/>
        <v>4.8817795713797544E-4</v>
      </c>
    </row>
    <row r="399" spans="2:8" ht="15" x14ac:dyDescent="0.2">
      <c r="B399" s="5" t="s">
        <v>148</v>
      </c>
      <c r="C399" s="8">
        <v>2</v>
      </c>
      <c r="D399" s="8">
        <v>7</v>
      </c>
      <c r="E399" s="13">
        <f t="shared" si="29"/>
        <v>3.2545197142531691E-5</v>
      </c>
      <c r="F399" s="13">
        <f t="shared" si="30"/>
        <v>9.3258726352251533E-5</v>
      </c>
      <c r="G399" s="12">
        <f t="shared" si="31"/>
        <v>2.5</v>
      </c>
      <c r="H399" s="15">
        <f t="shared" si="32"/>
        <v>8.1362992856329227E-5</v>
      </c>
    </row>
    <row r="400" spans="2:8" ht="15" x14ac:dyDescent="0.2">
      <c r="B400" s="5" t="s">
        <v>152</v>
      </c>
      <c r="C400" s="8">
        <v>3</v>
      </c>
      <c r="D400" s="8">
        <v>5</v>
      </c>
      <c r="E400" s="13">
        <f t="shared" si="29"/>
        <v>4.8817795713797536E-5</v>
      </c>
      <c r="F400" s="13">
        <f t="shared" si="30"/>
        <v>6.661337596589395E-5</v>
      </c>
      <c r="G400" s="12">
        <f t="shared" si="31"/>
        <v>0.66666666666666663</v>
      </c>
      <c r="H400" s="15">
        <f t="shared" si="32"/>
        <v>3.2545197142531691E-5</v>
      </c>
    </row>
    <row r="401" spans="2:8" ht="15" x14ac:dyDescent="0.2">
      <c r="B401" s="5" t="s">
        <v>392</v>
      </c>
      <c r="C401" s="8">
        <v>506</v>
      </c>
      <c r="D401" s="8">
        <v>386</v>
      </c>
      <c r="E401" s="13">
        <f t="shared" si="29"/>
        <v>8.233934877060518E-3</v>
      </c>
      <c r="F401" s="13">
        <f t="shared" si="30"/>
        <v>5.1425526245670134E-3</v>
      </c>
      <c r="G401" s="12">
        <f t="shared" si="31"/>
        <v>-0.23715415019762845</v>
      </c>
      <c r="H401" s="15">
        <f t="shared" si="32"/>
        <v>-1.9527118285519013E-3</v>
      </c>
    </row>
    <row r="402" spans="2:8" ht="15" x14ac:dyDescent="0.2">
      <c r="B402" s="5" t="s">
        <v>393</v>
      </c>
      <c r="C402" s="8">
        <v>5</v>
      </c>
      <c r="D402" s="8">
        <v>13</v>
      </c>
      <c r="E402" s="13">
        <f t="shared" si="29"/>
        <v>8.1362992856329227E-5</v>
      </c>
      <c r="F402" s="13">
        <f t="shared" si="30"/>
        <v>1.7319477751132428E-4</v>
      </c>
      <c r="G402" s="12">
        <f t="shared" si="31"/>
        <v>1.6</v>
      </c>
      <c r="H402" s="15">
        <f t="shared" si="32"/>
        <v>1.3018078857012676E-4</v>
      </c>
    </row>
    <row r="403" spans="2:8" ht="15" x14ac:dyDescent="0.2">
      <c r="B403" s="5" t="s">
        <v>394</v>
      </c>
      <c r="C403" s="8">
        <v>69</v>
      </c>
      <c r="D403" s="8">
        <v>74</v>
      </c>
      <c r="E403" s="13">
        <f t="shared" si="29"/>
        <v>1.1228093014173433E-3</v>
      </c>
      <c r="F403" s="13">
        <f t="shared" si="30"/>
        <v>9.8587796429523049E-4</v>
      </c>
      <c r="G403" s="12">
        <f t="shared" si="31"/>
        <v>7.2463768115942032E-2</v>
      </c>
      <c r="H403" s="15">
        <f t="shared" si="32"/>
        <v>8.1362992856329227E-5</v>
      </c>
    </row>
    <row r="404" spans="2:8" ht="15" x14ac:dyDescent="0.2">
      <c r="B404" s="5" t="s">
        <v>395</v>
      </c>
      <c r="C404" s="8">
        <v>3</v>
      </c>
      <c r="D404" s="8">
        <v>10</v>
      </c>
      <c r="E404" s="13">
        <f t="shared" si="29"/>
        <v>4.8817795713797536E-5</v>
      </c>
      <c r="F404" s="13">
        <f t="shared" si="30"/>
        <v>1.332267519317879E-4</v>
      </c>
      <c r="G404" s="12">
        <f t="shared" si="31"/>
        <v>2.3333333333333335</v>
      </c>
      <c r="H404" s="15">
        <f t="shared" si="32"/>
        <v>1.1390818999886093E-4</v>
      </c>
    </row>
    <row r="405" spans="2:8" ht="15" x14ac:dyDescent="0.2">
      <c r="B405" s="5" t="s">
        <v>396</v>
      </c>
      <c r="C405" s="8">
        <v>95</v>
      </c>
      <c r="D405" s="8">
        <v>120</v>
      </c>
      <c r="E405" s="13">
        <f t="shared" si="29"/>
        <v>1.5458968642702554E-3</v>
      </c>
      <c r="F405" s="13">
        <f t="shared" si="30"/>
        <v>1.5987210231814548E-3</v>
      </c>
      <c r="G405" s="12">
        <f t="shared" si="31"/>
        <v>0.26315789473684209</v>
      </c>
      <c r="H405" s="15">
        <f t="shared" si="32"/>
        <v>4.0681496428164615E-4</v>
      </c>
    </row>
    <row r="406" spans="2:8" ht="15" x14ac:dyDescent="0.2">
      <c r="B406" s="5" t="s">
        <v>397</v>
      </c>
      <c r="C406" s="8">
        <v>259</v>
      </c>
      <c r="D406" s="8">
        <v>338</v>
      </c>
      <c r="E406" s="13">
        <f t="shared" si="29"/>
        <v>4.2146030299578538E-3</v>
      </c>
      <c r="F406" s="13">
        <f t="shared" si="30"/>
        <v>4.5030642152944309E-3</v>
      </c>
      <c r="G406" s="12">
        <f t="shared" si="31"/>
        <v>0.30501930501930502</v>
      </c>
      <c r="H406" s="15">
        <f t="shared" si="32"/>
        <v>1.2855352871300018E-3</v>
      </c>
    </row>
    <row r="407" spans="2:8" ht="15" x14ac:dyDescent="0.2">
      <c r="B407" s="5" t="s">
        <v>398</v>
      </c>
      <c r="C407" s="8">
        <v>59</v>
      </c>
      <c r="D407" s="8">
        <v>136</v>
      </c>
      <c r="E407" s="13">
        <f t="shared" si="29"/>
        <v>9.6008331570468486E-4</v>
      </c>
      <c r="F407" s="13">
        <f t="shared" si="30"/>
        <v>1.8118838262723156E-3</v>
      </c>
      <c r="G407" s="12">
        <f t="shared" si="31"/>
        <v>1.3050847457627119</v>
      </c>
      <c r="H407" s="15">
        <f t="shared" si="32"/>
        <v>1.2529900899874702E-3</v>
      </c>
    </row>
    <row r="408" spans="2:8" ht="15" x14ac:dyDescent="0.2">
      <c r="B408" s="5" t="s">
        <v>399</v>
      </c>
      <c r="C408" s="8">
        <v>36</v>
      </c>
      <c r="D408" s="8">
        <v>44</v>
      </c>
      <c r="E408" s="13">
        <f t="shared" si="29"/>
        <v>5.8581354856557049E-4</v>
      </c>
      <c r="F408" s="13">
        <f t="shared" si="30"/>
        <v>5.8619770849986674E-4</v>
      </c>
      <c r="G408" s="12">
        <f t="shared" si="31"/>
        <v>0.22222222222222221</v>
      </c>
      <c r="H408" s="15">
        <f t="shared" si="32"/>
        <v>1.3018078857012676E-4</v>
      </c>
    </row>
    <row r="409" spans="2:8" ht="15" x14ac:dyDescent="0.2">
      <c r="B409" s="5" t="s">
        <v>139</v>
      </c>
      <c r="C409" s="8">
        <v>20</v>
      </c>
      <c r="D409" s="8">
        <v>45</v>
      </c>
      <c r="E409" s="13">
        <f t="shared" si="29"/>
        <v>3.2545197142531691E-4</v>
      </c>
      <c r="F409" s="13">
        <f t="shared" si="30"/>
        <v>5.9952038369304552E-4</v>
      </c>
      <c r="G409" s="12">
        <f t="shared" si="31"/>
        <v>1.25</v>
      </c>
      <c r="H409" s="15">
        <f t="shared" si="32"/>
        <v>4.0681496428164615E-4</v>
      </c>
    </row>
    <row r="410" spans="2:8" ht="15" x14ac:dyDescent="0.2">
      <c r="B410" s="5" t="s">
        <v>400</v>
      </c>
      <c r="C410" s="8">
        <v>23</v>
      </c>
      <c r="D410" s="8">
        <v>44</v>
      </c>
      <c r="E410" s="13">
        <f t="shared" si="29"/>
        <v>3.7426976713911443E-4</v>
      </c>
      <c r="F410" s="13">
        <f t="shared" si="30"/>
        <v>5.8619770849986674E-4</v>
      </c>
      <c r="G410" s="12">
        <f t="shared" si="31"/>
        <v>0.91304347826086951</v>
      </c>
      <c r="H410" s="15">
        <f t="shared" si="32"/>
        <v>3.4172456999658271E-4</v>
      </c>
    </row>
    <row r="411" spans="2:8" ht="15" x14ac:dyDescent="0.2">
      <c r="B411" s="5" t="s">
        <v>401</v>
      </c>
      <c r="C411" s="8">
        <v>209</v>
      </c>
      <c r="D411" s="8">
        <v>170</v>
      </c>
      <c r="E411" s="13">
        <f t="shared" si="29"/>
        <v>3.4009731013945619E-3</v>
      </c>
      <c r="F411" s="13">
        <f t="shared" si="30"/>
        <v>2.2648547828403942E-3</v>
      </c>
      <c r="G411" s="12">
        <f t="shared" si="31"/>
        <v>-0.18660287081339713</v>
      </c>
      <c r="H411" s="15">
        <f t="shared" si="32"/>
        <v>-6.3463134427936801E-4</v>
      </c>
    </row>
    <row r="412" spans="2:8" ht="15" x14ac:dyDescent="0.2">
      <c r="B412" s="5" t="s">
        <v>402</v>
      </c>
      <c r="C412" s="8">
        <v>157</v>
      </c>
      <c r="D412" s="8">
        <v>87</v>
      </c>
      <c r="E412" s="13">
        <f t="shared" si="29"/>
        <v>2.5547979756887378E-3</v>
      </c>
      <c r="F412" s="13">
        <f t="shared" si="30"/>
        <v>1.1590727418065547E-3</v>
      </c>
      <c r="G412" s="12">
        <f t="shared" si="31"/>
        <v>-0.44585987261146498</v>
      </c>
      <c r="H412" s="15">
        <f t="shared" si="32"/>
        <v>-1.1390818999886094E-3</v>
      </c>
    </row>
    <row r="413" spans="2:8" ht="15" x14ac:dyDescent="0.2">
      <c r="B413" s="5" t="s">
        <v>403</v>
      </c>
      <c r="C413" s="8">
        <v>2</v>
      </c>
      <c r="D413" s="8">
        <v>3</v>
      </c>
      <c r="E413" s="13">
        <f t="shared" si="29"/>
        <v>3.2545197142531691E-5</v>
      </c>
      <c r="F413" s="13">
        <f t="shared" si="30"/>
        <v>3.9968025579536374E-5</v>
      </c>
      <c r="G413" s="12">
        <f t="shared" si="31"/>
        <v>0.5</v>
      </c>
      <c r="H413" s="15">
        <f t="shared" si="32"/>
        <v>1.6272598571265845E-5</v>
      </c>
    </row>
    <row r="414" spans="2:8" ht="15" x14ac:dyDescent="0.2">
      <c r="B414" s="5" t="s">
        <v>404</v>
      </c>
      <c r="C414" s="8">
        <v>0</v>
      </c>
      <c r="D414" s="8">
        <v>3</v>
      </c>
      <c r="E414" s="13" t="str">
        <f t="shared" si="29"/>
        <v/>
      </c>
      <c r="F414" s="13">
        <f t="shared" si="30"/>
        <v>3.9968025579536374E-5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15</v>
      </c>
      <c r="D415" s="8">
        <v>33</v>
      </c>
      <c r="E415" s="13">
        <f t="shared" si="29"/>
        <v>2.4408897856898769E-4</v>
      </c>
      <c r="F415" s="13">
        <f t="shared" si="30"/>
        <v>4.3964828137490005E-4</v>
      </c>
      <c r="G415" s="12">
        <f t="shared" si="31"/>
        <v>1.2</v>
      </c>
      <c r="H415" s="15">
        <f t="shared" si="32"/>
        <v>2.9290677428278524E-4</v>
      </c>
    </row>
    <row r="416" spans="2:8" ht="15" x14ac:dyDescent="0.2">
      <c r="B416" s="5" t="s">
        <v>406</v>
      </c>
      <c r="C416" s="8">
        <v>11</v>
      </c>
      <c r="D416" s="8">
        <v>25</v>
      </c>
      <c r="E416" s="13">
        <f t="shared" si="29"/>
        <v>1.7899858428392431E-4</v>
      </c>
      <c r="F416" s="13">
        <f t="shared" si="30"/>
        <v>3.3306687982946978E-4</v>
      </c>
      <c r="G416" s="12">
        <f t="shared" si="31"/>
        <v>1.2727272727272727</v>
      </c>
      <c r="H416" s="15">
        <f t="shared" si="32"/>
        <v>2.2781637999772186E-4</v>
      </c>
    </row>
    <row r="417" spans="2:8" ht="15" x14ac:dyDescent="0.2">
      <c r="B417" s="5" t="s">
        <v>165</v>
      </c>
      <c r="C417" s="8">
        <v>10</v>
      </c>
      <c r="D417" s="8">
        <v>10</v>
      </c>
      <c r="E417" s="13">
        <f t="shared" si="29"/>
        <v>1.6272598571265845E-4</v>
      </c>
      <c r="F417" s="13">
        <f t="shared" si="30"/>
        <v>1.332267519317879E-4</v>
      </c>
      <c r="G417" s="12">
        <f t="shared" si="31"/>
        <v>0</v>
      </c>
      <c r="H417" s="15">
        <f t="shared" si="32"/>
        <v>0</v>
      </c>
    </row>
    <row r="418" spans="2:8" ht="30" x14ac:dyDescent="0.2">
      <c r="B418" s="5" t="s">
        <v>166</v>
      </c>
      <c r="C418" s="8">
        <v>5</v>
      </c>
      <c r="D418" s="8">
        <v>14</v>
      </c>
      <c r="E418" s="13">
        <f t="shared" si="29"/>
        <v>8.1362992856329227E-5</v>
      </c>
      <c r="F418" s="13">
        <f t="shared" si="30"/>
        <v>1.8651745270450307E-4</v>
      </c>
      <c r="G418" s="12">
        <f t="shared" si="31"/>
        <v>1.8</v>
      </c>
      <c r="H418" s="15">
        <f t="shared" si="32"/>
        <v>1.4645338714139262E-4</v>
      </c>
    </row>
    <row r="419" spans="2:8" ht="15" x14ac:dyDescent="0.2">
      <c r="B419" s="5" t="s">
        <v>407</v>
      </c>
      <c r="C419" s="8">
        <v>9</v>
      </c>
      <c r="D419" s="8">
        <v>20</v>
      </c>
      <c r="E419" s="13">
        <f t="shared" si="29"/>
        <v>1.4645338714139262E-4</v>
      </c>
      <c r="F419" s="13">
        <f t="shared" si="30"/>
        <v>2.664535038635758E-4</v>
      </c>
      <c r="G419" s="12">
        <f t="shared" si="31"/>
        <v>1.2222222222222223</v>
      </c>
      <c r="H419" s="15">
        <f t="shared" si="32"/>
        <v>1.7899858428392434E-4</v>
      </c>
    </row>
    <row r="420" spans="2:8" ht="15" x14ac:dyDescent="0.2">
      <c r="B420" s="5" t="s">
        <v>408</v>
      </c>
      <c r="C420" s="8">
        <v>141</v>
      </c>
      <c r="D420" s="8">
        <v>609</v>
      </c>
      <c r="E420" s="13">
        <f t="shared" si="29"/>
        <v>2.2944363985484841E-3</v>
      </c>
      <c r="F420" s="13">
        <f t="shared" si="30"/>
        <v>8.1135091926458833E-3</v>
      </c>
      <c r="G420" s="12">
        <f t="shared" si="31"/>
        <v>3.3191489361702127</v>
      </c>
      <c r="H420" s="15">
        <f t="shared" si="32"/>
        <v>7.6155761313524148E-3</v>
      </c>
    </row>
    <row r="421" spans="2:8" ht="30" x14ac:dyDescent="0.2">
      <c r="B421" s="5" t="s">
        <v>409</v>
      </c>
      <c r="C421" s="8">
        <v>8</v>
      </c>
      <c r="D421" s="8">
        <v>45</v>
      </c>
      <c r="E421" s="13">
        <f t="shared" si="29"/>
        <v>1.3018078857012676E-4</v>
      </c>
      <c r="F421" s="13">
        <f t="shared" si="30"/>
        <v>5.9952038369304552E-4</v>
      </c>
      <c r="G421" s="12">
        <f t="shared" si="31"/>
        <v>4.625</v>
      </c>
      <c r="H421" s="15">
        <f t="shared" si="32"/>
        <v>6.0208614713683629E-4</v>
      </c>
    </row>
    <row r="422" spans="2:8" ht="15" x14ac:dyDescent="0.2">
      <c r="B422" s="5" t="s">
        <v>163</v>
      </c>
      <c r="C422" s="8">
        <v>76</v>
      </c>
      <c r="D422" s="8">
        <v>32</v>
      </c>
      <c r="E422" s="13">
        <f t="shared" si="29"/>
        <v>1.2367174914162042E-3</v>
      </c>
      <c r="F422" s="13">
        <f t="shared" si="30"/>
        <v>4.2632560618172127E-4</v>
      </c>
      <c r="G422" s="12">
        <f t="shared" si="31"/>
        <v>-0.57894736842105265</v>
      </c>
      <c r="H422" s="15">
        <f t="shared" si="32"/>
        <v>-7.1599433713569714E-4</v>
      </c>
    </row>
    <row r="423" spans="2:8" ht="15" x14ac:dyDescent="0.2">
      <c r="B423" s="5" t="s">
        <v>410</v>
      </c>
      <c r="C423" s="8">
        <v>15</v>
      </c>
      <c r="D423" s="8">
        <v>22</v>
      </c>
      <c r="E423" s="13">
        <f t="shared" si="29"/>
        <v>2.4408897856898769E-4</v>
      </c>
      <c r="F423" s="13">
        <f t="shared" si="30"/>
        <v>2.9309885424993337E-4</v>
      </c>
      <c r="G423" s="12">
        <f t="shared" si="31"/>
        <v>0.46666666666666667</v>
      </c>
      <c r="H423" s="15">
        <f t="shared" si="32"/>
        <v>1.1390818999886093E-4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3</v>
      </c>
      <c r="E425" s="13" t="str">
        <f t="shared" si="33"/>
        <v/>
      </c>
      <c r="F425" s="13">
        <f t="shared" si="34"/>
        <v>3.9968025579536374E-5</v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5</v>
      </c>
      <c r="D426" s="8">
        <v>8</v>
      </c>
      <c r="E426" s="13">
        <f t="shared" si="33"/>
        <v>8.1362992856329227E-5</v>
      </c>
      <c r="F426" s="13">
        <f t="shared" si="34"/>
        <v>1.0658140154543032E-4</v>
      </c>
      <c r="G426" s="12">
        <f t="shared" si="35"/>
        <v>0.6</v>
      </c>
      <c r="H426" s="15">
        <f t="shared" si="36"/>
        <v>4.8817795713797536E-5</v>
      </c>
    </row>
    <row r="427" spans="2:8" ht="15" x14ac:dyDescent="0.2">
      <c r="B427" s="5" t="s">
        <v>160</v>
      </c>
      <c r="C427" s="8">
        <v>1</v>
      </c>
      <c r="D427" s="8">
        <v>0</v>
      </c>
      <c r="E427" s="13">
        <f t="shared" si="33"/>
        <v>1.6272598571265845E-5</v>
      </c>
      <c r="F427" s="13" t="str">
        <f t="shared" si="34"/>
        <v/>
      </c>
      <c r="G427" s="12" t="str">
        <f t="shared" si="35"/>
        <v>0</v>
      </c>
      <c r="H427" s="15">
        <f t="shared" si="36"/>
        <v>0</v>
      </c>
    </row>
    <row r="428" spans="2:8" ht="15" x14ac:dyDescent="0.2">
      <c r="B428" s="5" t="s">
        <v>414</v>
      </c>
      <c r="C428" s="8">
        <v>7</v>
      </c>
      <c r="D428" s="8">
        <v>3</v>
      </c>
      <c r="E428" s="13">
        <f t="shared" si="33"/>
        <v>1.1390818999886092E-4</v>
      </c>
      <c r="F428" s="13">
        <f t="shared" si="34"/>
        <v>3.9968025579536374E-5</v>
      </c>
      <c r="G428" s="12">
        <f t="shared" si="35"/>
        <v>-0.5714285714285714</v>
      </c>
      <c r="H428" s="15">
        <f t="shared" si="36"/>
        <v>-6.5090394285063382E-5</v>
      </c>
    </row>
    <row r="429" spans="2:8" ht="15" x14ac:dyDescent="0.2">
      <c r="B429" s="5" t="s">
        <v>415</v>
      </c>
      <c r="C429" s="8">
        <v>22</v>
      </c>
      <c r="D429" s="8">
        <v>42</v>
      </c>
      <c r="E429" s="13">
        <f t="shared" si="33"/>
        <v>3.5799716856784863E-4</v>
      </c>
      <c r="F429" s="13">
        <f t="shared" si="34"/>
        <v>5.5955235811350917E-4</v>
      </c>
      <c r="G429" s="12">
        <f t="shared" si="35"/>
        <v>0.90909090909090906</v>
      </c>
      <c r="H429" s="15">
        <f t="shared" si="36"/>
        <v>3.2545197142531691E-4</v>
      </c>
    </row>
    <row r="430" spans="2:8" ht="15" x14ac:dyDescent="0.2">
      <c r="B430" s="5" t="s">
        <v>416</v>
      </c>
      <c r="C430" s="8">
        <v>80</v>
      </c>
      <c r="D430" s="8">
        <v>92</v>
      </c>
      <c r="E430" s="13">
        <f t="shared" si="33"/>
        <v>1.3018078857012676E-3</v>
      </c>
      <c r="F430" s="13">
        <f t="shared" si="34"/>
        <v>1.2256861177724486E-3</v>
      </c>
      <c r="G430" s="12">
        <f t="shared" si="35"/>
        <v>0.15</v>
      </c>
      <c r="H430" s="15">
        <f t="shared" si="36"/>
        <v>1.9527118285519014E-4</v>
      </c>
    </row>
    <row r="431" spans="2:8" ht="15" x14ac:dyDescent="0.2">
      <c r="B431" s="5" t="s">
        <v>169</v>
      </c>
      <c r="C431" s="8">
        <v>67</v>
      </c>
      <c r="D431" s="8">
        <v>13</v>
      </c>
      <c r="E431" s="13">
        <f t="shared" si="33"/>
        <v>1.0902641042748117E-3</v>
      </c>
      <c r="F431" s="13">
        <f t="shared" si="34"/>
        <v>1.7319477751132428E-4</v>
      </c>
      <c r="G431" s="12">
        <f t="shared" si="35"/>
        <v>-0.80597014925373134</v>
      </c>
      <c r="H431" s="15">
        <f t="shared" si="36"/>
        <v>-8.7872032284835573E-4</v>
      </c>
    </row>
    <row r="432" spans="2:8" ht="15" x14ac:dyDescent="0.2">
      <c r="B432" s="5" t="s">
        <v>417</v>
      </c>
      <c r="C432" s="8">
        <v>760</v>
      </c>
      <c r="D432" s="8">
        <v>753</v>
      </c>
      <c r="E432" s="13">
        <f t="shared" si="33"/>
        <v>1.2367174914162043E-2</v>
      </c>
      <c r="F432" s="13">
        <f t="shared" si="34"/>
        <v>1.0031974420463628E-2</v>
      </c>
      <c r="G432" s="12">
        <f t="shared" si="35"/>
        <v>-9.2105263157894728E-3</v>
      </c>
      <c r="H432" s="15">
        <f t="shared" si="36"/>
        <v>-1.139081899988609E-4</v>
      </c>
    </row>
    <row r="433" spans="2:8" ht="15" x14ac:dyDescent="0.2">
      <c r="B433" s="5" t="s">
        <v>162</v>
      </c>
      <c r="C433" s="8">
        <v>312</v>
      </c>
      <c r="D433" s="8">
        <v>126</v>
      </c>
      <c r="E433" s="13">
        <f t="shared" si="33"/>
        <v>5.0770507542349441E-3</v>
      </c>
      <c r="F433" s="13">
        <f t="shared" si="34"/>
        <v>1.6786570743405275E-3</v>
      </c>
      <c r="G433" s="12">
        <f t="shared" si="35"/>
        <v>-0.59615384615384615</v>
      </c>
      <c r="H433" s="15">
        <f t="shared" si="36"/>
        <v>-3.0267033342554475E-3</v>
      </c>
    </row>
    <row r="434" spans="2:8" ht="30" x14ac:dyDescent="0.2">
      <c r="B434" s="5" t="s">
        <v>418</v>
      </c>
      <c r="C434" s="8">
        <v>62</v>
      </c>
      <c r="D434" s="8">
        <v>143</v>
      </c>
      <c r="E434" s="13">
        <f t="shared" si="33"/>
        <v>1.0089011114184825E-3</v>
      </c>
      <c r="F434" s="13">
        <f t="shared" si="34"/>
        <v>1.9051425526245671E-3</v>
      </c>
      <c r="G434" s="12">
        <f t="shared" si="35"/>
        <v>1.3064516129032258</v>
      </c>
      <c r="H434" s="15">
        <f t="shared" si="36"/>
        <v>1.3180804842725334E-3</v>
      </c>
    </row>
    <row r="435" spans="2:8" ht="15" x14ac:dyDescent="0.2">
      <c r="B435" s="5" t="s">
        <v>164</v>
      </c>
      <c r="C435" s="8">
        <v>1</v>
      </c>
      <c r="D435" s="8">
        <v>1</v>
      </c>
      <c r="E435" s="13">
        <f t="shared" si="33"/>
        <v>1.6272598571265845E-5</v>
      </c>
      <c r="F435" s="13">
        <f t="shared" si="34"/>
        <v>1.332267519317879E-5</v>
      </c>
      <c r="G435" s="12">
        <f t="shared" si="35"/>
        <v>0</v>
      </c>
      <c r="H435" s="15">
        <f t="shared" si="36"/>
        <v>0</v>
      </c>
    </row>
    <row r="436" spans="2:8" ht="30" x14ac:dyDescent="0.2">
      <c r="B436" s="5" t="s">
        <v>419</v>
      </c>
      <c r="C436" s="8">
        <v>33</v>
      </c>
      <c r="D436" s="8">
        <v>26</v>
      </c>
      <c r="E436" s="13">
        <f t="shared" si="33"/>
        <v>5.3699575285177286E-4</v>
      </c>
      <c r="F436" s="13">
        <f t="shared" si="34"/>
        <v>3.4638955502264856E-4</v>
      </c>
      <c r="G436" s="12">
        <f t="shared" si="35"/>
        <v>-0.21212121212121213</v>
      </c>
      <c r="H436" s="15">
        <f t="shared" si="36"/>
        <v>-1.1390818999886092E-4</v>
      </c>
    </row>
    <row r="437" spans="2:8" ht="30" x14ac:dyDescent="0.2">
      <c r="B437" s="5" t="s">
        <v>420</v>
      </c>
      <c r="C437" s="8">
        <v>262</v>
      </c>
      <c r="D437" s="8">
        <v>167</v>
      </c>
      <c r="E437" s="13">
        <f t="shared" si="33"/>
        <v>4.2634208256716512E-3</v>
      </c>
      <c r="F437" s="13">
        <f t="shared" si="34"/>
        <v>2.2248867572608579E-3</v>
      </c>
      <c r="G437" s="12">
        <f t="shared" si="35"/>
        <v>-0.36259541984732824</v>
      </c>
      <c r="H437" s="15">
        <f t="shared" si="36"/>
        <v>-1.5458968642702551E-3</v>
      </c>
    </row>
    <row r="438" spans="2:8" ht="15" x14ac:dyDescent="0.2">
      <c r="B438" s="5" t="s">
        <v>155</v>
      </c>
      <c r="C438" s="8">
        <v>31</v>
      </c>
      <c r="D438" s="8">
        <v>27</v>
      </c>
      <c r="E438" s="13">
        <f t="shared" si="33"/>
        <v>5.0445055570924125E-4</v>
      </c>
      <c r="F438" s="13">
        <f t="shared" si="34"/>
        <v>3.5971223021582735E-4</v>
      </c>
      <c r="G438" s="12">
        <f t="shared" si="35"/>
        <v>-0.12903225806451613</v>
      </c>
      <c r="H438" s="15">
        <f t="shared" si="36"/>
        <v>-6.5090394285063382E-5</v>
      </c>
    </row>
    <row r="439" spans="2:8" ht="15" x14ac:dyDescent="0.2">
      <c r="B439" s="5" t="s">
        <v>154</v>
      </c>
      <c r="C439" s="8">
        <v>4</v>
      </c>
      <c r="D439" s="8">
        <v>2</v>
      </c>
      <c r="E439" s="13">
        <f t="shared" si="33"/>
        <v>6.5090394285063382E-5</v>
      </c>
      <c r="F439" s="13">
        <f t="shared" si="34"/>
        <v>2.6645350386357579E-5</v>
      </c>
      <c r="G439" s="12">
        <f t="shared" si="35"/>
        <v>-0.5</v>
      </c>
      <c r="H439" s="15">
        <f t="shared" si="36"/>
        <v>-3.2545197142531691E-5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9</v>
      </c>
      <c r="D441" s="8">
        <v>10</v>
      </c>
      <c r="E441" s="13">
        <f t="shared" si="33"/>
        <v>1.4645338714139262E-4</v>
      </c>
      <c r="F441" s="13">
        <f t="shared" si="34"/>
        <v>1.332267519317879E-4</v>
      </c>
      <c r="G441" s="12">
        <f t="shared" si="35"/>
        <v>0.1111111111111111</v>
      </c>
      <c r="H441" s="15">
        <f t="shared" si="36"/>
        <v>1.6272598571265845E-5</v>
      </c>
    </row>
    <row r="442" spans="2:8" ht="15" x14ac:dyDescent="0.2">
      <c r="B442" s="5" t="s">
        <v>422</v>
      </c>
      <c r="C442" s="8">
        <v>97</v>
      </c>
      <c r="D442" s="8">
        <v>174</v>
      </c>
      <c r="E442" s="13">
        <f t="shared" si="33"/>
        <v>1.578442061412787E-3</v>
      </c>
      <c r="F442" s="13">
        <f t="shared" si="34"/>
        <v>2.3181454836131094E-3</v>
      </c>
      <c r="G442" s="12">
        <f t="shared" si="35"/>
        <v>0.79381443298969068</v>
      </c>
      <c r="H442" s="15">
        <f t="shared" si="36"/>
        <v>1.25299008998747E-3</v>
      </c>
    </row>
    <row r="443" spans="2:8" ht="15" x14ac:dyDescent="0.2">
      <c r="B443" s="5" t="s">
        <v>423</v>
      </c>
      <c r="C443" s="8">
        <v>11</v>
      </c>
      <c r="D443" s="8">
        <v>11</v>
      </c>
      <c r="E443" s="13">
        <f t="shared" si="33"/>
        <v>1.7899858428392431E-4</v>
      </c>
      <c r="F443" s="13">
        <f t="shared" si="34"/>
        <v>1.4654942712496668E-4</v>
      </c>
      <c r="G443" s="12">
        <f t="shared" si="35"/>
        <v>0</v>
      </c>
      <c r="H443" s="15">
        <f t="shared" si="36"/>
        <v>0</v>
      </c>
    </row>
    <row r="444" spans="2:8" ht="15" x14ac:dyDescent="0.2">
      <c r="B444" s="5" t="s">
        <v>424</v>
      </c>
      <c r="C444" s="8">
        <v>59</v>
      </c>
      <c r="D444" s="8">
        <v>100</v>
      </c>
      <c r="E444" s="13">
        <f t="shared" si="33"/>
        <v>9.6008331570468486E-4</v>
      </c>
      <c r="F444" s="13">
        <f t="shared" si="34"/>
        <v>1.3322675193178791E-3</v>
      </c>
      <c r="G444" s="12">
        <f t="shared" si="35"/>
        <v>0.69491525423728817</v>
      </c>
      <c r="H444" s="15">
        <f t="shared" si="36"/>
        <v>6.6717654142189973E-4</v>
      </c>
    </row>
    <row r="445" spans="2:8" ht="15" x14ac:dyDescent="0.2">
      <c r="B445" s="5" t="s">
        <v>425</v>
      </c>
      <c r="C445" s="8">
        <v>0</v>
      </c>
      <c r="D445" s="8">
        <v>1</v>
      </c>
      <c r="E445" s="13" t="str">
        <f t="shared" si="33"/>
        <v/>
      </c>
      <c r="F445" s="13">
        <f t="shared" si="34"/>
        <v>1.332267519317879E-5</v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13</v>
      </c>
      <c r="D446" s="8">
        <v>23</v>
      </c>
      <c r="E446" s="13">
        <f t="shared" si="33"/>
        <v>2.11543781426456E-4</v>
      </c>
      <c r="F446" s="13">
        <f t="shared" si="34"/>
        <v>3.0642152944311215E-4</v>
      </c>
      <c r="G446" s="12">
        <f t="shared" si="35"/>
        <v>0.76923076923076927</v>
      </c>
      <c r="H446" s="15">
        <f t="shared" si="36"/>
        <v>1.6272598571265848E-4</v>
      </c>
    </row>
    <row r="447" spans="2:8" ht="30" x14ac:dyDescent="0.2">
      <c r="B447" s="5" t="s">
        <v>427</v>
      </c>
      <c r="C447" s="8">
        <v>19</v>
      </c>
      <c r="D447" s="8">
        <v>16</v>
      </c>
      <c r="E447" s="13">
        <f t="shared" si="33"/>
        <v>3.0917937285405105E-4</v>
      </c>
      <c r="F447" s="13">
        <f t="shared" si="34"/>
        <v>2.1316280309086063E-4</v>
      </c>
      <c r="G447" s="12">
        <f t="shared" si="35"/>
        <v>-0.15789473684210525</v>
      </c>
      <c r="H447" s="15">
        <f t="shared" si="36"/>
        <v>-4.8817795713797529E-5</v>
      </c>
    </row>
    <row r="448" spans="2:8" ht="15" x14ac:dyDescent="0.2">
      <c r="B448" s="5" t="s">
        <v>428</v>
      </c>
      <c r="C448" s="8">
        <v>14</v>
      </c>
      <c r="D448" s="8">
        <v>11</v>
      </c>
      <c r="E448" s="13">
        <f t="shared" si="33"/>
        <v>2.2781637999772184E-4</v>
      </c>
      <c r="F448" s="13">
        <f t="shared" si="34"/>
        <v>1.4654942712496668E-4</v>
      </c>
      <c r="G448" s="12">
        <f t="shared" si="35"/>
        <v>-0.21428571428571427</v>
      </c>
      <c r="H448" s="15">
        <f t="shared" si="36"/>
        <v>-4.8817795713797536E-5</v>
      </c>
    </row>
    <row r="449" spans="2:8" ht="30" x14ac:dyDescent="0.2">
      <c r="B449" s="5" t="s">
        <v>429</v>
      </c>
      <c r="C449" s="8">
        <v>9</v>
      </c>
      <c r="D449" s="8">
        <v>4</v>
      </c>
      <c r="E449" s="13">
        <f t="shared" si="33"/>
        <v>1.4645338714139262E-4</v>
      </c>
      <c r="F449" s="13">
        <f t="shared" si="34"/>
        <v>5.3290700772715159E-5</v>
      </c>
      <c r="G449" s="12">
        <f t="shared" si="35"/>
        <v>-0.55555555555555558</v>
      </c>
      <c r="H449" s="15">
        <f t="shared" si="36"/>
        <v>-8.136299285632924E-5</v>
      </c>
    </row>
    <row r="450" spans="2:8" ht="15" x14ac:dyDescent="0.2">
      <c r="B450" s="5" t="s">
        <v>430</v>
      </c>
      <c r="C450" s="8">
        <v>5</v>
      </c>
      <c r="D450" s="8">
        <v>8</v>
      </c>
      <c r="E450" s="13">
        <f t="shared" si="33"/>
        <v>8.1362992856329227E-5</v>
      </c>
      <c r="F450" s="13">
        <f t="shared" si="34"/>
        <v>1.0658140154543032E-4</v>
      </c>
      <c r="G450" s="12">
        <f t="shared" si="35"/>
        <v>0.6</v>
      </c>
      <c r="H450" s="15">
        <f t="shared" si="36"/>
        <v>4.8817795713797536E-5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0</v>
      </c>
      <c r="E452" s="13">
        <f t="shared" si="33"/>
        <v>1.6272598571265845E-5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27</v>
      </c>
      <c r="D454" s="8">
        <v>37</v>
      </c>
      <c r="E454" s="13">
        <f t="shared" si="33"/>
        <v>4.3936016142417781E-4</v>
      </c>
      <c r="F454" s="13">
        <f t="shared" si="34"/>
        <v>4.9293898214761525E-4</v>
      </c>
      <c r="G454" s="12">
        <f t="shared" si="35"/>
        <v>0.37037037037037035</v>
      </c>
      <c r="H454" s="15">
        <f t="shared" si="36"/>
        <v>1.6272598571265843E-4</v>
      </c>
    </row>
    <row r="455" spans="2:8" ht="15" x14ac:dyDescent="0.2">
      <c r="B455" s="5" t="s">
        <v>158</v>
      </c>
      <c r="C455" s="8">
        <v>44</v>
      </c>
      <c r="D455" s="8">
        <v>55</v>
      </c>
      <c r="E455" s="13">
        <f t="shared" si="33"/>
        <v>7.1599433713569725E-4</v>
      </c>
      <c r="F455" s="13">
        <f t="shared" si="34"/>
        <v>7.3274713562483348E-4</v>
      </c>
      <c r="G455" s="12">
        <f t="shared" si="35"/>
        <v>0.25</v>
      </c>
      <c r="H455" s="15">
        <f t="shared" si="36"/>
        <v>1.7899858428392431E-4</v>
      </c>
    </row>
    <row r="456" spans="2:8" ht="15" x14ac:dyDescent="0.2">
      <c r="B456" s="5" t="s">
        <v>432</v>
      </c>
      <c r="C456" s="8">
        <v>38</v>
      </c>
      <c r="D456" s="8">
        <v>45</v>
      </c>
      <c r="E456" s="13">
        <f t="shared" si="33"/>
        <v>6.183587457081021E-4</v>
      </c>
      <c r="F456" s="13">
        <f t="shared" si="34"/>
        <v>5.9952038369304552E-4</v>
      </c>
      <c r="G456" s="12">
        <f t="shared" si="35"/>
        <v>0.18421052631578946</v>
      </c>
      <c r="H456" s="15">
        <f t="shared" si="36"/>
        <v>1.139081899988609E-4</v>
      </c>
    </row>
    <row r="457" spans="2:8" ht="15" x14ac:dyDescent="0.2">
      <c r="B457" s="5" t="s">
        <v>433</v>
      </c>
      <c r="C457" s="8">
        <v>4</v>
      </c>
      <c r="D457" s="8">
        <v>20</v>
      </c>
      <c r="E457" s="13">
        <f t="shared" si="33"/>
        <v>6.5090394285063382E-5</v>
      </c>
      <c r="F457" s="13">
        <f t="shared" si="34"/>
        <v>2.664535038635758E-4</v>
      </c>
      <c r="G457" s="12">
        <f t="shared" si="35"/>
        <v>4</v>
      </c>
      <c r="H457" s="15">
        <f t="shared" si="36"/>
        <v>2.6036157714025353E-4</v>
      </c>
    </row>
    <row r="458" spans="2:8" ht="15" x14ac:dyDescent="0.2">
      <c r="B458" s="5" t="s">
        <v>168</v>
      </c>
      <c r="C458" s="8">
        <v>66</v>
      </c>
      <c r="D458" s="8">
        <v>90</v>
      </c>
      <c r="E458" s="13">
        <f t="shared" si="33"/>
        <v>1.0739915057035457E-3</v>
      </c>
      <c r="F458" s="13">
        <f t="shared" si="34"/>
        <v>1.199040767386091E-3</v>
      </c>
      <c r="G458" s="12">
        <f t="shared" si="35"/>
        <v>0.36363636363636365</v>
      </c>
      <c r="H458" s="15">
        <f t="shared" si="36"/>
        <v>3.9054236571038029E-4</v>
      </c>
    </row>
    <row r="459" spans="2:8" ht="15" x14ac:dyDescent="0.2">
      <c r="B459" s="5" t="s">
        <v>161</v>
      </c>
      <c r="C459" s="8">
        <v>4</v>
      </c>
      <c r="D459" s="8">
        <v>4</v>
      </c>
      <c r="E459" s="13">
        <f t="shared" si="33"/>
        <v>6.5090394285063382E-5</v>
      </c>
      <c r="F459" s="13">
        <f t="shared" si="34"/>
        <v>5.3290700772715159E-5</v>
      </c>
      <c r="G459" s="12">
        <f t="shared" si="35"/>
        <v>0</v>
      </c>
      <c r="H459" s="15">
        <f t="shared" si="36"/>
        <v>0</v>
      </c>
    </row>
    <row r="460" spans="2:8" ht="15" x14ac:dyDescent="0.2">
      <c r="B460" s="5" t="s">
        <v>176</v>
      </c>
      <c r="C460" s="8">
        <v>1811</v>
      </c>
      <c r="D460" s="8">
        <v>1033</v>
      </c>
      <c r="E460" s="13">
        <f t="shared" si="33"/>
        <v>2.9469676012562448E-2</v>
      </c>
      <c r="F460" s="13">
        <f t="shared" si="34"/>
        <v>1.376232347455369E-2</v>
      </c>
      <c r="G460" s="12">
        <f t="shared" si="35"/>
        <v>-0.42959690778575371</v>
      </c>
      <c r="H460" s="15">
        <f t="shared" si="36"/>
        <v>-1.2660081688444827E-2</v>
      </c>
    </row>
    <row r="461" spans="2:8" ht="30" x14ac:dyDescent="0.2">
      <c r="B461" s="5" t="s">
        <v>173</v>
      </c>
      <c r="C461" s="8">
        <v>4</v>
      </c>
      <c r="D461" s="8">
        <v>9</v>
      </c>
      <c r="E461" s="13">
        <f t="shared" si="33"/>
        <v>6.5090394285063382E-5</v>
      </c>
      <c r="F461" s="13">
        <f t="shared" si="34"/>
        <v>1.1990407673860912E-4</v>
      </c>
      <c r="G461" s="12">
        <f t="shared" si="35"/>
        <v>1.25</v>
      </c>
      <c r="H461" s="15">
        <f t="shared" si="36"/>
        <v>8.1362992856329227E-5</v>
      </c>
    </row>
    <row r="462" spans="2:8" ht="15" x14ac:dyDescent="0.2">
      <c r="B462" s="5" t="s">
        <v>174</v>
      </c>
      <c r="C462" s="8">
        <v>9</v>
      </c>
      <c r="D462" s="8">
        <v>13</v>
      </c>
      <c r="E462" s="13">
        <f t="shared" si="33"/>
        <v>1.4645338714139262E-4</v>
      </c>
      <c r="F462" s="13">
        <f t="shared" si="34"/>
        <v>1.7319477751132428E-4</v>
      </c>
      <c r="G462" s="12">
        <f t="shared" si="35"/>
        <v>0.44444444444444442</v>
      </c>
      <c r="H462" s="15">
        <f t="shared" si="36"/>
        <v>6.5090394285063382E-5</v>
      </c>
    </row>
    <row r="463" spans="2:8" ht="15" x14ac:dyDescent="0.2">
      <c r="B463" s="5" t="s">
        <v>477</v>
      </c>
      <c r="C463" s="8">
        <v>272</v>
      </c>
      <c r="D463" s="8">
        <v>226</v>
      </c>
      <c r="E463" s="13">
        <f t="shared" si="33"/>
        <v>4.4261468113843102E-3</v>
      </c>
      <c r="F463" s="13">
        <f t="shared" si="34"/>
        <v>3.0109245936584066E-3</v>
      </c>
      <c r="G463" s="12">
        <f t="shared" si="35"/>
        <v>-0.16911764705882354</v>
      </c>
      <c r="H463" s="15">
        <f t="shared" si="36"/>
        <v>-7.4853953427822897E-4</v>
      </c>
    </row>
    <row r="464" spans="2:8" ht="15" x14ac:dyDescent="0.2">
      <c r="B464" s="5" t="s">
        <v>478</v>
      </c>
      <c r="C464" s="8">
        <v>83</v>
      </c>
      <c r="D464" s="8">
        <v>83</v>
      </c>
      <c r="E464" s="13">
        <f t="shared" si="33"/>
        <v>1.3506256814150653E-3</v>
      </c>
      <c r="F464" s="13">
        <f t="shared" si="34"/>
        <v>1.1057820410338396E-3</v>
      </c>
      <c r="G464" s="12">
        <f t="shared" si="35"/>
        <v>0</v>
      </c>
      <c r="H464" s="15">
        <f t="shared" si="36"/>
        <v>0</v>
      </c>
    </row>
    <row r="465" spans="2:8" ht="15" x14ac:dyDescent="0.2">
      <c r="B465" s="5" t="s">
        <v>183</v>
      </c>
      <c r="C465" s="8">
        <v>3</v>
      </c>
      <c r="D465" s="8">
        <v>4</v>
      </c>
      <c r="E465" s="13">
        <f t="shared" si="33"/>
        <v>4.8817795713797536E-5</v>
      </c>
      <c r="F465" s="13">
        <f t="shared" si="34"/>
        <v>5.3290700772715159E-5</v>
      </c>
      <c r="G465" s="12">
        <f t="shared" si="35"/>
        <v>0.33333333333333331</v>
      </c>
      <c r="H465" s="15">
        <f t="shared" si="36"/>
        <v>1.6272598571265845E-5</v>
      </c>
    </row>
    <row r="466" spans="2:8" ht="15" x14ac:dyDescent="0.2">
      <c r="B466" s="5" t="s">
        <v>178</v>
      </c>
      <c r="C466" s="8">
        <v>25</v>
      </c>
      <c r="D466" s="8">
        <v>56</v>
      </c>
      <c r="E466" s="13">
        <f t="shared" si="33"/>
        <v>4.0681496428164615E-4</v>
      </c>
      <c r="F466" s="13">
        <f t="shared" si="34"/>
        <v>7.4606981081801226E-4</v>
      </c>
      <c r="G466" s="12">
        <f t="shared" si="35"/>
        <v>1.24</v>
      </c>
      <c r="H466" s="15">
        <f t="shared" si="36"/>
        <v>5.0445055570924125E-4</v>
      </c>
    </row>
    <row r="467" spans="2:8" ht="15" x14ac:dyDescent="0.2">
      <c r="B467" s="5" t="s">
        <v>479</v>
      </c>
      <c r="C467" s="8">
        <v>90</v>
      </c>
      <c r="D467" s="8">
        <v>50</v>
      </c>
      <c r="E467" s="13">
        <f t="shared" si="33"/>
        <v>1.4645338714139261E-3</v>
      </c>
      <c r="F467" s="13">
        <f t="shared" si="34"/>
        <v>6.6613375965893955E-4</v>
      </c>
      <c r="G467" s="12">
        <f t="shared" si="35"/>
        <v>-0.44444444444444442</v>
      </c>
      <c r="H467" s="15">
        <f t="shared" si="36"/>
        <v>-6.5090394285063382E-4</v>
      </c>
    </row>
    <row r="468" spans="2:8" ht="15" x14ac:dyDescent="0.2">
      <c r="B468" s="5" t="s">
        <v>182</v>
      </c>
      <c r="C468" s="8">
        <v>2</v>
      </c>
      <c r="D468" s="8">
        <v>4</v>
      </c>
      <c r="E468" s="13">
        <f t="shared" si="33"/>
        <v>3.2545197142531691E-5</v>
      </c>
      <c r="F468" s="13">
        <f t="shared" si="34"/>
        <v>5.3290700772715159E-5</v>
      </c>
      <c r="G468" s="12">
        <f t="shared" si="35"/>
        <v>1</v>
      </c>
      <c r="H468" s="15">
        <f t="shared" si="36"/>
        <v>3.2545197142531691E-5</v>
      </c>
    </row>
    <row r="469" spans="2:8" ht="15" x14ac:dyDescent="0.2">
      <c r="B469" s="5" t="s">
        <v>175</v>
      </c>
      <c r="C469" s="8">
        <v>14</v>
      </c>
      <c r="D469" s="8">
        <v>7</v>
      </c>
      <c r="E469" s="13">
        <f t="shared" si="33"/>
        <v>2.2781637999772184E-4</v>
      </c>
      <c r="F469" s="13">
        <f t="shared" si="34"/>
        <v>9.3258726352251533E-5</v>
      </c>
      <c r="G469" s="12">
        <f t="shared" si="35"/>
        <v>-0.5</v>
      </c>
      <c r="H469" s="15">
        <f t="shared" si="36"/>
        <v>-1.1390818999886092E-4</v>
      </c>
    </row>
    <row r="470" spans="2:8" ht="15" x14ac:dyDescent="0.2">
      <c r="B470" s="5" t="s">
        <v>434</v>
      </c>
      <c r="C470" s="8">
        <v>4</v>
      </c>
      <c r="D470" s="8">
        <v>3</v>
      </c>
      <c r="E470" s="13">
        <f t="shared" si="33"/>
        <v>6.5090394285063382E-5</v>
      </c>
      <c r="F470" s="13">
        <f t="shared" si="34"/>
        <v>3.9968025579536374E-5</v>
      </c>
      <c r="G470" s="12">
        <f t="shared" si="35"/>
        <v>-0.25</v>
      </c>
      <c r="H470" s="15">
        <f t="shared" si="36"/>
        <v>-1.6272598571265845E-5</v>
      </c>
    </row>
    <row r="471" spans="2:8" ht="15" x14ac:dyDescent="0.2">
      <c r="B471" s="5" t="s">
        <v>170</v>
      </c>
      <c r="C471" s="8">
        <v>12</v>
      </c>
      <c r="D471" s="8">
        <v>18</v>
      </c>
      <c r="E471" s="13">
        <f t="shared" si="33"/>
        <v>1.9527118285519014E-4</v>
      </c>
      <c r="F471" s="13">
        <f t="shared" si="34"/>
        <v>2.3980815347721823E-4</v>
      </c>
      <c r="G471" s="12">
        <f t="shared" si="35"/>
        <v>0.5</v>
      </c>
      <c r="H471" s="15">
        <f t="shared" si="36"/>
        <v>9.7635591427595072E-5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109</v>
      </c>
      <c r="D473" s="8">
        <v>175</v>
      </c>
      <c r="E473" s="13">
        <f t="shared" si="33"/>
        <v>1.7737132442679771E-3</v>
      </c>
      <c r="F473" s="13">
        <f t="shared" si="34"/>
        <v>2.3314681588062882E-3</v>
      </c>
      <c r="G473" s="12">
        <f t="shared" si="35"/>
        <v>0.60550458715596334</v>
      </c>
      <c r="H473" s="15">
        <f t="shared" si="36"/>
        <v>1.0739915057035457E-3</v>
      </c>
    </row>
    <row r="474" spans="2:8" ht="15" x14ac:dyDescent="0.2">
      <c r="B474" s="5" t="s">
        <v>436</v>
      </c>
      <c r="C474" s="8">
        <v>4</v>
      </c>
      <c r="D474" s="8">
        <v>0</v>
      </c>
      <c r="E474" s="13">
        <f t="shared" si="33"/>
        <v>6.5090394285063382E-5</v>
      </c>
      <c r="F474" s="13" t="str">
        <f t="shared" si="34"/>
        <v/>
      </c>
      <c r="G474" s="12" t="str">
        <f t="shared" si="35"/>
        <v>0</v>
      </c>
      <c r="H474" s="15">
        <f t="shared" si="36"/>
        <v>0</v>
      </c>
    </row>
    <row r="475" spans="2:8" ht="15" x14ac:dyDescent="0.2">
      <c r="B475" s="5" t="s">
        <v>437</v>
      </c>
      <c r="C475" s="8">
        <v>17</v>
      </c>
      <c r="D475" s="8">
        <v>15</v>
      </c>
      <c r="E475" s="13">
        <f t="shared" si="33"/>
        <v>2.7663417571151939E-4</v>
      </c>
      <c r="F475" s="13">
        <f t="shared" si="34"/>
        <v>1.9984012789768185E-4</v>
      </c>
      <c r="G475" s="12">
        <f t="shared" si="35"/>
        <v>-0.11764705882352941</v>
      </c>
      <c r="H475" s="15">
        <f t="shared" si="36"/>
        <v>-3.2545197142531691E-5</v>
      </c>
    </row>
    <row r="476" spans="2:8" ht="30" x14ac:dyDescent="0.2">
      <c r="B476" s="5" t="s">
        <v>438</v>
      </c>
      <c r="C476" s="8">
        <v>2</v>
      </c>
      <c r="D476" s="8">
        <v>2</v>
      </c>
      <c r="E476" s="13">
        <f t="shared" si="33"/>
        <v>3.2545197142531691E-5</v>
      </c>
      <c r="F476" s="13">
        <f t="shared" si="34"/>
        <v>2.6645350386357579E-5</v>
      </c>
      <c r="G476" s="12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46</v>
      </c>
      <c r="D478" s="8">
        <v>60</v>
      </c>
      <c r="E478" s="13">
        <f t="shared" si="33"/>
        <v>7.4853953427822886E-4</v>
      </c>
      <c r="F478" s="13">
        <f t="shared" si="34"/>
        <v>7.993605115907274E-4</v>
      </c>
      <c r="G478" s="12">
        <f t="shared" si="35"/>
        <v>0.30434782608695654</v>
      </c>
      <c r="H478" s="15">
        <f t="shared" si="36"/>
        <v>2.2781637999772184E-4</v>
      </c>
    </row>
    <row r="479" spans="2:8" ht="15" x14ac:dyDescent="0.2">
      <c r="B479" s="5" t="s">
        <v>440</v>
      </c>
      <c r="C479" s="8">
        <v>0</v>
      </c>
      <c r="D479" s="8">
        <v>2</v>
      </c>
      <c r="E479" s="13" t="str">
        <f t="shared" si="33"/>
        <v/>
      </c>
      <c r="F479" s="13">
        <f t="shared" si="34"/>
        <v>2.6645350386357579E-5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143</v>
      </c>
      <c r="D480" s="8">
        <v>6</v>
      </c>
      <c r="E480" s="13">
        <f t="shared" si="33"/>
        <v>2.3269815956910157E-3</v>
      </c>
      <c r="F480" s="13">
        <f t="shared" si="34"/>
        <v>7.9936051159072748E-5</v>
      </c>
      <c r="G480" s="12">
        <f t="shared" si="35"/>
        <v>-0.95804195804195802</v>
      </c>
      <c r="H480" s="15">
        <f t="shared" si="36"/>
        <v>-2.2293460042634205E-3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636</v>
      </c>
      <c r="D483" s="8">
        <v>492</v>
      </c>
      <c r="E483" s="13">
        <f t="shared" si="33"/>
        <v>1.0349372691325078E-2</v>
      </c>
      <c r="F483" s="13">
        <f t="shared" si="34"/>
        <v>6.5547561950439646E-3</v>
      </c>
      <c r="G483" s="12">
        <f t="shared" si="35"/>
        <v>-0.22641509433962265</v>
      </c>
      <c r="H483" s="15">
        <f t="shared" si="36"/>
        <v>-2.343254194262282E-3</v>
      </c>
    </row>
    <row r="484" spans="2:8" ht="30" x14ac:dyDescent="0.2">
      <c r="B484" s="5" t="s">
        <v>184</v>
      </c>
      <c r="C484" s="8">
        <v>58</v>
      </c>
      <c r="D484" s="8">
        <v>1744</v>
      </c>
      <c r="E484" s="13">
        <f t="shared" si="33"/>
        <v>9.4381071713341906E-4</v>
      </c>
      <c r="F484" s="13">
        <f t="shared" si="34"/>
        <v>2.3234745536903811E-2</v>
      </c>
      <c r="G484" s="12">
        <f t="shared" si="35"/>
        <v>29.068965517241381</v>
      </c>
      <c r="H484" s="15">
        <f t="shared" si="36"/>
        <v>2.7435601191154218E-2</v>
      </c>
    </row>
    <row r="485" spans="2:8" ht="15" x14ac:dyDescent="0.2">
      <c r="B485" s="5" t="s">
        <v>443</v>
      </c>
      <c r="C485" s="8">
        <v>619</v>
      </c>
      <c r="D485" s="8">
        <v>812</v>
      </c>
      <c r="E485" s="13">
        <f t="shared" si="33"/>
        <v>1.0072738515613558E-2</v>
      </c>
      <c r="F485" s="13">
        <f t="shared" si="34"/>
        <v>1.0818012256861178E-2</v>
      </c>
      <c r="G485" s="12">
        <f t="shared" si="35"/>
        <v>0.31179321486268174</v>
      </c>
      <c r="H485" s="15">
        <f t="shared" si="36"/>
        <v>3.1406115242543081E-3</v>
      </c>
    </row>
    <row r="486" spans="2:8" ht="15" x14ac:dyDescent="0.2">
      <c r="B486" s="5" t="s">
        <v>171</v>
      </c>
      <c r="C486" s="8">
        <v>1</v>
      </c>
      <c r="D486" s="8">
        <v>4</v>
      </c>
      <c r="E486" s="13">
        <f t="shared" si="33"/>
        <v>1.6272598571265845E-5</v>
      </c>
      <c r="F486" s="13">
        <f t="shared" si="34"/>
        <v>5.3290700772715159E-5</v>
      </c>
      <c r="G486" s="12">
        <f t="shared" si="35"/>
        <v>3</v>
      </c>
      <c r="H486" s="15">
        <f t="shared" si="36"/>
        <v>4.8817795713797536E-5</v>
      </c>
    </row>
    <row r="487" spans="2:8" ht="15" x14ac:dyDescent="0.2">
      <c r="B487" s="5" t="s">
        <v>444</v>
      </c>
      <c r="C487" s="8">
        <v>0</v>
      </c>
      <c r="D487" s="8">
        <v>3</v>
      </c>
      <c r="E487" s="13" t="str">
        <f t="shared" si="33"/>
        <v/>
      </c>
      <c r="F487" s="13">
        <f t="shared" si="34"/>
        <v>3.9968025579536374E-5</v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3</v>
      </c>
      <c r="E488" s="13" t="str">
        <f t="shared" ref="E488:E499" si="37">+IF(C488=0,"",C488/C$294)</f>
        <v/>
      </c>
      <c r="F488" s="13">
        <f t="shared" ref="F488:F499" si="38">+IF(D488=0,"",D488/D$294)</f>
        <v>3.9968025579536374E-5</v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5</v>
      </c>
      <c r="D489" s="8">
        <v>0</v>
      </c>
      <c r="E489" s="13">
        <f t="shared" si="37"/>
        <v>8.1362992856329227E-5</v>
      </c>
      <c r="F489" s="13" t="str">
        <f t="shared" si="38"/>
        <v/>
      </c>
      <c r="G489" s="12" t="str">
        <f t="shared" si="39"/>
        <v>0</v>
      </c>
      <c r="H489" s="15">
        <f t="shared" si="40"/>
        <v>0</v>
      </c>
    </row>
    <row r="490" spans="2:8" ht="25.5" customHeight="1" x14ac:dyDescent="0.2">
      <c r="B490" s="5" t="s">
        <v>172</v>
      </c>
      <c r="C490" s="8">
        <v>0</v>
      </c>
      <c r="D490" s="8">
        <v>1</v>
      </c>
      <c r="E490" s="13" t="str">
        <f t="shared" si="37"/>
        <v/>
      </c>
      <c r="F490" s="13">
        <f t="shared" si="38"/>
        <v>1.332267519317879E-5</v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297</v>
      </c>
      <c r="D491" s="8">
        <v>283</v>
      </c>
      <c r="E491" s="13">
        <f t="shared" si="37"/>
        <v>4.8329617756659561E-3</v>
      </c>
      <c r="F491" s="13">
        <f t="shared" si="38"/>
        <v>3.7703170796695978E-3</v>
      </c>
      <c r="G491" s="12">
        <f t="shared" si="39"/>
        <v>-4.7138047138047139E-2</v>
      </c>
      <c r="H491" s="15">
        <f t="shared" si="40"/>
        <v>-2.2781637999772184E-4</v>
      </c>
    </row>
    <row r="492" spans="2:8" ht="15" x14ac:dyDescent="0.2">
      <c r="B492" s="5" t="s">
        <v>480</v>
      </c>
      <c r="C492" s="8">
        <v>6</v>
      </c>
      <c r="D492" s="8">
        <v>8</v>
      </c>
      <c r="E492" s="13">
        <f t="shared" si="37"/>
        <v>9.7635591427595072E-5</v>
      </c>
      <c r="F492" s="13">
        <f t="shared" si="38"/>
        <v>1.0658140154543032E-4</v>
      </c>
      <c r="G492" s="12">
        <f t="shared" si="39"/>
        <v>0.33333333333333331</v>
      </c>
      <c r="H492" s="15">
        <f t="shared" si="40"/>
        <v>3.2545197142531691E-5</v>
      </c>
    </row>
    <row r="493" spans="2:8" ht="15" x14ac:dyDescent="0.2">
      <c r="B493" s="5" t="s">
        <v>447</v>
      </c>
      <c r="C493" s="8">
        <v>308</v>
      </c>
      <c r="D493" s="8">
        <v>400</v>
      </c>
      <c r="E493" s="13">
        <f t="shared" si="37"/>
        <v>5.01196035994988E-3</v>
      </c>
      <c r="F493" s="13">
        <f t="shared" si="38"/>
        <v>5.3290700772715164E-3</v>
      </c>
      <c r="G493" s="12">
        <f t="shared" si="39"/>
        <v>0.29870129870129869</v>
      </c>
      <c r="H493" s="15">
        <f t="shared" si="40"/>
        <v>1.4970790685564575E-3</v>
      </c>
    </row>
    <row r="494" spans="2:8" ht="15" x14ac:dyDescent="0.2">
      <c r="B494" s="5" t="s">
        <v>448</v>
      </c>
      <c r="C494" s="8">
        <v>20</v>
      </c>
      <c r="D494" s="8">
        <v>30</v>
      </c>
      <c r="E494" s="13">
        <f t="shared" si="37"/>
        <v>3.2545197142531691E-4</v>
      </c>
      <c r="F494" s="13">
        <f t="shared" si="38"/>
        <v>3.996802557953637E-4</v>
      </c>
      <c r="G494" s="12">
        <f t="shared" si="39"/>
        <v>0.5</v>
      </c>
      <c r="H494" s="15">
        <f t="shared" si="40"/>
        <v>1.6272598571265845E-4</v>
      </c>
    </row>
    <row r="495" spans="2:8" ht="13.5" customHeight="1" x14ac:dyDescent="0.2">
      <c r="B495" s="5" t="s">
        <v>449</v>
      </c>
      <c r="C495" s="8">
        <v>74</v>
      </c>
      <c r="D495" s="8">
        <v>103</v>
      </c>
      <c r="E495" s="13">
        <f t="shared" si="37"/>
        <v>1.2041722942736726E-3</v>
      </c>
      <c r="F495" s="13">
        <f t="shared" si="38"/>
        <v>1.3722355448974155E-3</v>
      </c>
      <c r="G495" s="12">
        <f t="shared" si="39"/>
        <v>0.39189189189189189</v>
      </c>
      <c r="H495" s="15">
        <f t="shared" si="40"/>
        <v>4.7190535856670953E-4</v>
      </c>
    </row>
    <row r="496" spans="2:8" s="4" customFormat="1" ht="26.25" customHeight="1" x14ac:dyDescent="0.2">
      <c r="B496" s="5" t="s">
        <v>450</v>
      </c>
      <c r="C496" s="8">
        <v>6</v>
      </c>
      <c r="D496" s="8">
        <v>7</v>
      </c>
      <c r="E496" s="13">
        <f t="shared" si="37"/>
        <v>9.7635591427595072E-5</v>
      </c>
      <c r="F496" s="13">
        <f t="shared" si="38"/>
        <v>9.3258726352251533E-5</v>
      </c>
      <c r="G496" s="12">
        <f t="shared" si="39"/>
        <v>0.16666666666666666</v>
      </c>
      <c r="H496" s="15">
        <f t="shared" si="40"/>
        <v>1.6272598571265845E-5</v>
      </c>
    </row>
    <row r="497" spans="2:8" ht="15" x14ac:dyDescent="0.2">
      <c r="B497" s="5" t="s">
        <v>451</v>
      </c>
      <c r="C497" s="8">
        <v>22</v>
      </c>
      <c r="D497" s="8">
        <v>18</v>
      </c>
      <c r="E497" s="13">
        <f t="shared" si="37"/>
        <v>3.5799716856784863E-4</v>
      </c>
      <c r="F497" s="13">
        <f t="shared" si="38"/>
        <v>2.3980815347721823E-4</v>
      </c>
      <c r="G497" s="12">
        <f t="shared" si="39"/>
        <v>-0.18181818181818182</v>
      </c>
      <c r="H497" s="15">
        <f t="shared" si="40"/>
        <v>-6.5090394285063382E-5</v>
      </c>
    </row>
    <row r="498" spans="2:8" ht="30" x14ac:dyDescent="0.2">
      <c r="B498" s="5" t="s">
        <v>452</v>
      </c>
      <c r="C498" s="8">
        <v>1</v>
      </c>
      <c r="D498" s="8">
        <v>3</v>
      </c>
      <c r="E498" s="13">
        <f t="shared" si="37"/>
        <v>1.6272598571265845E-5</v>
      </c>
      <c r="F498" s="13">
        <f t="shared" si="38"/>
        <v>3.9968025579536374E-5</v>
      </c>
      <c r="G498" s="12">
        <f t="shared" si="39"/>
        <v>2</v>
      </c>
      <c r="H498" s="15">
        <f t="shared" si="40"/>
        <v>3.2545197142531691E-5</v>
      </c>
    </row>
    <row r="499" spans="2:8" ht="15" x14ac:dyDescent="0.2">
      <c r="B499" s="5" t="s">
        <v>453</v>
      </c>
      <c r="C499" s="8">
        <v>4</v>
      </c>
      <c r="D499" s="8">
        <v>3</v>
      </c>
      <c r="E499" s="13">
        <f t="shared" si="37"/>
        <v>6.5090394285063382E-5</v>
      </c>
      <c r="F499" s="13">
        <f t="shared" si="38"/>
        <v>3.9968025579536374E-5</v>
      </c>
      <c r="G499" s="12">
        <f t="shared" si="39"/>
        <v>-0.25</v>
      </c>
      <c r="H499" s="15">
        <f t="shared" si="40"/>
        <v>-1.6272598571265845E-5</v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10056</v>
      </c>
      <c r="D505" s="33">
        <f>SUM(D506:D530)</f>
        <v>10194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1.3723150357995227E-2</v>
      </c>
      <c r="H505" s="35">
        <f>+IF(OR(AND(E505=""),(G505="")),"",E505*G505)</f>
        <v>1.3723150357995227E-2</v>
      </c>
    </row>
    <row r="506" spans="2:8" ht="15" x14ac:dyDescent="0.2">
      <c r="B506" s="5" t="s">
        <v>454</v>
      </c>
      <c r="C506" s="8">
        <v>44</v>
      </c>
      <c r="D506" s="8">
        <v>177</v>
      </c>
      <c r="E506" s="13">
        <f>+IF(C506=0,"",C506/C$505)</f>
        <v>4.3754972155926808E-3</v>
      </c>
      <c r="F506" s="13">
        <f>+IF(D506=0,"",D506/D$505)</f>
        <v>1.7363154796939378E-2</v>
      </c>
      <c r="G506" s="12">
        <f>+IF(OR(AND(D506=0),(C506=0)),"0",((D506-C506)/C506))</f>
        <v>3.0227272727272729</v>
      </c>
      <c r="H506" s="15">
        <f>+IF(OR(AND(E506=""),(G506="")),"",E506*G506)</f>
        <v>1.3225934765314241E-2</v>
      </c>
    </row>
    <row r="507" spans="2:8" ht="15" x14ac:dyDescent="0.2">
      <c r="B507" s="5" t="s">
        <v>187</v>
      </c>
      <c r="C507" s="8">
        <v>1021</v>
      </c>
      <c r="D507" s="8">
        <v>593</v>
      </c>
      <c r="E507" s="13">
        <f t="shared" ref="E507:E530" si="41">+IF(C507=0,"",C507/C$505)</f>
        <v>0.10153142402545744</v>
      </c>
      <c r="F507" s="13">
        <f t="shared" ref="F507:F530" si="42">+IF(D507=0,"",D507/D$505)</f>
        <v>5.8171473415734747E-2</v>
      </c>
      <c r="G507" s="12">
        <f t="shared" ref="G507:G530" si="43">+IF(OR(AND(D507=0),(C507=0)),"0",((D507-C507)/C507))</f>
        <v>-0.41919686581782567</v>
      </c>
      <c r="H507" s="15">
        <f t="shared" ref="H507:H530" si="44">+IF(OR(AND(E507=""),(G507="")),"",E507*G507)</f>
        <v>-4.2561654733492445E-2</v>
      </c>
    </row>
    <row r="508" spans="2:8" ht="15" x14ac:dyDescent="0.2">
      <c r="B508" s="5" t="s">
        <v>455</v>
      </c>
      <c r="C508" s="8">
        <v>1206</v>
      </c>
      <c r="D508" s="8">
        <v>1257</v>
      </c>
      <c r="E508" s="13">
        <f t="shared" si="41"/>
        <v>0.11992840095465394</v>
      </c>
      <c r="F508" s="13">
        <f t="shared" si="42"/>
        <v>0.12330782813419659</v>
      </c>
      <c r="G508" s="12">
        <f t="shared" si="43"/>
        <v>4.228855721393035E-2</v>
      </c>
      <c r="H508" s="15">
        <f t="shared" si="44"/>
        <v>5.0715990453460624E-3</v>
      </c>
    </row>
    <row r="509" spans="2:8" ht="15" x14ac:dyDescent="0.2">
      <c r="B509" s="5" t="s">
        <v>456</v>
      </c>
      <c r="C509" s="8">
        <v>1837</v>
      </c>
      <c r="D509" s="8">
        <v>2074</v>
      </c>
      <c r="E509" s="13">
        <f t="shared" si="41"/>
        <v>0.18267700875099444</v>
      </c>
      <c r="F509" s="13">
        <f t="shared" si="42"/>
        <v>0.20345301157543652</v>
      </c>
      <c r="G509" s="12">
        <f t="shared" si="43"/>
        <v>0.12901469787697334</v>
      </c>
      <c r="H509" s="15">
        <f t="shared" si="44"/>
        <v>2.3568019093078763E-2</v>
      </c>
    </row>
    <row r="510" spans="2:8" ht="15" x14ac:dyDescent="0.2">
      <c r="B510" s="5" t="s">
        <v>188</v>
      </c>
      <c r="C510" s="8">
        <v>57</v>
      </c>
      <c r="D510" s="8">
        <v>174</v>
      </c>
      <c r="E510" s="13">
        <f t="shared" si="41"/>
        <v>5.6682577565632455E-3</v>
      </c>
      <c r="F510" s="13">
        <f t="shared" si="42"/>
        <v>1.7068864037669218E-2</v>
      </c>
      <c r="G510" s="12">
        <f t="shared" si="43"/>
        <v>2.0526315789473686</v>
      </c>
      <c r="H510" s="15">
        <f t="shared" si="44"/>
        <v>1.1634844868735084E-2</v>
      </c>
    </row>
    <row r="511" spans="2:8" ht="15" x14ac:dyDescent="0.2">
      <c r="B511" s="5" t="s">
        <v>186</v>
      </c>
      <c r="C511" s="8">
        <v>0</v>
      </c>
      <c r="D511" s="8">
        <v>5</v>
      </c>
      <c r="E511" s="13" t="str">
        <f t="shared" si="41"/>
        <v/>
      </c>
      <c r="F511" s="13">
        <f t="shared" si="42"/>
        <v>4.9048459878359824E-4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22</v>
      </c>
      <c r="D512" s="8">
        <v>20</v>
      </c>
      <c r="E512" s="13">
        <f t="shared" si="41"/>
        <v>2.1877486077963404E-3</v>
      </c>
      <c r="F512" s="13">
        <f t="shared" si="42"/>
        <v>1.961938395134393E-3</v>
      </c>
      <c r="G512" s="12">
        <f t="shared" si="43"/>
        <v>-9.0909090909090912E-2</v>
      </c>
      <c r="H512" s="15">
        <f t="shared" si="44"/>
        <v>-1.9888623707239457E-4</v>
      </c>
    </row>
    <row r="513" spans="2:8" ht="15" x14ac:dyDescent="0.2">
      <c r="B513" s="5" t="s">
        <v>457</v>
      </c>
      <c r="C513" s="8">
        <v>2</v>
      </c>
      <c r="D513" s="8">
        <v>5</v>
      </c>
      <c r="E513" s="13">
        <f t="shared" si="41"/>
        <v>1.988862370723946E-4</v>
      </c>
      <c r="F513" s="13">
        <f t="shared" si="42"/>
        <v>4.9048459878359824E-4</v>
      </c>
      <c r="G513" s="12">
        <f t="shared" si="43"/>
        <v>1.5</v>
      </c>
      <c r="H513" s="15">
        <f t="shared" si="44"/>
        <v>2.983293556085919E-4</v>
      </c>
    </row>
    <row r="514" spans="2:8" ht="15" x14ac:dyDescent="0.2">
      <c r="B514" s="5" t="s">
        <v>458</v>
      </c>
      <c r="C514" s="8">
        <v>20</v>
      </c>
      <c r="D514" s="8">
        <v>48</v>
      </c>
      <c r="E514" s="13">
        <f t="shared" si="41"/>
        <v>1.988862370723946E-3</v>
      </c>
      <c r="F514" s="13">
        <f t="shared" si="42"/>
        <v>4.7086521483225424E-3</v>
      </c>
      <c r="G514" s="12">
        <f t="shared" si="43"/>
        <v>1.4</v>
      </c>
      <c r="H514" s="15">
        <f t="shared" si="44"/>
        <v>2.7844073190135244E-3</v>
      </c>
    </row>
    <row r="515" spans="2:8" ht="15" x14ac:dyDescent="0.2">
      <c r="B515" s="5" t="s">
        <v>569</v>
      </c>
      <c r="C515" s="8">
        <v>714</v>
      </c>
      <c r="D515" s="8">
        <v>89</v>
      </c>
      <c r="E515" s="13">
        <f t="shared" si="41"/>
        <v>7.1002386634844872E-2</v>
      </c>
      <c r="F515" s="13">
        <f t="shared" si="42"/>
        <v>8.7306258583480477E-3</v>
      </c>
      <c r="G515" s="12">
        <f t="shared" si="43"/>
        <v>-0.87535014005602241</v>
      </c>
      <c r="H515" s="15">
        <f t="shared" si="44"/>
        <v>-6.2151949085123309E-2</v>
      </c>
    </row>
    <row r="516" spans="2:8" ht="15" x14ac:dyDescent="0.2">
      <c r="B516" s="5" t="s">
        <v>459</v>
      </c>
      <c r="C516" s="8">
        <v>0</v>
      </c>
      <c r="D516" s="8">
        <v>3</v>
      </c>
      <c r="E516" s="13" t="str">
        <f t="shared" si="41"/>
        <v/>
      </c>
      <c r="F516" s="13">
        <f t="shared" si="42"/>
        <v>2.942907592701589E-4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17</v>
      </c>
      <c r="D517" s="8">
        <v>45</v>
      </c>
      <c r="E517" s="13">
        <f t="shared" si="41"/>
        <v>1.690533015115354E-3</v>
      </c>
      <c r="F517" s="13">
        <f t="shared" si="42"/>
        <v>4.4143613890523835E-3</v>
      </c>
      <c r="G517" s="12">
        <f t="shared" si="43"/>
        <v>1.6470588235294117</v>
      </c>
      <c r="H517" s="15">
        <f t="shared" si="44"/>
        <v>2.784407319013524E-3</v>
      </c>
    </row>
    <row r="518" spans="2:8" ht="15" x14ac:dyDescent="0.2">
      <c r="B518" s="5" t="s">
        <v>190</v>
      </c>
      <c r="C518" s="8">
        <v>52</v>
      </c>
      <c r="D518" s="8">
        <v>4</v>
      </c>
      <c r="E518" s="13">
        <f t="shared" si="41"/>
        <v>5.1710421638822592E-3</v>
      </c>
      <c r="F518" s="13">
        <f t="shared" si="42"/>
        <v>3.9238767902687857E-4</v>
      </c>
      <c r="G518" s="12">
        <f t="shared" si="43"/>
        <v>-0.92307692307692313</v>
      </c>
      <c r="H518" s="15">
        <f t="shared" si="44"/>
        <v>-4.7732696897374704E-3</v>
      </c>
    </row>
    <row r="519" spans="2:8" ht="15" x14ac:dyDescent="0.2">
      <c r="B519" s="5" t="s">
        <v>192</v>
      </c>
      <c r="C519" s="8">
        <v>45</v>
      </c>
      <c r="D519" s="8">
        <v>75</v>
      </c>
      <c r="E519" s="13">
        <f t="shared" si="41"/>
        <v>4.4749403341288784E-3</v>
      </c>
      <c r="F519" s="13">
        <f t="shared" si="42"/>
        <v>7.3572689817539725E-3</v>
      </c>
      <c r="G519" s="12">
        <f t="shared" si="43"/>
        <v>0.66666666666666663</v>
      </c>
      <c r="H519" s="15">
        <f t="shared" si="44"/>
        <v>2.9832935560859188E-3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755</v>
      </c>
      <c r="D521" s="8">
        <v>779</v>
      </c>
      <c r="E521" s="13">
        <f t="shared" si="41"/>
        <v>7.5079554494828962E-2</v>
      </c>
      <c r="F521" s="13">
        <f t="shared" si="42"/>
        <v>7.6417500490484597E-2</v>
      </c>
      <c r="G521" s="12">
        <f t="shared" si="43"/>
        <v>3.1788079470198675E-2</v>
      </c>
      <c r="H521" s="15">
        <f t="shared" si="44"/>
        <v>2.3866348448687352E-3</v>
      </c>
    </row>
    <row r="522" spans="2:8" ht="25.5" customHeight="1" x14ac:dyDescent="0.2">
      <c r="B522" s="5" t="s">
        <v>193</v>
      </c>
      <c r="C522" s="8">
        <v>935</v>
      </c>
      <c r="D522" s="8">
        <v>374</v>
      </c>
      <c r="E522" s="13">
        <f t="shared" si="41"/>
        <v>9.2979315831344472E-2</v>
      </c>
      <c r="F522" s="13">
        <f t="shared" si="42"/>
        <v>3.6688247989013142E-2</v>
      </c>
      <c r="G522" s="12">
        <f t="shared" si="43"/>
        <v>-0.6</v>
      </c>
      <c r="H522" s="15">
        <f t="shared" si="44"/>
        <v>-5.5787589498806682E-2</v>
      </c>
    </row>
    <row r="523" spans="2:8" ht="13.5" customHeight="1" x14ac:dyDescent="0.2">
      <c r="B523" s="5" t="s">
        <v>462</v>
      </c>
      <c r="C523" s="8">
        <v>3</v>
      </c>
      <c r="D523" s="8">
        <v>40</v>
      </c>
      <c r="E523" s="13">
        <f t="shared" si="41"/>
        <v>2.983293556085919E-4</v>
      </c>
      <c r="F523" s="13">
        <f t="shared" si="42"/>
        <v>3.9238767902687859E-3</v>
      </c>
      <c r="G523" s="12">
        <f t="shared" si="43"/>
        <v>12.333333333333334</v>
      </c>
      <c r="H523" s="15">
        <f t="shared" si="44"/>
        <v>3.6793953858393004E-3</v>
      </c>
    </row>
    <row r="524" spans="2:8" ht="12" customHeight="1" x14ac:dyDescent="0.2">
      <c r="B524" s="5" t="s">
        <v>194</v>
      </c>
      <c r="C524" s="8">
        <v>340</v>
      </c>
      <c r="D524" s="8">
        <v>105</v>
      </c>
      <c r="E524" s="13">
        <f t="shared" si="41"/>
        <v>3.3810660302307081E-2</v>
      </c>
      <c r="F524" s="13">
        <f t="shared" si="42"/>
        <v>1.0300176574455562E-2</v>
      </c>
      <c r="G524" s="12">
        <f t="shared" si="43"/>
        <v>-0.69117647058823528</v>
      </c>
      <c r="H524" s="15">
        <f t="shared" si="44"/>
        <v>-2.3369132856006364E-2</v>
      </c>
    </row>
    <row r="525" spans="2:8" ht="13.5" customHeight="1" x14ac:dyDescent="0.2">
      <c r="B525" s="5" t="s">
        <v>195</v>
      </c>
      <c r="C525" s="8">
        <v>13</v>
      </c>
      <c r="D525" s="8">
        <v>20</v>
      </c>
      <c r="E525" s="13">
        <f t="shared" si="41"/>
        <v>1.2927605409705648E-3</v>
      </c>
      <c r="F525" s="13">
        <f t="shared" si="42"/>
        <v>1.961938395134393E-3</v>
      </c>
      <c r="G525" s="12">
        <f t="shared" si="43"/>
        <v>0.53846153846153844</v>
      </c>
      <c r="H525" s="15">
        <f t="shared" si="44"/>
        <v>6.9610182975338099E-4</v>
      </c>
    </row>
    <row r="526" spans="2:8" ht="13.5" customHeight="1" x14ac:dyDescent="0.2">
      <c r="B526" s="5" t="s">
        <v>463</v>
      </c>
      <c r="C526" s="8">
        <v>379</v>
      </c>
      <c r="D526" s="8">
        <v>318</v>
      </c>
      <c r="E526" s="13">
        <f t="shared" si="41"/>
        <v>3.7688941925218773E-2</v>
      </c>
      <c r="F526" s="13">
        <f t="shared" si="42"/>
        <v>3.1194820482636845E-2</v>
      </c>
      <c r="G526" s="12">
        <f t="shared" si="43"/>
        <v>-0.16094986807387862</v>
      </c>
      <c r="H526" s="15">
        <f t="shared" si="44"/>
        <v>-6.0660302307080343E-3</v>
      </c>
    </row>
    <row r="527" spans="2:8" ht="15" x14ac:dyDescent="0.2">
      <c r="B527" s="5" t="s">
        <v>464</v>
      </c>
      <c r="C527" s="8">
        <v>3</v>
      </c>
      <c r="D527" s="8">
        <v>6</v>
      </c>
      <c r="E527" s="13">
        <f t="shared" si="41"/>
        <v>2.983293556085919E-4</v>
      </c>
      <c r="F527" s="13">
        <f t="shared" si="42"/>
        <v>5.885815185403178E-4</v>
      </c>
      <c r="G527" s="12">
        <f t="shared" si="43"/>
        <v>1</v>
      </c>
      <c r="H527" s="15">
        <f t="shared" si="44"/>
        <v>2.983293556085919E-4</v>
      </c>
    </row>
    <row r="528" spans="2:8" ht="30" x14ac:dyDescent="0.2">
      <c r="B528" s="5" t="s">
        <v>465</v>
      </c>
      <c r="C528" s="8">
        <v>2</v>
      </c>
      <c r="D528" s="8">
        <v>6</v>
      </c>
      <c r="E528" s="13">
        <f t="shared" si="41"/>
        <v>1.988862370723946E-4</v>
      </c>
      <c r="F528" s="13">
        <f t="shared" si="42"/>
        <v>5.885815185403178E-4</v>
      </c>
      <c r="G528" s="12">
        <f t="shared" si="43"/>
        <v>2</v>
      </c>
      <c r="H528" s="15">
        <f t="shared" si="44"/>
        <v>3.977724741447892E-4</v>
      </c>
    </row>
    <row r="529" spans="2:8" ht="15" x14ac:dyDescent="0.2">
      <c r="B529" s="5" t="s">
        <v>466</v>
      </c>
      <c r="C529" s="8">
        <v>242</v>
      </c>
      <c r="D529" s="8">
        <v>151</v>
      </c>
      <c r="E529" s="13">
        <f t="shared" si="41"/>
        <v>2.4065234685759745E-2</v>
      </c>
      <c r="F529" s="13">
        <f t="shared" si="42"/>
        <v>1.4812634883264666E-2</v>
      </c>
      <c r="G529" s="12">
        <f t="shared" si="43"/>
        <v>-0.37603305785123969</v>
      </c>
      <c r="H529" s="15">
        <f t="shared" si="44"/>
        <v>-9.0493237867939544E-3</v>
      </c>
    </row>
    <row r="530" spans="2:8" ht="15" x14ac:dyDescent="0.2">
      <c r="B530" s="5" t="s">
        <v>467</v>
      </c>
      <c r="C530" s="8">
        <v>2347</v>
      </c>
      <c r="D530" s="8">
        <v>3826</v>
      </c>
      <c r="E530" s="13">
        <f t="shared" si="41"/>
        <v>0.23339299920445505</v>
      </c>
      <c r="F530" s="13">
        <f t="shared" si="42"/>
        <v>0.37531881498920933</v>
      </c>
      <c r="G530" s="12">
        <f t="shared" si="43"/>
        <v>0.63016616957818494</v>
      </c>
      <c r="H530" s="15">
        <f t="shared" si="44"/>
        <v>0.14707637231503581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536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511</v>
      </c>
      <c r="C8" s="33">
        <f>+C18+C70+C151+C294+C505</f>
        <v>6344</v>
      </c>
      <c r="D8" s="33">
        <f>+D18+D70+D151+D294+D505</f>
        <v>6104</v>
      </c>
      <c r="E8" s="34">
        <f>+C8/C$8</f>
        <v>1</v>
      </c>
      <c r="F8" s="34">
        <f>+D8/D$8</f>
        <v>1</v>
      </c>
      <c r="G8" s="34">
        <f>+(D8-C8)/C8</f>
        <v>-3.7831021437578813E-2</v>
      </c>
      <c r="H8" s="35">
        <f>+E8*G8</f>
        <v>-3.7831021437578813E-2</v>
      </c>
    </row>
    <row r="9" spans="2:8" x14ac:dyDescent="0.2">
      <c r="B9" s="30" t="str">
        <f>+B18</f>
        <v>Total Vacantes en ocupaciones de nivel Directivo</v>
      </c>
      <c r="C9" s="26">
        <f>+C18</f>
        <v>253</v>
      </c>
      <c r="D9" s="26">
        <f>+D18</f>
        <v>40</v>
      </c>
      <c r="E9" s="27">
        <f t="shared" ref="E9:E13" si="0">C9/$C$8</f>
        <v>3.9880201765447668E-2</v>
      </c>
      <c r="F9" s="27">
        <f>D9/$D$8</f>
        <v>6.55307994757536E-3</v>
      </c>
      <c r="G9" s="12">
        <f>+IF(OR(AND(D9=0),(C9=0)),"0",((D9-C9)/C9))</f>
        <v>-0.84189723320158105</v>
      </c>
      <c r="H9" s="15">
        <f>+IF(OR(AND(E9=""),(G9="")),"",E9*G9)</f>
        <v>-3.3575031525851201E-2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454</v>
      </c>
      <c r="D10" s="26">
        <f>+D70</f>
        <v>437</v>
      </c>
      <c r="E10" s="27">
        <f t="shared" si="0"/>
        <v>7.156368221941993E-2</v>
      </c>
      <c r="F10" s="27">
        <f>D10/$D$8</f>
        <v>7.1592398427260812E-2</v>
      </c>
      <c r="G10" s="12">
        <f>+IF(OR(AND(D10=0),(C10=0)),"0",((D10-C10)/C10))</f>
        <v>-3.7444933920704845E-2</v>
      </c>
      <c r="H10" s="15">
        <f>+IF(OR(AND(E10=""),(G10="")),"",E10*G10)</f>
        <v>-2.6796973518284995E-3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492</v>
      </c>
      <c r="D11" s="26">
        <f>+D151</f>
        <v>638</v>
      </c>
      <c r="E11" s="27">
        <f t="shared" si="0"/>
        <v>7.7553593947036564E-2</v>
      </c>
      <c r="F11" s="27">
        <f>D11/$D$8</f>
        <v>0.104521625163827</v>
      </c>
      <c r="G11" s="12">
        <f>+IF(OR(AND(D11=0),(C11=0)),"0",((D11-C11)/C11))</f>
        <v>0.2967479674796748</v>
      </c>
      <c r="H11" s="15">
        <f>+IF(OR(AND(E11=""),(G11="")),"",E11*G11)</f>
        <v>2.3013871374527112E-2</v>
      </c>
    </row>
    <row r="12" spans="2:8" x14ac:dyDescent="0.2">
      <c r="B12" s="30" t="str">
        <f>+B294</f>
        <v>Total Vacantes  en ocupaciones de nivel Calificados</v>
      </c>
      <c r="C12" s="26">
        <f>+C294</f>
        <v>2688</v>
      </c>
      <c r="D12" s="26">
        <f>+D294</f>
        <v>3066</v>
      </c>
      <c r="E12" s="27">
        <f t="shared" si="0"/>
        <v>0.42370744010088274</v>
      </c>
      <c r="F12" s="27">
        <f>D12/$D$8</f>
        <v>0.50229357798165142</v>
      </c>
      <c r="G12" s="12">
        <f>+IF(OR(AND(D12=0),(C12=0)),"0",((D12-C12)/C12))</f>
        <v>0.140625</v>
      </c>
      <c r="H12" s="15">
        <f>+IF(OR(AND(E12=""),(G12="")),"",E12*G12)</f>
        <v>5.9583858764186634E-2</v>
      </c>
    </row>
    <row r="13" spans="2:8" x14ac:dyDescent="0.2">
      <c r="B13" s="30" t="str">
        <f>+B505</f>
        <v>Total Vacantes en ocupaciones de nivel Elemental</v>
      </c>
      <c r="C13" s="26">
        <f>+C505</f>
        <v>2457</v>
      </c>
      <c r="D13" s="26">
        <f>+D505</f>
        <v>1923</v>
      </c>
      <c r="E13" s="27">
        <f t="shared" si="0"/>
        <v>0.38729508196721313</v>
      </c>
      <c r="F13" s="27">
        <f>D13/$D$8</f>
        <v>0.31503931847968547</v>
      </c>
      <c r="G13" s="12">
        <f>+IF(OR(AND(D13=0),(C13=0)),"0",((D13-C13)/C13))</f>
        <v>-0.21733821733821734</v>
      </c>
      <c r="H13" s="15">
        <f>+IF(OR(AND(E13=""),(G13="")),"",E13*G13)</f>
        <v>-8.4174022698612863E-2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253</v>
      </c>
      <c r="D18" s="33">
        <f>SUM(D19:D64)</f>
        <v>40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-0.84189723320158105</v>
      </c>
      <c r="H18" s="35">
        <f>+IF(OR(AND(E18=""),(G18="")),"",E18*G18)</f>
        <v>-0.84189723320158105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0</v>
      </c>
      <c r="E20" s="11" t="str">
        <f t="shared" ref="E20:E64" si="1">+IF(C20=0,"",C20/C$18)</f>
        <v/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4</v>
      </c>
      <c r="D22" s="8">
        <v>0</v>
      </c>
      <c r="E22" s="11">
        <f t="shared" si="1"/>
        <v>1.5810276679841896E-2</v>
      </c>
      <c r="F22" s="11" t="str">
        <f t="shared" si="2"/>
        <v/>
      </c>
      <c r="G22" s="12" t="str">
        <f t="shared" si="3"/>
        <v>0</v>
      </c>
      <c r="H22" s="15">
        <f t="shared" si="4"/>
        <v>0</v>
      </c>
    </row>
    <row r="23" spans="2:8" ht="20.100000000000001" customHeight="1" x14ac:dyDescent="0.2">
      <c r="B23" s="5" t="s">
        <v>198</v>
      </c>
      <c r="C23" s="8">
        <v>7</v>
      </c>
      <c r="D23" s="8">
        <v>0</v>
      </c>
      <c r="E23" s="11">
        <f t="shared" si="1"/>
        <v>2.766798418972332E-2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1</v>
      </c>
      <c r="D24" s="8">
        <v>1</v>
      </c>
      <c r="E24" s="11">
        <f t="shared" si="1"/>
        <v>3.952569169960474E-3</v>
      </c>
      <c r="F24" s="11">
        <f t="shared" si="2"/>
        <v>2.5000000000000001E-2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2</v>
      </c>
      <c r="D25" s="8">
        <v>1</v>
      </c>
      <c r="E25" s="11">
        <f t="shared" si="1"/>
        <v>7.9051383399209481E-3</v>
      </c>
      <c r="F25" s="11">
        <f t="shared" si="2"/>
        <v>2.5000000000000001E-2</v>
      </c>
      <c r="G25" s="12">
        <f t="shared" si="3"/>
        <v>-0.5</v>
      </c>
      <c r="H25" s="15">
        <f t="shared" si="4"/>
        <v>-3.952569169960474E-3</v>
      </c>
    </row>
    <row r="26" spans="2:8" ht="20.100000000000001" customHeight="1" x14ac:dyDescent="0.2">
      <c r="B26" s="5" t="s">
        <v>6</v>
      </c>
      <c r="C26" s="8">
        <v>4</v>
      </c>
      <c r="D26" s="8">
        <v>3</v>
      </c>
      <c r="E26" s="11">
        <f t="shared" si="1"/>
        <v>1.5810276679841896E-2</v>
      </c>
      <c r="F26" s="11">
        <f t="shared" si="2"/>
        <v>7.4999999999999997E-2</v>
      </c>
      <c r="G26" s="12">
        <f t="shared" si="3"/>
        <v>-0.25</v>
      </c>
      <c r="H26" s="15">
        <f t="shared" si="4"/>
        <v>-3.952569169960474E-3</v>
      </c>
    </row>
    <row r="27" spans="2:8" ht="20.100000000000001" customHeight="1" x14ac:dyDescent="0.2">
      <c r="B27" s="5" t="s">
        <v>3</v>
      </c>
      <c r="C27" s="8">
        <v>3</v>
      </c>
      <c r="D27" s="8">
        <v>0</v>
      </c>
      <c r="E27" s="11">
        <f t="shared" si="1"/>
        <v>1.1857707509881422E-2</v>
      </c>
      <c r="F27" s="11" t="str">
        <f t="shared" si="2"/>
        <v/>
      </c>
      <c r="G27" s="12" t="str">
        <f t="shared" si="3"/>
        <v>0</v>
      </c>
      <c r="H27" s="15">
        <f t="shared" si="4"/>
        <v>0</v>
      </c>
    </row>
    <row r="28" spans="2:8" ht="20.100000000000001" customHeight="1" x14ac:dyDescent="0.2">
      <c r="B28" s="5" t="s">
        <v>5</v>
      </c>
      <c r="C28" s="8">
        <v>176</v>
      </c>
      <c r="D28" s="8">
        <v>7</v>
      </c>
      <c r="E28" s="11">
        <f t="shared" si="1"/>
        <v>0.69565217391304346</v>
      </c>
      <c r="F28" s="11">
        <f t="shared" si="2"/>
        <v>0.17499999999999999</v>
      </c>
      <c r="G28" s="12">
        <f t="shared" si="3"/>
        <v>-0.96022727272727271</v>
      </c>
      <c r="H28" s="15">
        <f t="shared" si="4"/>
        <v>-0.66798418972332008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0</v>
      </c>
      <c r="E30" s="11" t="str">
        <f t="shared" si="1"/>
        <v/>
      </c>
      <c r="F30" s="11" t="str">
        <f t="shared" si="2"/>
        <v/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1</v>
      </c>
      <c r="D31" s="8">
        <v>0</v>
      </c>
      <c r="E31" s="11">
        <f t="shared" si="1"/>
        <v>3.952569169960474E-3</v>
      </c>
      <c r="F31" s="11" t="str">
        <f t="shared" si="2"/>
        <v/>
      </c>
      <c r="G31" s="12" t="str">
        <f t="shared" si="3"/>
        <v>0</v>
      </c>
      <c r="H31" s="15">
        <f t="shared" si="4"/>
        <v>0</v>
      </c>
    </row>
    <row r="32" spans="2:8" ht="20.100000000000001" customHeight="1" x14ac:dyDescent="0.2">
      <c r="B32" s="5" t="s">
        <v>7</v>
      </c>
      <c r="C32" s="8">
        <v>0</v>
      </c>
      <c r="D32" s="8">
        <v>1</v>
      </c>
      <c r="E32" s="11" t="str">
        <f t="shared" si="1"/>
        <v/>
      </c>
      <c r="F32" s="11">
        <f t="shared" si="2"/>
        <v>2.5000000000000001E-2</v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3</v>
      </c>
      <c r="D34" s="8">
        <v>0</v>
      </c>
      <c r="E34" s="11">
        <f t="shared" si="1"/>
        <v>1.1857707509881422E-2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2</v>
      </c>
      <c r="D36" s="8">
        <v>0</v>
      </c>
      <c r="E36" s="11">
        <f t="shared" si="1"/>
        <v>7.9051383399209481E-3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0</v>
      </c>
      <c r="D37" s="8">
        <v>0</v>
      </c>
      <c r="E37" s="11" t="str">
        <f t="shared" si="1"/>
        <v/>
      </c>
      <c r="F37" s="11" t="str">
        <f t="shared" si="2"/>
        <v/>
      </c>
      <c r="G37" s="12" t="str">
        <f t="shared" si="3"/>
        <v>0</v>
      </c>
      <c r="H37" s="15" t="str">
        <f t="shared" si="4"/>
        <v/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1</v>
      </c>
      <c r="D40" s="8">
        <v>0</v>
      </c>
      <c r="E40" s="11">
        <f t="shared" si="1"/>
        <v>3.952569169960474E-3</v>
      </c>
      <c r="F40" s="11" t="str">
        <f t="shared" si="2"/>
        <v/>
      </c>
      <c r="G40" s="12" t="str">
        <f t="shared" si="3"/>
        <v>0</v>
      </c>
      <c r="H40" s="15">
        <f t="shared" si="4"/>
        <v>0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1</v>
      </c>
      <c r="E42" s="11">
        <f t="shared" si="1"/>
        <v>3.952569169960474E-3</v>
      </c>
      <c r="F42" s="11">
        <f t="shared" si="2"/>
        <v>2.5000000000000001E-2</v>
      </c>
      <c r="G42" s="12">
        <f t="shared" si="3"/>
        <v>0</v>
      </c>
      <c r="H42" s="15">
        <f t="shared" si="4"/>
        <v>0</v>
      </c>
    </row>
    <row r="43" spans="2:8" ht="20.100000000000001" customHeight="1" x14ac:dyDescent="0.2">
      <c r="B43" s="5" t="s">
        <v>211</v>
      </c>
      <c r="C43" s="8">
        <v>1</v>
      </c>
      <c r="D43" s="8">
        <v>0</v>
      </c>
      <c r="E43" s="11">
        <f t="shared" si="1"/>
        <v>3.952569169960474E-3</v>
      </c>
      <c r="F43" s="11" t="str">
        <f t="shared" si="2"/>
        <v/>
      </c>
      <c r="G43" s="12" t="str">
        <f t="shared" si="3"/>
        <v>0</v>
      </c>
      <c r="H43" s="15">
        <f t="shared" si="4"/>
        <v>0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0</v>
      </c>
      <c r="E47" s="11">
        <f t="shared" si="1"/>
        <v>3.952569169960474E-3</v>
      </c>
      <c r="F47" s="11" t="str">
        <f t="shared" si="2"/>
        <v/>
      </c>
      <c r="G47" s="12" t="str">
        <f t="shared" si="3"/>
        <v>0</v>
      </c>
      <c r="H47" s="15">
        <f t="shared" si="4"/>
        <v>0</v>
      </c>
    </row>
    <row r="48" spans="2:8" ht="20.100000000000001" customHeight="1" x14ac:dyDescent="0.2">
      <c r="B48" s="5" t="s">
        <v>11</v>
      </c>
      <c r="C48" s="8">
        <v>16</v>
      </c>
      <c r="D48" s="8">
        <v>14</v>
      </c>
      <c r="E48" s="11">
        <f t="shared" si="1"/>
        <v>6.3241106719367585E-2</v>
      </c>
      <c r="F48" s="11">
        <f t="shared" si="2"/>
        <v>0.35</v>
      </c>
      <c r="G48" s="12">
        <f t="shared" si="3"/>
        <v>-0.125</v>
      </c>
      <c r="H48" s="15">
        <f t="shared" si="4"/>
        <v>-7.9051383399209481E-3</v>
      </c>
    </row>
    <row r="49" spans="2:8" ht="20.100000000000001" customHeight="1" x14ac:dyDescent="0.2">
      <c r="B49" s="5" t="s">
        <v>16</v>
      </c>
      <c r="C49" s="8">
        <v>0</v>
      </c>
      <c r="D49" s="8">
        <v>2</v>
      </c>
      <c r="E49" s="11" t="str">
        <f t="shared" si="1"/>
        <v/>
      </c>
      <c r="F49" s="11">
        <f t="shared" si="2"/>
        <v>0.05</v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2</v>
      </c>
      <c r="D50" s="8">
        <v>0</v>
      </c>
      <c r="E50" s="11">
        <f t="shared" si="1"/>
        <v>7.9051383399209481E-3</v>
      </c>
      <c r="F50" s="11" t="str">
        <f t="shared" si="2"/>
        <v/>
      </c>
      <c r="G50" s="12" t="str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1</v>
      </c>
      <c r="E51" s="11" t="str">
        <f t="shared" si="1"/>
        <v/>
      </c>
      <c r="F51" s="11">
        <f t="shared" si="2"/>
        <v>2.5000000000000001E-2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11</v>
      </c>
      <c r="D52" s="8">
        <v>2</v>
      </c>
      <c r="E52" s="11">
        <f t="shared" si="1"/>
        <v>4.3478260869565216E-2</v>
      </c>
      <c r="F52" s="11">
        <f t="shared" si="2"/>
        <v>0.05</v>
      </c>
      <c r="G52" s="12">
        <f t="shared" si="3"/>
        <v>-0.81818181818181823</v>
      </c>
      <c r="H52" s="15">
        <f t="shared" si="4"/>
        <v>-3.5573122529644272E-2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2</v>
      </c>
      <c r="E57" s="11" t="str">
        <f t="shared" si="1"/>
        <v/>
      </c>
      <c r="F57" s="11">
        <f t="shared" si="2"/>
        <v>0.05</v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0</v>
      </c>
      <c r="E58" s="11" t="str">
        <f t="shared" si="1"/>
        <v/>
      </c>
      <c r="F58" s="11" t="str">
        <f t="shared" si="2"/>
        <v/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4</v>
      </c>
      <c r="D59" s="8">
        <v>1</v>
      </c>
      <c r="E59" s="11">
        <f t="shared" si="1"/>
        <v>1.5810276679841896E-2</v>
      </c>
      <c r="F59" s="11">
        <f t="shared" si="2"/>
        <v>2.5000000000000001E-2</v>
      </c>
      <c r="G59" s="12">
        <f t="shared" si="3"/>
        <v>-0.75</v>
      </c>
      <c r="H59" s="15">
        <f t="shared" si="4"/>
        <v>-1.1857707509881422E-2</v>
      </c>
    </row>
    <row r="60" spans="2:8" ht="20.100000000000001" customHeight="1" x14ac:dyDescent="0.2">
      <c r="B60" s="5" t="s">
        <v>218</v>
      </c>
      <c r="C60" s="8">
        <v>8</v>
      </c>
      <c r="D60" s="8">
        <v>3</v>
      </c>
      <c r="E60" s="11">
        <f t="shared" si="1"/>
        <v>3.1620553359683792E-2</v>
      </c>
      <c r="F60" s="11">
        <f t="shared" si="2"/>
        <v>7.4999999999999997E-2</v>
      </c>
      <c r="G60" s="12">
        <f t="shared" si="3"/>
        <v>-0.625</v>
      </c>
      <c r="H60" s="15">
        <f t="shared" si="4"/>
        <v>-1.9762845849802368E-2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0</v>
      </c>
      <c r="E62" s="11">
        <f t="shared" si="1"/>
        <v>3.952569169960474E-3</v>
      </c>
      <c r="F62" s="11" t="str">
        <f t="shared" si="2"/>
        <v/>
      </c>
      <c r="G62" s="12" t="str">
        <f t="shared" si="3"/>
        <v>0</v>
      </c>
      <c r="H62" s="15">
        <f t="shared" si="4"/>
        <v>0</v>
      </c>
    </row>
    <row r="63" spans="2:8" ht="20.100000000000001" customHeight="1" x14ac:dyDescent="0.2">
      <c r="B63" s="5" t="s">
        <v>220</v>
      </c>
      <c r="C63" s="8">
        <v>4</v>
      </c>
      <c r="D63" s="8">
        <v>1</v>
      </c>
      <c r="E63" s="11">
        <f t="shared" si="1"/>
        <v>1.5810276679841896E-2</v>
      </c>
      <c r="F63" s="11">
        <f t="shared" si="2"/>
        <v>2.5000000000000001E-2</v>
      </c>
      <c r="G63" s="12">
        <f t="shared" si="3"/>
        <v>-0.75</v>
      </c>
      <c r="H63" s="15">
        <f t="shared" si="4"/>
        <v>-1.1857707509881422E-2</v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454</v>
      </c>
      <c r="D70" s="33">
        <f>SUM(D71:D145)</f>
        <v>437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-3.7444933920704845E-2</v>
      </c>
      <c r="H70" s="35">
        <f>+IF(OR(AND(E70=""),(G70="")),"",E70*G70)</f>
        <v>-3.7444933920704845E-2</v>
      </c>
    </row>
    <row r="71" spans="2:8" ht="15" x14ac:dyDescent="0.2">
      <c r="B71" s="5" t="s">
        <v>20</v>
      </c>
      <c r="C71" s="8">
        <v>19</v>
      </c>
      <c r="D71" s="8">
        <v>12</v>
      </c>
      <c r="E71" s="13">
        <f>+IF(C71=0,"",C71/C$70)</f>
        <v>4.185022026431718E-2</v>
      </c>
      <c r="F71" s="13">
        <f>+IF(D71=0,"",D71/D$70)</f>
        <v>2.7459954233409609E-2</v>
      </c>
      <c r="G71" s="12">
        <f>+IF(OR(AND(D71=0),(C71=0)),"0",((D71-C71)/C71))</f>
        <v>-0.36842105263157893</v>
      </c>
      <c r="H71" s="15">
        <f>+IF(OR(AND(E71=""),(G71="")),"",E71*G71)</f>
        <v>-1.541850220264317E-2</v>
      </c>
    </row>
    <row r="72" spans="2:8" ht="15" x14ac:dyDescent="0.2">
      <c r="B72" s="5" t="s">
        <v>21</v>
      </c>
      <c r="C72" s="8">
        <v>2</v>
      </c>
      <c r="D72" s="8">
        <v>2</v>
      </c>
      <c r="E72" s="13">
        <f t="shared" ref="E72:E135" si="5">+IF(C72=0,"",C72/C$70)</f>
        <v>4.4052863436123352E-3</v>
      </c>
      <c r="F72" s="13">
        <f t="shared" ref="F72:F135" si="6">+IF(D72=0,"",D72/D$70)</f>
        <v>4.5766590389016018E-3</v>
      </c>
      <c r="G72" s="12">
        <f t="shared" ref="G72:G135" si="7">+IF(OR(AND(D72=0),(C72=0)),"0",((D72-C72)/C72))</f>
        <v>0</v>
      </c>
      <c r="H72" s="15">
        <f t="shared" ref="H72:H135" si="8">+IF(OR(AND(E72=""),(G72="")),"",E72*G72)</f>
        <v>0</v>
      </c>
    </row>
    <row r="73" spans="2:8" ht="15" x14ac:dyDescent="0.2">
      <c r="B73" s="5" t="s">
        <v>22</v>
      </c>
      <c r="C73" s="8">
        <v>9</v>
      </c>
      <c r="D73" s="8">
        <v>4</v>
      </c>
      <c r="E73" s="13">
        <f t="shared" si="5"/>
        <v>1.9823788546255508E-2</v>
      </c>
      <c r="F73" s="13">
        <f t="shared" si="6"/>
        <v>9.1533180778032037E-3</v>
      </c>
      <c r="G73" s="12">
        <f t="shared" si="7"/>
        <v>-0.55555555555555558</v>
      </c>
      <c r="H73" s="15">
        <f t="shared" si="8"/>
        <v>-1.1013215859030838E-2</v>
      </c>
    </row>
    <row r="74" spans="2:8" ht="15" x14ac:dyDescent="0.2">
      <c r="B74" s="5" t="s">
        <v>222</v>
      </c>
      <c r="C74" s="8">
        <v>32</v>
      </c>
      <c r="D74" s="8">
        <v>24</v>
      </c>
      <c r="E74" s="13">
        <f t="shared" si="5"/>
        <v>7.0484581497797363E-2</v>
      </c>
      <c r="F74" s="13">
        <f t="shared" si="6"/>
        <v>5.4919908466819219E-2</v>
      </c>
      <c r="G74" s="12">
        <f t="shared" si="7"/>
        <v>-0.25</v>
      </c>
      <c r="H74" s="15">
        <f t="shared" si="8"/>
        <v>-1.7621145374449341E-2</v>
      </c>
    </row>
    <row r="75" spans="2:8" ht="15" x14ac:dyDescent="0.2">
      <c r="B75" s="5" t="s">
        <v>23</v>
      </c>
      <c r="C75" s="8">
        <v>2</v>
      </c>
      <c r="D75" s="8">
        <v>0</v>
      </c>
      <c r="E75" s="13">
        <f t="shared" si="5"/>
        <v>4.4052863436123352E-3</v>
      </c>
      <c r="F75" s="13" t="str">
        <f t="shared" si="6"/>
        <v/>
      </c>
      <c r="G75" s="12" t="str">
        <f t="shared" si="7"/>
        <v>0</v>
      </c>
      <c r="H75" s="15">
        <f t="shared" si="8"/>
        <v>0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0</v>
      </c>
      <c r="E77" s="13">
        <f t="shared" si="5"/>
        <v>6.6079295154185024E-3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1</v>
      </c>
      <c r="E78" s="13" t="str">
        <f t="shared" si="5"/>
        <v/>
      </c>
      <c r="F78" s="13">
        <f t="shared" si="6"/>
        <v>2.2883295194508009E-3</v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2</v>
      </c>
      <c r="D80" s="8">
        <v>4</v>
      </c>
      <c r="E80" s="13">
        <f t="shared" si="5"/>
        <v>4.4052863436123352E-3</v>
      </c>
      <c r="F80" s="13">
        <f t="shared" si="6"/>
        <v>9.1533180778032037E-3</v>
      </c>
      <c r="G80" s="12">
        <f t="shared" si="7"/>
        <v>1</v>
      </c>
      <c r="H80" s="15">
        <f t="shared" si="8"/>
        <v>4.4052863436123352E-3</v>
      </c>
    </row>
    <row r="81" spans="2:8" ht="15" x14ac:dyDescent="0.2">
      <c r="B81" s="5" t="s">
        <v>24</v>
      </c>
      <c r="C81" s="8">
        <v>0</v>
      </c>
      <c r="D81" s="8">
        <v>0</v>
      </c>
      <c r="E81" s="13" t="str">
        <f t="shared" si="5"/>
        <v/>
      </c>
      <c r="F81" s="13" t="str">
        <f t="shared" si="6"/>
        <v/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</v>
      </c>
      <c r="D82" s="8">
        <v>0</v>
      </c>
      <c r="E82" s="13">
        <f t="shared" si="5"/>
        <v>2.2026431718061676E-3</v>
      </c>
      <c r="F82" s="13" t="str">
        <f t="shared" si="6"/>
        <v/>
      </c>
      <c r="G82" s="12" t="str">
        <f t="shared" si="7"/>
        <v>0</v>
      </c>
      <c r="H82" s="15">
        <f t="shared" si="8"/>
        <v>0</v>
      </c>
    </row>
    <row r="83" spans="2:8" ht="15" x14ac:dyDescent="0.2">
      <c r="B83" s="5" t="s">
        <v>229</v>
      </c>
      <c r="C83" s="8">
        <v>5</v>
      </c>
      <c r="D83" s="8">
        <v>17</v>
      </c>
      <c r="E83" s="13">
        <f t="shared" si="5"/>
        <v>1.1013215859030838E-2</v>
      </c>
      <c r="F83" s="13">
        <f t="shared" si="6"/>
        <v>3.8901601830663615E-2</v>
      </c>
      <c r="G83" s="12">
        <f t="shared" si="7"/>
        <v>2.4</v>
      </c>
      <c r="H83" s="15">
        <f t="shared" si="8"/>
        <v>2.643171806167401E-2</v>
      </c>
    </row>
    <row r="84" spans="2:8" ht="15" x14ac:dyDescent="0.2">
      <c r="B84" s="5" t="s">
        <v>230</v>
      </c>
      <c r="C84" s="8">
        <v>6</v>
      </c>
      <c r="D84" s="8">
        <v>7</v>
      </c>
      <c r="E84" s="13">
        <f t="shared" si="5"/>
        <v>1.3215859030837005E-2</v>
      </c>
      <c r="F84" s="13">
        <f t="shared" si="6"/>
        <v>1.6018306636155607E-2</v>
      </c>
      <c r="G84" s="12">
        <f t="shared" si="7"/>
        <v>0.16666666666666666</v>
      </c>
      <c r="H84" s="15">
        <f t="shared" si="8"/>
        <v>2.2026431718061672E-3</v>
      </c>
    </row>
    <row r="85" spans="2:8" ht="15" x14ac:dyDescent="0.2">
      <c r="B85" s="5" t="s">
        <v>28</v>
      </c>
      <c r="C85" s="8">
        <v>1</v>
      </c>
      <c r="D85" s="8">
        <v>9</v>
      </c>
      <c r="E85" s="13">
        <f t="shared" si="5"/>
        <v>2.2026431718061676E-3</v>
      </c>
      <c r="F85" s="13">
        <f t="shared" si="6"/>
        <v>2.0594965675057208E-2</v>
      </c>
      <c r="G85" s="12">
        <f t="shared" si="7"/>
        <v>8</v>
      </c>
      <c r="H85" s="15">
        <f t="shared" si="8"/>
        <v>1.7621145374449341E-2</v>
      </c>
    </row>
    <row r="86" spans="2:8" ht="15" x14ac:dyDescent="0.2">
      <c r="B86" s="5" t="s">
        <v>231</v>
      </c>
      <c r="C86" s="8">
        <v>2</v>
      </c>
      <c r="D86" s="8">
        <v>5</v>
      </c>
      <c r="E86" s="13">
        <f t="shared" si="5"/>
        <v>4.4052863436123352E-3</v>
      </c>
      <c r="F86" s="13">
        <f t="shared" si="6"/>
        <v>1.1441647597254004E-2</v>
      </c>
      <c r="G86" s="12">
        <f t="shared" si="7"/>
        <v>1.5</v>
      </c>
      <c r="H86" s="15">
        <f t="shared" si="8"/>
        <v>6.6079295154185032E-3</v>
      </c>
    </row>
    <row r="87" spans="2:8" ht="15" x14ac:dyDescent="0.2">
      <c r="B87" s="5" t="s">
        <v>232</v>
      </c>
      <c r="C87" s="8">
        <v>2</v>
      </c>
      <c r="D87" s="8">
        <v>1</v>
      </c>
      <c r="E87" s="13">
        <f t="shared" si="5"/>
        <v>4.4052863436123352E-3</v>
      </c>
      <c r="F87" s="13">
        <f t="shared" si="6"/>
        <v>2.2883295194508009E-3</v>
      </c>
      <c r="G87" s="12">
        <f t="shared" si="7"/>
        <v>-0.5</v>
      </c>
      <c r="H87" s="15">
        <f t="shared" si="8"/>
        <v>-2.2026431718061676E-3</v>
      </c>
    </row>
    <row r="88" spans="2:8" ht="15" x14ac:dyDescent="0.2">
      <c r="B88" s="5" t="s">
        <v>233</v>
      </c>
      <c r="C88" s="8">
        <v>11</v>
      </c>
      <c r="D88" s="8">
        <v>12</v>
      </c>
      <c r="E88" s="13">
        <f t="shared" si="5"/>
        <v>2.4229074889867842E-2</v>
      </c>
      <c r="F88" s="13">
        <f t="shared" si="6"/>
        <v>2.7459954233409609E-2</v>
      </c>
      <c r="G88" s="12">
        <f t="shared" si="7"/>
        <v>9.0909090909090912E-2</v>
      </c>
      <c r="H88" s="15">
        <f t="shared" si="8"/>
        <v>2.2026431718061676E-3</v>
      </c>
    </row>
    <row r="89" spans="2:8" ht="15" x14ac:dyDescent="0.2">
      <c r="B89" s="5" t="s">
        <v>26</v>
      </c>
      <c r="C89" s="8">
        <v>0</v>
      </c>
      <c r="D89" s="8">
        <v>1</v>
      </c>
      <c r="E89" s="13" t="str">
        <f t="shared" si="5"/>
        <v/>
      </c>
      <c r="F89" s="13">
        <f t="shared" si="6"/>
        <v>2.2883295194508009E-3</v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1</v>
      </c>
      <c r="E90" s="13" t="str">
        <f t="shared" si="5"/>
        <v/>
      </c>
      <c r="F90" s="13">
        <f t="shared" si="6"/>
        <v>2.2883295194508009E-3</v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3</v>
      </c>
      <c r="D92" s="8">
        <v>4</v>
      </c>
      <c r="E92" s="13">
        <f t="shared" si="5"/>
        <v>6.6079295154185024E-3</v>
      </c>
      <c r="F92" s="13">
        <f t="shared" si="6"/>
        <v>9.1533180778032037E-3</v>
      </c>
      <c r="G92" s="12">
        <f t="shared" si="7"/>
        <v>0.33333333333333331</v>
      </c>
      <c r="H92" s="15">
        <f t="shared" si="8"/>
        <v>2.2026431718061672E-3</v>
      </c>
    </row>
    <row r="93" spans="2:8" ht="15" x14ac:dyDescent="0.2">
      <c r="B93" s="5" t="s">
        <v>564</v>
      </c>
      <c r="C93" s="8">
        <v>9</v>
      </c>
      <c r="D93" s="8">
        <v>10</v>
      </c>
      <c r="E93" s="13">
        <f t="shared" si="5"/>
        <v>1.9823788546255508E-2</v>
      </c>
      <c r="F93" s="13">
        <f t="shared" si="6"/>
        <v>2.2883295194508008E-2</v>
      </c>
      <c r="G93" s="12">
        <f t="shared" si="7"/>
        <v>0.1111111111111111</v>
      </c>
      <c r="H93" s="15">
        <f t="shared" si="8"/>
        <v>2.2026431718061676E-3</v>
      </c>
    </row>
    <row r="94" spans="2:8" ht="15" x14ac:dyDescent="0.2">
      <c r="B94" s="5" t="s">
        <v>25</v>
      </c>
      <c r="C94" s="8">
        <v>2</v>
      </c>
      <c r="D94" s="8">
        <v>3</v>
      </c>
      <c r="E94" s="13">
        <f t="shared" si="5"/>
        <v>4.4052863436123352E-3</v>
      </c>
      <c r="F94" s="13">
        <f t="shared" si="6"/>
        <v>6.8649885583524023E-3</v>
      </c>
      <c r="G94" s="12">
        <f t="shared" si="7"/>
        <v>0.5</v>
      </c>
      <c r="H94" s="15">
        <f t="shared" si="8"/>
        <v>2.2026431718061676E-3</v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0</v>
      </c>
      <c r="E97" s="13" t="str">
        <f t="shared" si="5"/>
        <v/>
      </c>
      <c r="F97" s="13" t="str">
        <f t="shared" si="6"/>
        <v/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4</v>
      </c>
      <c r="D98" s="8">
        <v>2</v>
      </c>
      <c r="E98" s="13">
        <f t="shared" si="5"/>
        <v>8.8105726872246704E-3</v>
      </c>
      <c r="F98" s="13">
        <f t="shared" si="6"/>
        <v>4.5766590389016018E-3</v>
      </c>
      <c r="G98" s="12">
        <f t="shared" si="7"/>
        <v>-0.5</v>
      </c>
      <c r="H98" s="15">
        <f t="shared" si="8"/>
        <v>-4.4052863436123352E-3</v>
      </c>
    </row>
    <row r="99" spans="2:8" ht="15" x14ac:dyDescent="0.2">
      <c r="B99" s="5" t="s">
        <v>239</v>
      </c>
      <c r="C99" s="8">
        <v>2</v>
      </c>
      <c r="D99" s="8">
        <v>1</v>
      </c>
      <c r="E99" s="13">
        <f t="shared" si="5"/>
        <v>4.4052863436123352E-3</v>
      </c>
      <c r="F99" s="13">
        <f t="shared" si="6"/>
        <v>2.2883295194508009E-3</v>
      </c>
      <c r="G99" s="12">
        <f t="shared" si="7"/>
        <v>-0.5</v>
      </c>
      <c r="H99" s="15">
        <f t="shared" si="8"/>
        <v>-2.2026431718061676E-3</v>
      </c>
    </row>
    <row r="100" spans="2:8" ht="15" x14ac:dyDescent="0.2">
      <c r="B100" s="5" t="s">
        <v>240</v>
      </c>
      <c r="C100" s="8">
        <v>2</v>
      </c>
      <c r="D100" s="8">
        <v>0</v>
      </c>
      <c r="E100" s="13">
        <f t="shared" si="5"/>
        <v>4.4052863436123352E-3</v>
      </c>
      <c r="F100" s="13" t="str">
        <f t="shared" si="6"/>
        <v/>
      </c>
      <c r="G100" s="12" t="str">
        <f t="shared" si="7"/>
        <v>0</v>
      </c>
      <c r="H100" s="15">
        <f t="shared" si="8"/>
        <v>0</v>
      </c>
    </row>
    <row r="101" spans="2:8" ht="15" x14ac:dyDescent="0.2">
      <c r="B101" s="5" t="s">
        <v>241</v>
      </c>
      <c r="C101" s="8">
        <v>3</v>
      </c>
      <c r="D101" s="8">
        <v>0</v>
      </c>
      <c r="E101" s="13">
        <f t="shared" si="5"/>
        <v>6.6079295154185024E-3</v>
      </c>
      <c r="F101" s="13" t="str">
        <f t="shared" si="6"/>
        <v/>
      </c>
      <c r="G101" s="12" t="str">
        <f t="shared" si="7"/>
        <v>0</v>
      </c>
      <c r="H101" s="15">
        <f t="shared" si="8"/>
        <v>0</v>
      </c>
    </row>
    <row r="102" spans="2:8" ht="15" x14ac:dyDescent="0.2">
      <c r="B102" s="5" t="s">
        <v>242</v>
      </c>
      <c r="C102" s="8">
        <v>6</v>
      </c>
      <c r="D102" s="8">
        <v>1</v>
      </c>
      <c r="E102" s="13">
        <f t="shared" si="5"/>
        <v>1.3215859030837005E-2</v>
      </c>
      <c r="F102" s="13">
        <f t="shared" si="6"/>
        <v>2.2883295194508009E-3</v>
      </c>
      <c r="G102" s="12">
        <f t="shared" si="7"/>
        <v>-0.83333333333333337</v>
      </c>
      <c r="H102" s="15">
        <f t="shared" si="8"/>
        <v>-1.1013215859030838E-2</v>
      </c>
    </row>
    <row r="103" spans="2:8" ht="15" x14ac:dyDescent="0.2">
      <c r="B103" s="5" t="s">
        <v>243</v>
      </c>
      <c r="C103" s="8">
        <v>0</v>
      </c>
      <c r="D103" s="8">
        <v>2</v>
      </c>
      <c r="E103" s="13" t="str">
        <f t="shared" si="5"/>
        <v/>
      </c>
      <c r="F103" s="13">
        <f t="shared" si="6"/>
        <v>4.5766590389016018E-3</v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3</v>
      </c>
      <c r="D104" s="8">
        <v>0</v>
      </c>
      <c r="E104" s="13">
        <f t="shared" si="5"/>
        <v>6.6079295154185024E-3</v>
      </c>
      <c r="F104" s="13" t="str">
        <f t="shared" si="6"/>
        <v/>
      </c>
      <c r="G104" s="12" t="str">
        <f t="shared" si="7"/>
        <v>0</v>
      </c>
      <c r="H104" s="15">
        <f t="shared" si="8"/>
        <v>0</v>
      </c>
    </row>
    <row r="105" spans="2:8" ht="15" x14ac:dyDescent="0.2">
      <c r="B105" s="5" t="s">
        <v>244</v>
      </c>
      <c r="C105" s="8">
        <v>1</v>
      </c>
      <c r="D105" s="8">
        <v>0</v>
      </c>
      <c r="E105" s="13">
        <f t="shared" si="5"/>
        <v>2.2026431718061676E-3</v>
      </c>
      <c r="F105" s="13" t="str">
        <f t="shared" si="6"/>
        <v/>
      </c>
      <c r="G105" s="12" t="str">
        <f t="shared" si="7"/>
        <v>0</v>
      </c>
      <c r="H105" s="15">
        <f t="shared" si="8"/>
        <v>0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7</v>
      </c>
      <c r="D107" s="8">
        <v>4</v>
      </c>
      <c r="E107" s="13">
        <f t="shared" si="5"/>
        <v>1.5418502202643172E-2</v>
      </c>
      <c r="F107" s="13">
        <f t="shared" si="6"/>
        <v>9.1533180778032037E-3</v>
      </c>
      <c r="G107" s="12">
        <f t="shared" si="7"/>
        <v>-0.42857142857142855</v>
      </c>
      <c r="H107" s="15">
        <f t="shared" si="8"/>
        <v>-6.6079295154185015E-3</v>
      </c>
    </row>
    <row r="108" spans="2:8" ht="15" x14ac:dyDescent="0.2">
      <c r="B108" s="5" t="s">
        <v>31</v>
      </c>
      <c r="C108" s="8">
        <v>14</v>
      </c>
      <c r="D108" s="8">
        <v>3</v>
      </c>
      <c r="E108" s="13">
        <f t="shared" si="5"/>
        <v>3.0837004405286344E-2</v>
      </c>
      <c r="F108" s="13">
        <f t="shared" si="6"/>
        <v>6.8649885583524023E-3</v>
      </c>
      <c r="G108" s="12">
        <f t="shared" si="7"/>
        <v>-0.7857142857142857</v>
      </c>
      <c r="H108" s="15">
        <f t="shared" si="8"/>
        <v>-2.4229074889867842E-2</v>
      </c>
    </row>
    <row r="109" spans="2:8" ht="15" x14ac:dyDescent="0.2">
      <c r="B109" s="5" t="s">
        <v>247</v>
      </c>
      <c r="C109" s="8">
        <v>0</v>
      </c>
      <c r="D109" s="8">
        <v>0</v>
      </c>
      <c r="E109" s="13" t="str">
        <f t="shared" si="5"/>
        <v/>
      </c>
      <c r="F109" s="13" t="str">
        <f t="shared" si="6"/>
        <v/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1</v>
      </c>
      <c r="D110" s="8">
        <v>2</v>
      </c>
      <c r="E110" s="13">
        <f t="shared" si="5"/>
        <v>2.2026431718061676E-3</v>
      </c>
      <c r="F110" s="13">
        <f t="shared" si="6"/>
        <v>4.5766590389016018E-3</v>
      </c>
      <c r="G110" s="12">
        <f t="shared" si="7"/>
        <v>1</v>
      </c>
      <c r="H110" s="15">
        <f t="shared" si="8"/>
        <v>2.2026431718061676E-3</v>
      </c>
    </row>
    <row r="111" spans="2:8" ht="15" x14ac:dyDescent="0.2">
      <c r="B111" s="5" t="s">
        <v>30</v>
      </c>
      <c r="C111" s="8">
        <v>10</v>
      </c>
      <c r="D111" s="8">
        <v>0</v>
      </c>
      <c r="E111" s="13">
        <f t="shared" si="5"/>
        <v>2.2026431718061675E-2</v>
      </c>
      <c r="F111" s="13" t="str">
        <f t="shared" si="6"/>
        <v/>
      </c>
      <c r="G111" s="12" t="str">
        <f t="shared" si="7"/>
        <v>0</v>
      </c>
      <c r="H111" s="15">
        <f t="shared" si="8"/>
        <v>0</v>
      </c>
    </row>
    <row r="112" spans="2:8" ht="15" x14ac:dyDescent="0.2">
      <c r="B112" s="5" t="s">
        <v>33</v>
      </c>
      <c r="C112" s="8">
        <v>12</v>
      </c>
      <c r="D112" s="8">
        <v>3</v>
      </c>
      <c r="E112" s="13">
        <f t="shared" si="5"/>
        <v>2.643171806167401E-2</v>
      </c>
      <c r="F112" s="13">
        <f t="shared" si="6"/>
        <v>6.8649885583524023E-3</v>
      </c>
      <c r="G112" s="12">
        <f t="shared" si="7"/>
        <v>-0.75</v>
      </c>
      <c r="H112" s="15">
        <f t="shared" si="8"/>
        <v>-1.9823788546255508E-2</v>
      </c>
    </row>
    <row r="113" spans="2:8" ht="15" x14ac:dyDescent="0.2">
      <c r="B113" s="5" t="s">
        <v>248</v>
      </c>
      <c r="C113" s="8">
        <v>4</v>
      </c>
      <c r="D113" s="8">
        <v>8</v>
      </c>
      <c r="E113" s="13">
        <f t="shared" si="5"/>
        <v>8.8105726872246704E-3</v>
      </c>
      <c r="F113" s="13">
        <f t="shared" si="6"/>
        <v>1.8306636155606407E-2</v>
      </c>
      <c r="G113" s="12">
        <f t="shared" si="7"/>
        <v>1</v>
      </c>
      <c r="H113" s="15">
        <f t="shared" si="8"/>
        <v>8.8105726872246704E-3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3</v>
      </c>
      <c r="D115" s="8">
        <v>8</v>
      </c>
      <c r="E115" s="13">
        <f t="shared" si="5"/>
        <v>6.6079295154185024E-3</v>
      </c>
      <c r="F115" s="13">
        <f t="shared" si="6"/>
        <v>1.8306636155606407E-2</v>
      </c>
      <c r="G115" s="12">
        <f t="shared" si="7"/>
        <v>1.6666666666666667</v>
      </c>
      <c r="H115" s="15">
        <f t="shared" si="8"/>
        <v>1.1013215859030838E-2</v>
      </c>
    </row>
    <row r="116" spans="2:8" ht="15" x14ac:dyDescent="0.2">
      <c r="B116" s="5" t="s">
        <v>249</v>
      </c>
      <c r="C116" s="8">
        <v>1</v>
      </c>
      <c r="D116" s="8">
        <v>15</v>
      </c>
      <c r="E116" s="13">
        <f t="shared" si="5"/>
        <v>2.2026431718061676E-3</v>
      </c>
      <c r="F116" s="13">
        <f t="shared" si="6"/>
        <v>3.4324942791762014E-2</v>
      </c>
      <c r="G116" s="12">
        <f t="shared" si="7"/>
        <v>14</v>
      </c>
      <c r="H116" s="15">
        <f t="shared" si="8"/>
        <v>3.0837004405286347E-2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155</v>
      </c>
      <c r="D118" s="8">
        <v>221</v>
      </c>
      <c r="E118" s="13">
        <f t="shared" si="5"/>
        <v>0.34140969162995594</v>
      </c>
      <c r="F118" s="13">
        <f t="shared" si="6"/>
        <v>0.50572082379862704</v>
      </c>
      <c r="G118" s="12">
        <f t="shared" si="7"/>
        <v>0.4258064516129032</v>
      </c>
      <c r="H118" s="15">
        <f t="shared" si="8"/>
        <v>0.14537444933920704</v>
      </c>
    </row>
    <row r="119" spans="2:8" ht="15" x14ac:dyDescent="0.2">
      <c r="B119" s="5" t="s">
        <v>252</v>
      </c>
      <c r="C119" s="8">
        <v>2</v>
      </c>
      <c r="D119" s="8">
        <v>27</v>
      </c>
      <c r="E119" s="13">
        <f t="shared" si="5"/>
        <v>4.4052863436123352E-3</v>
      </c>
      <c r="F119" s="13">
        <f t="shared" si="6"/>
        <v>6.1784897025171627E-2</v>
      </c>
      <c r="G119" s="12">
        <f t="shared" si="7"/>
        <v>12.5</v>
      </c>
      <c r="H119" s="15">
        <f t="shared" si="8"/>
        <v>5.506607929515419E-2</v>
      </c>
    </row>
    <row r="120" spans="2:8" ht="15" x14ac:dyDescent="0.2">
      <c r="B120" s="5" t="s">
        <v>253</v>
      </c>
      <c r="C120" s="8">
        <v>16</v>
      </c>
      <c r="D120" s="8">
        <v>2</v>
      </c>
      <c r="E120" s="13">
        <f t="shared" si="5"/>
        <v>3.5242290748898682E-2</v>
      </c>
      <c r="F120" s="13">
        <f t="shared" si="6"/>
        <v>4.5766590389016018E-3</v>
      </c>
      <c r="G120" s="12">
        <f t="shared" si="7"/>
        <v>-0.875</v>
      </c>
      <c r="H120" s="15">
        <f t="shared" si="8"/>
        <v>-3.0837004405286347E-2</v>
      </c>
    </row>
    <row r="121" spans="2:8" ht="15" x14ac:dyDescent="0.2">
      <c r="B121" s="5" t="s">
        <v>35</v>
      </c>
      <c r="C121" s="8">
        <v>2</v>
      </c>
      <c r="D121" s="8">
        <v>2</v>
      </c>
      <c r="E121" s="13">
        <f t="shared" si="5"/>
        <v>4.4052863436123352E-3</v>
      </c>
      <c r="F121" s="13">
        <f t="shared" si="6"/>
        <v>4.5766590389016018E-3</v>
      </c>
      <c r="G121" s="12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1</v>
      </c>
      <c r="D122" s="8">
        <v>1</v>
      </c>
      <c r="E122" s="13">
        <f t="shared" si="5"/>
        <v>2.2026431718061676E-3</v>
      </c>
      <c r="F122" s="13">
        <f t="shared" si="6"/>
        <v>2.2883295194508009E-3</v>
      </c>
      <c r="G122" s="12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9</v>
      </c>
      <c r="D123" s="8">
        <v>2</v>
      </c>
      <c r="E123" s="13">
        <f t="shared" si="5"/>
        <v>1.9823788546255508E-2</v>
      </c>
      <c r="F123" s="13">
        <f t="shared" si="6"/>
        <v>4.5766590389016018E-3</v>
      </c>
      <c r="G123" s="12">
        <f t="shared" si="7"/>
        <v>-0.77777777777777779</v>
      </c>
      <c r="H123" s="15">
        <f t="shared" si="8"/>
        <v>-1.5418502202643174E-2</v>
      </c>
    </row>
    <row r="124" spans="2:8" ht="15" x14ac:dyDescent="0.2">
      <c r="B124" s="5" t="s">
        <v>36</v>
      </c>
      <c r="C124" s="8">
        <v>0</v>
      </c>
      <c r="D124" s="8">
        <v>0</v>
      </c>
      <c r="E124" s="13" t="str">
        <f t="shared" si="5"/>
        <v/>
      </c>
      <c r="F124" s="13" t="str">
        <f t="shared" si="6"/>
        <v/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2.2883295194508009E-3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2</v>
      </c>
      <c r="E127" s="13" t="str">
        <f t="shared" si="5"/>
        <v/>
      </c>
      <c r="F127" s="13">
        <f t="shared" si="6"/>
        <v>4.5766590389016018E-3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</v>
      </c>
      <c r="D128" s="8">
        <v>4</v>
      </c>
      <c r="E128" s="13">
        <f t="shared" si="5"/>
        <v>4.4052863436123352E-3</v>
      </c>
      <c r="F128" s="13">
        <f t="shared" si="6"/>
        <v>9.1533180778032037E-3</v>
      </c>
      <c r="G128" s="12">
        <f t="shared" si="7"/>
        <v>1</v>
      </c>
      <c r="H128" s="15">
        <f t="shared" si="8"/>
        <v>4.4052863436123352E-3</v>
      </c>
    </row>
    <row r="129" spans="2:8" ht="30" x14ac:dyDescent="0.2">
      <c r="B129" s="5" t="s">
        <v>258</v>
      </c>
      <c r="C129" s="8">
        <v>1</v>
      </c>
      <c r="D129" s="8">
        <v>2</v>
      </c>
      <c r="E129" s="13">
        <f t="shared" si="5"/>
        <v>2.2026431718061676E-3</v>
      </c>
      <c r="F129" s="13">
        <f t="shared" si="6"/>
        <v>4.5766590389016018E-3</v>
      </c>
      <c r="G129" s="12">
        <f t="shared" si="7"/>
        <v>1</v>
      </c>
      <c r="H129" s="15">
        <f t="shared" si="8"/>
        <v>2.2026431718061676E-3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0</v>
      </c>
      <c r="D131" s="8">
        <v>0</v>
      </c>
      <c r="E131" s="13" t="str">
        <f t="shared" si="5"/>
        <v/>
      </c>
      <c r="F131" s="13" t="str">
        <f t="shared" si="6"/>
        <v/>
      </c>
      <c r="G131" s="12" t="str">
        <f t="shared" si="7"/>
        <v>0</v>
      </c>
      <c r="H131" s="15" t="str">
        <f t="shared" si="8"/>
        <v/>
      </c>
    </row>
    <row r="132" spans="2:8" ht="15" x14ac:dyDescent="0.2">
      <c r="B132" s="5" t="s">
        <v>50</v>
      </c>
      <c r="C132" s="8">
        <v>74</v>
      </c>
      <c r="D132" s="8">
        <v>0</v>
      </c>
      <c r="E132" s="13">
        <f t="shared" si="5"/>
        <v>0.16299559471365638</v>
      </c>
      <c r="F132" s="13" t="str">
        <f t="shared" si="6"/>
        <v/>
      </c>
      <c r="G132" s="12" t="str">
        <f t="shared" si="7"/>
        <v>0</v>
      </c>
      <c r="H132" s="15">
        <f t="shared" si="8"/>
        <v>0</v>
      </c>
    </row>
    <row r="133" spans="2:8" ht="15" x14ac:dyDescent="0.2">
      <c r="B133" s="5" t="s">
        <v>45</v>
      </c>
      <c r="C133" s="8">
        <v>0</v>
      </c>
      <c r="D133" s="8">
        <v>0</v>
      </c>
      <c r="E133" s="13" t="str">
        <f t="shared" si="5"/>
        <v/>
      </c>
      <c r="F133" s="13" t="str">
        <f t="shared" si="6"/>
        <v/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2</v>
      </c>
      <c r="D134" s="8">
        <v>1</v>
      </c>
      <c r="E134" s="13">
        <f t="shared" si="5"/>
        <v>4.4052863436123352E-3</v>
      </c>
      <c r="F134" s="13">
        <f t="shared" si="6"/>
        <v>2.2883295194508009E-3</v>
      </c>
      <c r="G134" s="12">
        <f t="shared" si="7"/>
        <v>-0.5</v>
      </c>
      <c r="H134" s="15">
        <f t="shared" si="8"/>
        <v>-2.2026431718061676E-3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3</v>
      </c>
      <c r="E137" s="13" t="str">
        <f t="shared" si="9"/>
        <v/>
      </c>
      <c r="F137" s="13">
        <f t="shared" si="10"/>
        <v>6.8649885583524023E-3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1</v>
      </c>
      <c r="E138" s="13" t="str">
        <f t="shared" si="9"/>
        <v/>
      </c>
      <c r="F138" s="13">
        <f t="shared" si="10"/>
        <v>2.2883295194508009E-3</v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1</v>
      </c>
      <c r="D139" s="8">
        <v>0</v>
      </c>
      <c r="E139" s="13">
        <f t="shared" si="9"/>
        <v>2.2026431718061676E-3</v>
      </c>
      <c r="F139" s="13" t="str">
        <f t="shared" si="10"/>
        <v/>
      </c>
      <c r="G139" s="12" t="str">
        <f t="shared" si="11"/>
        <v>0</v>
      </c>
      <c r="H139" s="15">
        <f t="shared" si="12"/>
        <v>0</v>
      </c>
    </row>
    <row r="140" spans="2:8" ht="30" x14ac:dyDescent="0.2">
      <c r="B140" s="5" t="s">
        <v>263</v>
      </c>
      <c r="C140" s="8">
        <v>1</v>
      </c>
      <c r="D140" s="8">
        <v>1</v>
      </c>
      <c r="E140" s="13">
        <f t="shared" si="9"/>
        <v>2.2026431718061676E-3</v>
      </c>
      <c r="F140" s="13">
        <f t="shared" si="10"/>
        <v>2.2883295194508009E-3</v>
      </c>
      <c r="G140" s="12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3</v>
      </c>
      <c r="D141" s="8">
        <v>0</v>
      </c>
      <c r="E141" s="13">
        <f t="shared" si="9"/>
        <v>6.6079295154185024E-3</v>
      </c>
      <c r="F141" s="13" t="str">
        <f t="shared" si="10"/>
        <v/>
      </c>
      <c r="G141" s="12" t="str">
        <f t="shared" si="11"/>
        <v>0</v>
      </c>
      <c r="H141" s="15">
        <f t="shared" si="12"/>
        <v>0</v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2.2883295194508009E-3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0</v>
      </c>
      <c r="D143" s="8">
        <v>0</v>
      </c>
      <c r="E143" s="13" t="str">
        <f t="shared" si="9"/>
        <v/>
      </c>
      <c r="F143" s="13" t="str">
        <f t="shared" si="10"/>
        <v/>
      </c>
      <c r="G143" s="12" t="str">
        <f t="shared" si="11"/>
        <v>0</v>
      </c>
      <c r="H143" s="15" t="str">
        <f t="shared" si="12"/>
        <v/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1</v>
      </c>
      <c r="D145" s="8">
        <v>0</v>
      </c>
      <c r="E145" s="13">
        <f t="shared" si="9"/>
        <v>2.2026431718061676E-3</v>
      </c>
      <c r="F145" s="13" t="str">
        <f t="shared" si="10"/>
        <v/>
      </c>
      <c r="G145" s="12" t="str">
        <f t="shared" si="11"/>
        <v>0</v>
      </c>
      <c r="H145" s="15">
        <f t="shared" si="12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492</v>
      </c>
      <c r="D151" s="33">
        <f>SUM(D152:D288)</f>
        <v>638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0.2967479674796748</v>
      </c>
      <c r="H151" s="35">
        <f>+IF(OR(AND(E151=""),(G151="")),"",E151*G151)</f>
        <v>0.2967479674796748</v>
      </c>
    </row>
    <row r="152" spans="2:8" ht="15" x14ac:dyDescent="0.2">
      <c r="B152" s="7" t="s">
        <v>54</v>
      </c>
      <c r="C152" s="8">
        <v>41</v>
      </c>
      <c r="D152" s="8">
        <v>2</v>
      </c>
      <c r="E152" s="13">
        <f>+IF(C152=0,"",C152/C$151)</f>
        <v>8.3333333333333329E-2</v>
      </c>
      <c r="F152" s="13">
        <f>+IF(D152=0,"",D152/D$151)</f>
        <v>3.134796238244514E-3</v>
      </c>
      <c r="G152" s="12">
        <f>+IF(OR(AND(D152=0),(C152=0)),"0",((D152-C152)/C152))</f>
        <v>-0.95121951219512191</v>
      </c>
      <c r="H152" s="15">
        <f>+IF(OR(AND(E152=""),(G152="")),"",E152*G152)</f>
        <v>-7.9268292682926816E-2</v>
      </c>
    </row>
    <row r="153" spans="2:8" ht="15" x14ac:dyDescent="0.2">
      <c r="B153" s="7" t="s">
        <v>58</v>
      </c>
      <c r="C153" s="8">
        <v>3</v>
      </c>
      <c r="D153" s="8">
        <v>1</v>
      </c>
      <c r="E153" s="13">
        <f t="shared" ref="E153:E216" si="13">+IF(C153=0,"",C153/C$151)</f>
        <v>6.0975609756097563E-3</v>
      </c>
      <c r="F153" s="13">
        <f t="shared" ref="F153:F216" si="14">+IF(D153=0,"",D153/D$151)</f>
        <v>1.567398119122257E-3</v>
      </c>
      <c r="G153" s="12">
        <f t="shared" ref="G153:G216" si="15">+IF(OR(AND(D153=0),(C153=0)),"0",((D153-C153)/C153))</f>
        <v>-0.66666666666666663</v>
      </c>
      <c r="H153" s="15">
        <f t="shared" ref="H153:H216" si="16">+IF(OR(AND(E153=""),(G153="")),"",E153*G153)</f>
        <v>-4.0650406504065036E-3</v>
      </c>
    </row>
    <row r="154" spans="2:8" ht="15" x14ac:dyDescent="0.2">
      <c r="B154" s="7" t="s">
        <v>265</v>
      </c>
      <c r="C154" s="8">
        <v>1</v>
      </c>
      <c r="D154" s="8">
        <v>0</v>
      </c>
      <c r="E154" s="13">
        <f t="shared" si="13"/>
        <v>2.0325203252032522E-3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8</v>
      </c>
      <c r="D156" s="8">
        <v>3</v>
      </c>
      <c r="E156" s="13">
        <f t="shared" si="13"/>
        <v>1.6260162601626018E-2</v>
      </c>
      <c r="F156" s="13">
        <f t="shared" si="14"/>
        <v>4.7021943573667714E-3</v>
      </c>
      <c r="G156" s="12">
        <f t="shared" si="15"/>
        <v>-0.625</v>
      </c>
      <c r="H156" s="15">
        <f t="shared" si="16"/>
        <v>-1.0162601626016262E-2</v>
      </c>
    </row>
    <row r="157" spans="2:8" ht="15" x14ac:dyDescent="0.2">
      <c r="B157" s="7" t="s">
        <v>53</v>
      </c>
      <c r="C157" s="8">
        <v>32</v>
      </c>
      <c r="D157" s="8">
        <v>26</v>
      </c>
      <c r="E157" s="13">
        <f t="shared" si="13"/>
        <v>6.5040650406504072E-2</v>
      </c>
      <c r="F157" s="13">
        <f t="shared" si="14"/>
        <v>4.0752351097178681E-2</v>
      </c>
      <c r="G157" s="12">
        <f t="shared" si="15"/>
        <v>-0.1875</v>
      </c>
      <c r="H157" s="15">
        <f t="shared" si="16"/>
        <v>-1.2195121951219513E-2</v>
      </c>
    </row>
    <row r="158" spans="2:8" ht="15" x14ac:dyDescent="0.2">
      <c r="B158" s="7" t="s">
        <v>59</v>
      </c>
      <c r="C158" s="8">
        <v>0</v>
      </c>
      <c r="D158" s="8">
        <v>1</v>
      </c>
      <c r="E158" s="13" t="str">
        <f t="shared" si="13"/>
        <v/>
      </c>
      <c r="F158" s="13">
        <f t="shared" si="14"/>
        <v>1.567398119122257E-3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6</v>
      </c>
      <c r="D159" s="8">
        <v>2</v>
      </c>
      <c r="E159" s="13">
        <f t="shared" si="13"/>
        <v>1.2195121951219513E-2</v>
      </c>
      <c r="F159" s="13">
        <f t="shared" si="14"/>
        <v>3.134796238244514E-3</v>
      </c>
      <c r="G159" s="12">
        <f t="shared" si="15"/>
        <v>-0.66666666666666663</v>
      </c>
      <c r="H159" s="15">
        <f t="shared" si="16"/>
        <v>-8.1300813008130073E-3</v>
      </c>
    </row>
    <row r="160" spans="2:8" ht="15" x14ac:dyDescent="0.2">
      <c r="B160" s="7" t="s">
        <v>55</v>
      </c>
      <c r="C160" s="8">
        <v>4</v>
      </c>
      <c r="D160" s="8">
        <v>2</v>
      </c>
      <c r="E160" s="13">
        <f t="shared" si="13"/>
        <v>8.130081300813009E-3</v>
      </c>
      <c r="F160" s="13">
        <f t="shared" si="14"/>
        <v>3.134796238244514E-3</v>
      </c>
      <c r="G160" s="12">
        <f t="shared" si="15"/>
        <v>-0.5</v>
      </c>
      <c r="H160" s="15">
        <f t="shared" si="16"/>
        <v>-4.0650406504065045E-3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1</v>
      </c>
      <c r="D162" s="8">
        <v>1</v>
      </c>
      <c r="E162" s="13">
        <f t="shared" si="13"/>
        <v>2.0325203252032522E-3</v>
      </c>
      <c r="F162" s="13">
        <f t="shared" si="14"/>
        <v>1.567398119122257E-3</v>
      </c>
      <c r="G162" s="12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3</v>
      </c>
      <c r="D163" s="8">
        <v>6</v>
      </c>
      <c r="E163" s="13">
        <f t="shared" si="13"/>
        <v>6.0975609756097563E-3</v>
      </c>
      <c r="F163" s="13">
        <f t="shared" si="14"/>
        <v>9.4043887147335428E-3</v>
      </c>
      <c r="G163" s="12">
        <f t="shared" si="15"/>
        <v>1</v>
      </c>
      <c r="H163" s="15">
        <f t="shared" si="16"/>
        <v>6.0975609756097563E-3</v>
      </c>
    </row>
    <row r="164" spans="2:8" ht="15" x14ac:dyDescent="0.2">
      <c r="B164" s="7" t="s">
        <v>56</v>
      </c>
      <c r="C164" s="8">
        <v>1</v>
      </c>
      <c r="D164" s="8">
        <v>0</v>
      </c>
      <c r="E164" s="13">
        <f t="shared" si="13"/>
        <v>2.0325203252032522E-3</v>
      </c>
      <c r="F164" s="13" t="str">
        <f t="shared" si="14"/>
        <v/>
      </c>
      <c r="G164" s="12" t="str">
        <f t="shared" si="15"/>
        <v>0</v>
      </c>
      <c r="H164" s="15">
        <f t="shared" si="16"/>
        <v>0</v>
      </c>
    </row>
    <row r="165" spans="2:8" ht="15" x14ac:dyDescent="0.2">
      <c r="B165" s="7" t="s">
        <v>57</v>
      </c>
      <c r="C165" s="8">
        <v>12</v>
      </c>
      <c r="D165" s="8">
        <v>12</v>
      </c>
      <c r="E165" s="13">
        <f t="shared" si="13"/>
        <v>2.4390243902439025E-2</v>
      </c>
      <c r="F165" s="13">
        <f t="shared" si="14"/>
        <v>1.8808777429467086E-2</v>
      </c>
      <c r="G165" s="12">
        <f t="shared" si="15"/>
        <v>0</v>
      </c>
      <c r="H165" s="15">
        <f t="shared" si="16"/>
        <v>0</v>
      </c>
    </row>
    <row r="166" spans="2:8" ht="15" x14ac:dyDescent="0.2">
      <c r="B166" s="7" t="s">
        <v>270</v>
      </c>
      <c r="C166" s="8">
        <v>1</v>
      </c>
      <c r="D166" s="8">
        <v>5</v>
      </c>
      <c r="E166" s="13">
        <f t="shared" si="13"/>
        <v>2.0325203252032522E-3</v>
      </c>
      <c r="F166" s="13">
        <f t="shared" si="14"/>
        <v>7.8369905956112845E-3</v>
      </c>
      <c r="G166" s="12">
        <f t="shared" si="15"/>
        <v>4</v>
      </c>
      <c r="H166" s="15">
        <f t="shared" si="16"/>
        <v>8.130081300813009E-3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1</v>
      </c>
      <c r="E168" s="13" t="str">
        <f t="shared" si="13"/>
        <v/>
      </c>
      <c r="F168" s="13">
        <f t="shared" si="14"/>
        <v>1.567398119122257E-3</v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11</v>
      </c>
      <c r="D169" s="8">
        <v>6</v>
      </c>
      <c r="E169" s="13">
        <f t="shared" si="13"/>
        <v>2.2357723577235773E-2</v>
      </c>
      <c r="F169" s="13">
        <f t="shared" si="14"/>
        <v>9.4043887147335428E-3</v>
      </c>
      <c r="G169" s="12">
        <f t="shared" si="15"/>
        <v>-0.45454545454545453</v>
      </c>
      <c r="H169" s="15">
        <f t="shared" si="16"/>
        <v>-1.016260162601626E-2</v>
      </c>
    </row>
    <row r="170" spans="2:8" ht="15" x14ac:dyDescent="0.2">
      <c r="B170" s="7" t="s">
        <v>272</v>
      </c>
      <c r="C170" s="8">
        <v>0</v>
      </c>
      <c r="D170" s="8">
        <v>2</v>
      </c>
      <c r="E170" s="13" t="str">
        <f t="shared" si="13"/>
        <v/>
      </c>
      <c r="F170" s="13">
        <f t="shared" si="14"/>
        <v>3.134796238244514E-3</v>
      </c>
      <c r="G170" s="12" t="str">
        <f t="shared" si="15"/>
        <v>0</v>
      </c>
      <c r="H170" s="15" t="str">
        <f t="shared" si="16"/>
        <v/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1</v>
      </c>
      <c r="D173" s="8">
        <v>0</v>
      </c>
      <c r="E173" s="13">
        <f t="shared" si="13"/>
        <v>2.0325203252032522E-3</v>
      </c>
      <c r="F173" s="13" t="str">
        <f t="shared" si="14"/>
        <v/>
      </c>
      <c r="G173" s="12" t="str">
        <f t="shared" si="15"/>
        <v>0</v>
      </c>
      <c r="H173" s="15">
        <f t="shared" si="16"/>
        <v>0</v>
      </c>
    </row>
    <row r="174" spans="2:8" ht="15" x14ac:dyDescent="0.2">
      <c r="B174" s="7" t="s">
        <v>276</v>
      </c>
      <c r="C174" s="8">
        <v>4</v>
      </c>
      <c r="D174" s="8">
        <v>9</v>
      </c>
      <c r="E174" s="13">
        <f t="shared" si="13"/>
        <v>8.130081300813009E-3</v>
      </c>
      <c r="F174" s="13">
        <f t="shared" si="14"/>
        <v>1.4106583072100314E-2</v>
      </c>
      <c r="G174" s="12">
        <f t="shared" si="15"/>
        <v>1.25</v>
      </c>
      <c r="H174" s="15">
        <f t="shared" si="16"/>
        <v>1.0162601626016262E-2</v>
      </c>
    </row>
    <row r="175" spans="2:8" ht="15" x14ac:dyDescent="0.2">
      <c r="B175" s="7" t="s">
        <v>277</v>
      </c>
      <c r="C175" s="8">
        <v>27</v>
      </c>
      <c r="D175" s="8">
        <v>24</v>
      </c>
      <c r="E175" s="13">
        <f t="shared" si="13"/>
        <v>5.4878048780487805E-2</v>
      </c>
      <c r="F175" s="13">
        <f t="shared" si="14"/>
        <v>3.7617554858934171E-2</v>
      </c>
      <c r="G175" s="12">
        <f t="shared" si="15"/>
        <v>-0.1111111111111111</v>
      </c>
      <c r="H175" s="15">
        <f t="shared" si="16"/>
        <v>-6.0975609756097554E-3</v>
      </c>
    </row>
    <row r="176" spans="2:8" ht="15" x14ac:dyDescent="0.2">
      <c r="B176" s="7" t="s">
        <v>278</v>
      </c>
      <c r="C176" s="8">
        <v>17</v>
      </c>
      <c r="D176" s="8">
        <v>27</v>
      </c>
      <c r="E176" s="13">
        <f t="shared" si="13"/>
        <v>3.4552845528455285E-2</v>
      </c>
      <c r="F176" s="13">
        <f t="shared" si="14"/>
        <v>4.2319749216300939E-2</v>
      </c>
      <c r="G176" s="12">
        <f t="shared" si="15"/>
        <v>0.58823529411764708</v>
      </c>
      <c r="H176" s="15">
        <f t="shared" si="16"/>
        <v>2.032520325203252E-2</v>
      </c>
    </row>
    <row r="177" spans="2:8" ht="15" x14ac:dyDescent="0.2">
      <c r="B177" s="7" t="s">
        <v>279</v>
      </c>
      <c r="C177" s="8">
        <v>16</v>
      </c>
      <c r="D177" s="8">
        <v>65</v>
      </c>
      <c r="E177" s="13">
        <f t="shared" si="13"/>
        <v>3.2520325203252036E-2</v>
      </c>
      <c r="F177" s="13">
        <f t="shared" si="14"/>
        <v>0.10188087774294671</v>
      </c>
      <c r="G177" s="12">
        <f t="shared" si="15"/>
        <v>3.0625</v>
      </c>
      <c r="H177" s="15">
        <f t="shared" si="16"/>
        <v>9.9593495934959364E-2</v>
      </c>
    </row>
    <row r="178" spans="2:8" ht="15" x14ac:dyDescent="0.2">
      <c r="B178" s="7" t="s">
        <v>280</v>
      </c>
      <c r="C178" s="8">
        <v>29</v>
      </c>
      <c r="D178" s="8">
        <v>26</v>
      </c>
      <c r="E178" s="13">
        <f t="shared" si="13"/>
        <v>5.894308943089431E-2</v>
      </c>
      <c r="F178" s="13">
        <f t="shared" si="14"/>
        <v>4.0752351097178681E-2</v>
      </c>
      <c r="G178" s="12">
        <f t="shared" si="15"/>
        <v>-0.10344827586206896</v>
      </c>
      <c r="H178" s="15">
        <f t="shared" si="16"/>
        <v>-6.0975609756097563E-3</v>
      </c>
    </row>
    <row r="179" spans="2:8" ht="15" x14ac:dyDescent="0.2">
      <c r="B179" s="7" t="s">
        <v>281</v>
      </c>
      <c r="C179" s="8">
        <v>6</v>
      </c>
      <c r="D179" s="8">
        <v>23</v>
      </c>
      <c r="E179" s="13">
        <f t="shared" si="13"/>
        <v>1.2195121951219513E-2</v>
      </c>
      <c r="F179" s="13">
        <f t="shared" si="14"/>
        <v>3.6050156739811913E-2</v>
      </c>
      <c r="G179" s="12">
        <f t="shared" si="15"/>
        <v>2.8333333333333335</v>
      </c>
      <c r="H179" s="15">
        <f t="shared" si="16"/>
        <v>3.4552845528455285E-2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1</v>
      </c>
      <c r="E181" s="13">
        <f t="shared" si="13"/>
        <v>2.0325203252032522E-3</v>
      </c>
      <c r="F181" s="13">
        <f t="shared" si="14"/>
        <v>1.567398119122257E-3</v>
      </c>
      <c r="G181" s="12">
        <f t="shared" si="15"/>
        <v>0</v>
      </c>
      <c r="H181" s="15">
        <f t="shared" si="16"/>
        <v>0</v>
      </c>
    </row>
    <row r="182" spans="2:8" ht="15" x14ac:dyDescent="0.2">
      <c r="B182" s="7" t="s">
        <v>284</v>
      </c>
      <c r="C182" s="8">
        <v>4</v>
      </c>
      <c r="D182" s="8">
        <v>9</v>
      </c>
      <c r="E182" s="13">
        <f t="shared" si="13"/>
        <v>8.130081300813009E-3</v>
      </c>
      <c r="F182" s="13">
        <f t="shared" si="14"/>
        <v>1.4106583072100314E-2</v>
      </c>
      <c r="G182" s="12">
        <f t="shared" si="15"/>
        <v>1.25</v>
      </c>
      <c r="H182" s="15">
        <f t="shared" si="16"/>
        <v>1.0162601626016262E-2</v>
      </c>
    </row>
    <row r="183" spans="2:8" ht="15" x14ac:dyDescent="0.2">
      <c r="B183" s="7" t="s">
        <v>285</v>
      </c>
      <c r="C183" s="8">
        <v>8</v>
      </c>
      <c r="D183" s="8">
        <v>18</v>
      </c>
      <c r="E183" s="13">
        <f t="shared" si="13"/>
        <v>1.6260162601626018E-2</v>
      </c>
      <c r="F183" s="13">
        <f t="shared" si="14"/>
        <v>2.8213166144200628E-2</v>
      </c>
      <c r="G183" s="12">
        <f t="shared" si="15"/>
        <v>1.25</v>
      </c>
      <c r="H183" s="15">
        <f t="shared" si="16"/>
        <v>2.0325203252032523E-2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3</v>
      </c>
      <c r="E185" s="13" t="str">
        <f t="shared" si="13"/>
        <v/>
      </c>
      <c r="F185" s="13">
        <f t="shared" si="14"/>
        <v>4.7021943573667714E-3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35</v>
      </c>
      <c r="D186" s="8">
        <v>31</v>
      </c>
      <c r="E186" s="13">
        <f t="shared" si="13"/>
        <v>7.113821138211382E-2</v>
      </c>
      <c r="F186" s="13">
        <f t="shared" si="14"/>
        <v>4.8589341692789965E-2</v>
      </c>
      <c r="G186" s="12">
        <f t="shared" si="15"/>
        <v>-0.11428571428571428</v>
      </c>
      <c r="H186" s="15">
        <f t="shared" si="16"/>
        <v>-8.1300813008130073E-3</v>
      </c>
    </row>
    <row r="187" spans="2:8" ht="15" x14ac:dyDescent="0.2">
      <c r="B187" s="7" t="s">
        <v>287</v>
      </c>
      <c r="C187" s="8">
        <v>3</v>
      </c>
      <c r="D187" s="8">
        <v>1</v>
      </c>
      <c r="E187" s="13">
        <f t="shared" si="13"/>
        <v>6.0975609756097563E-3</v>
      </c>
      <c r="F187" s="13">
        <f t="shared" si="14"/>
        <v>1.567398119122257E-3</v>
      </c>
      <c r="G187" s="12">
        <f t="shared" si="15"/>
        <v>-0.66666666666666663</v>
      </c>
      <c r="H187" s="15">
        <f t="shared" si="16"/>
        <v>-4.0650406504065036E-3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0</v>
      </c>
      <c r="D189" s="8">
        <v>0</v>
      </c>
      <c r="E189" s="13" t="str">
        <f t="shared" si="13"/>
        <v/>
      </c>
      <c r="F189" s="13" t="str">
        <f t="shared" si="14"/>
        <v/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3</v>
      </c>
      <c r="D192" s="8">
        <v>3</v>
      </c>
      <c r="E192" s="13">
        <f t="shared" si="13"/>
        <v>6.0975609756097563E-3</v>
      </c>
      <c r="F192" s="13">
        <f t="shared" si="14"/>
        <v>4.7021943573667714E-3</v>
      </c>
      <c r="G192" s="12">
        <f t="shared" si="15"/>
        <v>0</v>
      </c>
      <c r="H192" s="15">
        <f t="shared" si="16"/>
        <v>0</v>
      </c>
    </row>
    <row r="193" spans="2:8" ht="15" x14ac:dyDescent="0.2">
      <c r="B193" s="7" t="s">
        <v>291</v>
      </c>
      <c r="C193" s="8">
        <v>2</v>
      </c>
      <c r="D193" s="8">
        <v>4</v>
      </c>
      <c r="E193" s="13">
        <f t="shared" si="13"/>
        <v>4.0650406504065045E-3</v>
      </c>
      <c r="F193" s="13">
        <f t="shared" si="14"/>
        <v>6.269592476489028E-3</v>
      </c>
      <c r="G193" s="12">
        <f t="shared" si="15"/>
        <v>1</v>
      </c>
      <c r="H193" s="15">
        <f t="shared" si="16"/>
        <v>4.0650406504065045E-3</v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2</v>
      </c>
      <c r="D195" s="8">
        <v>1</v>
      </c>
      <c r="E195" s="13">
        <f t="shared" si="13"/>
        <v>4.0650406504065045E-3</v>
      </c>
      <c r="F195" s="13">
        <f t="shared" si="14"/>
        <v>1.567398119122257E-3</v>
      </c>
      <c r="G195" s="12">
        <f t="shared" si="15"/>
        <v>-0.5</v>
      </c>
      <c r="H195" s="15">
        <f t="shared" si="16"/>
        <v>-2.0325203252032522E-3</v>
      </c>
    </row>
    <row r="196" spans="2:8" ht="15" x14ac:dyDescent="0.2">
      <c r="B196" s="7" t="s">
        <v>293</v>
      </c>
      <c r="C196" s="8">
        <v>8</v>
      </c>
      <c r="D196" s="8">
        <v>17</v>
      </c>
      <c r="E196" s="13">
        <f t="shared" si="13"/>
        <v>1.6260162601626018E-2</v>
      </c>
      <c r="F196" s="13">
        <f t="shared" si="14"/>
        <v>2.664576802507837E-2</v>
      </c>
      <c r="G196" s="12">
        <f t="shared" si="15"/>
        <v>1.125</v>
      </c>
      <c r="H196" s="15">
        <f t="shared" si="16"/>
        <v>1.8292682926829271E-2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0</v>
      </c>
      <c r="D198" s="8">
        <v>0</v>
      </c>
      <c r="E198" s="13" t="str">
        <f t="shared" si="13"/>
        <v/>
      </c>
      <c r="F198" s="13" t="str">
        <f t="shared" si="14"/>
        <v/>
      </c>
      <c r="G198" s="12" t="str">
        <f t="shared" si="15"/>
        <v>0</v>
      </c>
      <c r="H198" s="15" t="str">
        <f t="shared" si="16"/>
        <v/>
      </c>
    </row>
    <row r="199" spans="2:8" ht="15" x14ac:dyDescent="0.2">
      <c r="B199" s="7" t="s">
        <v>296</v>
      </c>
      <c r="C199" s="8">
        <v>1</v>
      </c>
      <c r="D199" s="8">
        <v>1</v>
      </c>
      <c r="E199" s="13">
        <f t="shared" si="13"/>
        <v>2.0325203252032522E-3</v>
      </c>
      <c r="F199" s="13">
        <f t="shared" si="14"/>
        <v>1.567398119122257E-3</v>
      </c>
      <c r="G199" s="12">
        <f t="shared" si="15"/>
        <v>0</v>
      </c>
      <c r="H199" s="15">
        <f t="shared" si="16"/>
        <v>0</v>
      </c>
    </row>
    <row r="200" spans="2:8" ht="15" x14ac:dyDescent="0.2">
      <c r="B200" s="7" t="s">
        <v>297</v>
      </c>
      <c r="C200" s="8">
        <v>0</v>
      </c>
      <c r="D200" s="8">
        <v>1</v>
      </c>
      <c r="E200" s="13" t="str">
        <f t="shared" si="13"/>
        <v/>
      </c>
      <c r="F200" s="13">
        <f t="shared" si="14"/>
        <v>1.567398119122257E-3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1</v>
      </c>
      <c r="D201" s="8">
        <v>0</v>
      </c>
      <c r="E201" s="13">
        <f t="shared" si="13"/>
        <v>2.0325203252032522E-3</v>
      </c>
      <c r="F201" s="13" t="str">
        <f t="shared" si="14"/>
        <v/>
      </c>
      <c r="G201" s="12" t="str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1</v>
      </c>
      <c r="D202" s="8">
        <v>0</v>
      </c>
      <c r="E202" s="13">
        <f t="shared" si="13"/>
        <v>2.0325203252032522E-3</v>
      </c>
      <c r="F202" s="13" t="str">
        <f t="shared" si="14"/>
        <v/>
      </c>
      <c r="G202" s="12" t="str">
        <f t="shared" si="15"/>
        <v>0</v>
      </c>
      <c r="H202" s="15">
        <f t="shared" si="16"/>
        <v>0</v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17</v>
      </c>
      <c r="D208" s="8">
        <v>159</v>
      </c>
      <c r="E208" s="13">
        <f t="shared" si="13"/>
        <v>3.4552845528455285E-2</v>
      </c>
      <c r="F208" s="13">
        <f t="shared" si="14"/>
        <v>0.24921630094043887</v>
      </c>
      <c r="G208" s="12">
        <f t="shared" si="15"/>
        <v>8.3529411764705888</v>
      </c>
      <c r="H208" s="15">
        <f t="shared" si="16"/>
        <v>0.2886178861788618</v>
      </c>
    </row>
    <row r="209" spans="2:8" ht="15" x14ac:dyDescent="0.2">
      <c r="B209" s="7" t="s">
        <v>71</v>
      </c>
      <c r="C209" s="8">
        <v>2</v>
      </c>
      <c r="D209" s="8">
        <v>1</v>
      </c>
      <c r="E209" s="13">
        <f t="shared" si="13"/>
        <v>4.0650406504065045E-3</v>
      </c>
      <c r="F209" s="13">
        <f t="shared" si="14"/>
        <v>1.567398119122257E-3</v>
      </c>
      <c r="G209" s="12">
        <f t="shared" si="15"/>
        <v>-0.5</v>
      </c>
      <c r="H209" s="15">
        <f t="shared" si="16"/>
        <v>-2.0325203252032522E-3</v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1.567398119122257E-3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1</v>
      </c>
      <c r="D211" s="8">
        <v>2</v>
      </c>
      <c r="E211" s="13">
        <f t="shared" si="13"/>
        <v>2.0325203252032522E-3</v>
      </c>
      <c r="F211" s="13">
        <f t="shared" si="14"/>
        <v>3.134796238244514E-3</v>
      </c>
      <c r="G211" s="12">
        <f t="shared" si="15"/>
        <v>1</v>
      </c>
      <c r="H211" s="15">
        <f t="shared" si="16"/>
        <v>2.0325203252032522E-3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2</v>
      </c>
      <c r="E214" s="13" t="str">
        <f t="shared" si="13"/>
        <v/>
      </c>
      <c r="F214" s="13">
        <f t="shared" si="14"/>
        <v>3.134796238244514E-3</v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2</v>
      </c>
      <c r="D216" s="8">
        <v>0</v>
      </c>
      <c r="E216" s="13">
        <f t="shared" si="13"/>
        <v>4.0650406504065045E-3</v>
      </c>
      <c r="F216" s="13" t="str">
        <f t="shared" si="14"/>
        <v/>
      </c>
      <c r="G216" s="12" t="str">
        <f t="shared" si="15"/>
        <v>0</v>
      </c>
      <c r="H216" s="15">
        <f t="shared" si="16"/>
        <v>0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0</v>
      </c>
      <c r="E218" s="13">
        <f t="shared" si="17"/>
        <v>2.0325203252032522E-3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1</v>
      </c>
      <c r="E220" s="13" t="str">
        <f t="shared" si="17"/>
        <v/>
      </c>
      <c r="F220" s="13">
        <f t="shared" si="18"/>
        <v>1.567398119122257E-3</v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1.567398119122257E-3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2</v>
      </c>
      <c r="E226" s="13" t="str">
        <f t="shared" si="17"/>
        <v/>
      </c>
      <c r="F226" s="13">
        <f t="shared" si="18"/>
        <v>3.134796238244514E-3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2</v>
      </c>
      <c r="D229" s="8">
        <v>3</v>
      </c>
      <c r="E229" s="13">
        <f t="shared" si="17"/>
        <v>4.0650406504065045E-3</v>
      </c>
      <c r="F229" s="13">
        <f t="shared" si="18"/>
        <v>4.7021943573667714E-3</v>
      </c>
      <c r="G229" s="12">
        <f t="shared" si="19"/>
        <v>0.5</v>
      </c>
      <c r="H229" s="15">
        <f t="shared" si="20"/>
        <v>2.0325203252032522E-3</v>
      </c>
    </row>
    <row r="230" spans="2:8" ht="15" x14ac:dyDescent="0.2">
      <c r="B230" s="7" t="s">
        <v>312</v>
      </c>
      <c r="C230" s="8">
        <v>1</v>
      </c>
      <c r="D230" s="8">
        <v>0</v>
      </c>
      <c r="E230" s="13">
        <f t="shared" si="17"/>
        <v>2.0325203252032522E-3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0</v>
      </c>
      <c r="D231" s="8">
        <v>0</v>
      </c>
      <c r="E231" s="13" t="str">
        <f t="shared" si="17"/>
        <v/>
      </c>
      <c r="F231" s="13" t="str">
        <f t="shared" si="18"/>
        <v/>
      </c>
      <c r="G231" s="12" t="str">
        <f t="shared" si="19"/>
        <v>0</v>
      </c>
      <c r="H231" s="15" t="str">
        <f t="shared" si="20"/>
        <v/>
      </c>
    </row>
    <row r="232" spans="2:8" ht="15" x14ac:dyDescent="0.2">
      <c r="B232" s="7" t="s">
        <v>77</v>
      </c>
      <c r="C232" s="8">
        <v>1</v>
      </c>
      <c r="D232" s="8">
        <v>10</v>
      </c>
      <c r="E232" s="13">
        <f t="shared" si="17"/>
        <v>2.0325203252032522E-3</v>
      </c>
      <c r="F232" s="13">
        <f t="shared" si="18"/>
        <v>1.5673981191222569E-2</v>
      </c>
      <c r="G232" s="12">
        <f t="shared" si="19"/>
        <v>9</v>
      </c>
      <c r="H232" s="15">
        <f t="shared" si="20"/>
        <v>1.8292682926829271E-2</v>
      </c>
    </row>
    <row r="233" spans="2:8" ht="15" x14ac:dyDescent="0.2">
      <c r="B233" s="7" t="s">
        <v>74</v>
      </c>
      <c r="C233" s="8">
        <v>0</v>
      </c>
      <c r="D233" s="8">
        <v>0</v>
      </c>
      <c r="E233" s="13" t="str">
        <f t="shared" si="17"/>
        <v/>
      </c>
      <c r="F233" s="13" t="str">
        <f t="shared" si="18"/>
        <v/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4</v>
      </c>
      <c r="D235" s="8">
        <v>3</v>
      </c>
      <c r="E235" s="13">
        <f t="shared" si="17"/>
        <v>8.130081300813009E-3</v>
      </c>
      <c r="F235" s="13">
        <f t="shared" si="18"/>
        <v>4.7021943573667714E-3</v>
      </c>
      <c r="G235" s="12">
        <f t="shared" si="19"/>
        <v>-0.25</v>
      </c>
      <c r="H235" s="15">
        <f t="shared" si="20"/>
        <v>-2.0325203252032522E-3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15</v>
      </c>
      <c r="D237" s="8">
        <v>7</v>
      </c>
      <c r="E237" s="13">
        <f t="shared" si="17"/>
        <v>3.048780487804878E-2</v>
      </c>
      <c r="F237" s="13">
        <f t="shared" si="18"/>
        <v>1.0971786833855799E-2</v>
      </c>
      <c r="G237" s="12">
        <f t="shared" si="19"/>
        <v>-0.53333333333333333</v>
      </c>
      <c r="H237" s="15">
        <f t="shared" si="20"/>
        <v>-1.6260162601626015E-2</v>
      </c>
    </row>
    <row r="238" spans="2:8" ht="15" x14ac:dyDescent="0.2">
      <c r="B238" s="7" t="s">
        <v>85</v>
      </c>
      <c r="C238" s="8">
        <v>38</v>
      </c>
      <c r="D238" s="8">
        <v>20</v>
      </c>
      <c r="E238" s="13">
        <f t="shared" si="17"/>
        <v>7.7235772357723581E-2</v>
      </c>
      <c r="F238" s="13">
        <f t="shared" si="18"/>
        <v>3.1347962382445138E-2</v>
      </c>
      <c r="G238" s="12">
        <f t="shared" si="19"/>
        <v>-0.47368421052631576</v>
      </c>
      <c r="H238" s="15">
        <f t="shared" si="20"/>
        <v>-3.6585365853658534E-2</v>
      </c>
    </row>
    <row r="239" spans="2:8" ht="15" x14ac:dyDescent="0.2">
      <c r="B239" s="7" t="s">
        <v>81</v>
      </c>
      <c r="C239" s="8">
        <v>5</v>
      </c>
      <c r="D239" s="8">
        <v>8</v>
      </c>
      <c r="E239" s="13">
        <f t="shared" si="17"/>
        <v>1.016260162601626E-2</v>
      </c>
      <c r="F239" s="13">
        <f t="shared" si="18"/>
        <v>1.2539184952978056E-2</v>
      </c>
      <c r="G239" s="12">
        <f t="shared" si="19"/>
        <v>0.6</v>
      </c>
      <c r="H239" s="15">
        <f t="shared" si="20"/>
        <v>6.0975609756097554E-3</v>
      </c>
    </row>
    <row r="240" spans="2:8" ht="15" x14ac:dyDescent="0.2">
      <c r="B240" s="7" t="s">
        <v>316</v>
      </c>
      <c r="C240" s="8">
        <v>20</v>
      </c>
      <c r="D240" s="8">
        <v>4</v>
      </c>
      <c r="E240" s="13">
        <f t="shared" si="17"/>
        <v>4.065040650406504E-2</v>
      </c>
      <c r="F240" s="13">
        <f t="shared" si="18"/>
        <v>6.269592476489028E-3</v>
      </c>
      <c r="G240" s="12">
        <f t="shared" si="19"/>
        <v>-0.8</v>
      </c>
      <c r="H240" s="15">
        <f t="shared" si="20"/>
        <v>-3.2520325203252036E-2</v>
      </c>
    </row>
    <row r="241" spans="2:8" ht="15" x14ac:dyDescent="0.2">
      <c r="B241" s="7" t="s">
        <v>78</v>
      </c>
      <c r="C241" s="8">
        <v>1</v>
      </c>
      <c r="D241" s="8">
        <v>0</v>
      </c>
      <c r="E241" s="13">
        <f t="shared" si="17"/>
        <v>2.0325203252032522E-3</v>
      </c>
      <c r="F241" s="13" t="str">
        <f t="shared" si="18"/>
        <v/>
      </c>
      <c r="G241" s="12" t="str">
        <f t="shared" si="19"/>
        <v>0</v>
      </c>
      <c r="H241" s="15">
        <f t="shared" si="20"/>
        <v>0</v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1</v>
      </c>
      <c r="D244" s="8">
        <v>1</v>
      </c>
      <c r="E244" s="13">
        <f t="shared" si="17"/>
        <v>2.0325203252032522E-3</v>
      </c>
      <c r="F244" s="13">
        <f t="shared" si="18"/>
        <v>1.567398119122257E-3</v>
      </c>
      <c r="G244" s="12">
        <f t="shared" si="19"/>
        <v>0</v>
      </c>
      <c r="H244" s="15">
        <f t="shared" si="20"/>
        <v>0</v>
      </c>
    </row>
    <row r="245" spans="2:8" ht="15" x14ac:dyDescent="0.2">
      <c r="B245" s="7" t="s">
        <v>84</v>
      </c>
      <c r="C245" s="8">
        <v>0</v>
      </c>
      <c r="D245" s="8">
        <v>0</v>
      </c>
      <c r="E245" s="13" t="str">
        <f t="shared" si="17"/>
        <v/>
      </c>
      <c r="F245" s="13" t="str">
        <f t="shared" si="18"/>
        <v/>
      </c>
      <c r="G245" s="12" t="str">
        <f t="shared" si="19"/>
        <v>0</v>
      </c>
      <c r="H245" s="15" t="str">
        <f t="shared" si="20"/>
        <v/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1.567398119122257E-3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8</v>
      </c>
      <c r="D247" s="8">
        <v>13</v>
      </c>
      <c r="E247" s="13">
        <f t="shared" si="17"/>
        <v>1.6260162601626018E-2</v>
      </c>
      <c r="F247" s="13">
        <f t="shared" si="18"/>
        <v>2.037617554858934E-2</v>
      </c>
      <c r="G247" s="12">
        <f t="shared" si="19"/>
        <v>0.625</v>
      </c>
      <c r="H247" s="15">
        <f t="shared" si="20"/>
        <v>1.0162601626016262E-2</v>
      </c>
    </row>
    <row r="248" spans="2:8" ht="15" x14ac:dyDescent="0.2">
      <c r="B248" s="7" t="s">
        <v>86</v>
      </c>
      <c r="C248" s="8">
        <v>3</v>
      </c>
      <c r="D248" s="8">
        <v>0</v>
      </c>
      <c r="E248" s="13">
        <f t="shared" si="17"/>
        <v>6.0975609756097563E-3</v>
      </c>
      <c r="F248" s="13" t="str">
        <f t="shared" si="18"/>
        <v/>
      </c>
      <c r="G248" s="12" t="str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22</v>
      </c>
      <c r="D249" s="8">
        <v>8</v>
      </c>
      <c r="E249" s="13">
        <f t="shared" si="17"/>
        <v>4.4715447154471545E-2</v>
      </c>
      <c r="F249" s="13">
        <f t="shared" si="18"/>
        <v>1.2539184952978056E-2</v>
      </c>
      <c r="G249" s="12">
        <f t="shared" si="19"/>
        <v>-0.63636363636363635</v>
      </c>
      <c r="H249" s="15">
        <f t="shared" si="20"/>
        <v>-2.8455284552845527E-2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5</v>
      </c>
      <c r="D252" s="8">
        <v>19</v>
      </c>
      <c r="E252" s="13">
        <f t="shared" si="17"/>
        <v>1.016260162601626E-2</v>
      </c>
      <c r="F252" s="13">
        <f t="shared" si="18"/>
        <v>2.9780564263322883E-2</v>
      </c>
      <c r="G252" s="12">
        <f t="shared" si="19"/>
        <v>2.8</v>
      </c>
      <c r="H252" s="15">
        <f t="shared" si="20"/>
        <v>2.8455284552845527E-2</v>
      </c>
    </row>
    <row r="253" spans="2:8" ht="15" x14ac:dyDescent="0.2">
      <c r="B253" s="7" t="s">
        <v>322</v>
      </c>
      <c r="C253" s="8">
        <v>0</v>
      </c>
      <c r="D253" s="8">
        <v>1</v>
      </c>
      <c r="E253" s="13" t="str">
        <f t="shared" si="17"/>
        <v/>
      </c>
      <c r="F253" s="13">
        <f t="shared" si="18"/>
        <v>1.567398119122257E-3</v>
      </c>
      <c r="G253" s="12" t="str">
        <f t="shared" si="19"/>
        <v>0</v>
      </c>
      <c r="H253" s="15" t="str">
        <f t="shared" si="20"/>
        <v/>
      </c>
    </row>
    <row r="254" spans="2:8" ht="15" x14ac:dyDescent="0.2">
      <c r="B254" s="7" t="s">
        <v>323</v>
      </c>
      <c r="C254" s="8">
        <v>0</v>
      </c>
      <c r="D254" s="8">
        <v>0</v>
      </c>
      <c r="E254" s="13" t="str">
        <f t="shared" si="17"/>
        <v/>
      </c>
      <c r="F254" s="13" t="str">
        <f t="shared" si="18"/>
        <v/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1</v>
      </c>
      <c r="E255" s="13" t="str">
        <f t="shared" si="17"/>
        <v/>
      </c>
      <c r="F255" s="13">
        <f t="shared" si="18"/>
        <v>1.567398119122257E-3</v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0</v>
      </c>
      <c r="D256" s="8">
        <v>5</v>
      </c>
      <c r="E256" s="13" t="str">
        <f t="shared" si="17"/>
        <v/>
      </c>
      <c r="F256" s="13">
        <f t="shared" si="18"/>
        <v>7.8369905956112845E-3</v>
      </c>
      <c r="G256" s="12" t="str">
        <f t="shared" si="19"/>
        <v>0</v>
      </c>
      <c r="H256" s="15" t="str">
        <f t="shared" si="20"/>
        <v/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1</v>
      </c>
      <c r="E258" s="13" t="str">
        <f t="shared" si="17"/>
        <v/>
      </c>
      <c r="F258" s="13">
        <f t="shared" si="18"/>
        <v>1.567398119122257E-3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2</v>
      </c>
      <c r="E259" s="13" t="str">
        <f t="shared" si="17"/>
        <v/>
      </c>
      <c r="F259" s="13">
        <f t="shared" si="18"/>
        <v>3.134796238244514E-3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1</v>
      </c>
      <c r="D260" s="8">
        <v>1</v>
      </c>
      <c r="E260" s="13">
        <f t="shared" si="17"/>
        <v>2.0325203252032522E-3</v>
      </c>
      <c r="F260" s="13">
        <f t="shared" si="18"/>
        <v>1.567398119122257E-3</v>
      </c>
      <c r="G260" s="12">
        <f t="shared" si="19"/>
        <v>0</v>
      </c>
      <c r="H260" s="15">
        <f t="shared" si="20"/>
        <v>0</v>
      </c>
    </row>
    <row r="261" spans="2:8" ht="30" x14ac:dyDescent="0.2">
      <c r="B261" s="7" t="s">
        <v>328</v>
      </c>
      <c r="C261" s="8">
        <v>0</v>
      </c>
      <c r="D261" s="8">
        <v>1</v>
      </c>
      <c r="E261" s="13" t="str">
        <f t="shared" si="17"/>
        <v/>
      </c>
      <c r="F261" s="13">
        <f t="shared" si="18"/>
        <v>1.567398119122257E-3</v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4</v>
      </c>
      <c r="E262" s="13" t="str">
        <f t="shared" si="17"/>
        <v/>
      </c>
      <c r="F262" s="13">
        <f t="shared" si="18"/>
        <v>6.269592476489028E-3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2</v>
      </c>
      <c r="D263" s="8">
        <v>0</v>
      </c>
      <c r="E263" s="13">
        <f t="shared" si="17"/>
        <v>4.0650406504065045E-3</v>
      </c>
      <c r="F263" s="13" t="str">
        <f t="shared" si="18"/>
        <v/>
      </c>
      <c r="G263" s="12" t="str">
        <f t="shared" si="19"/>
        <v>0</v>
      </c>
      <c r="H263" s="15">
        <f t="shared" si="20"/>
        <v>0</v>
      </c>
    </row>
    <row r="264" spans="2:8" ht="30" x14ac:dyDescent="0.2">
      <c r="B264" s="7" t="s">
        <v>330</v>
      </c>
      <c r="C264" s="8">
        <v>4</v>
      </c>
      <c r="D264" s="8">
        <v>1</v>
      </c>
      <c r="E264" s="13">
        <f t="shared" si="17"/>
        <v>8.130081300813009E-3</v>
      </c>
      <c r="F264" s="13">
        <f t="shared" si="18"/>
        <v>1.567398119122257E-3</v>
      </c>
      <c r="G264" s="12">
        <f t="shared" si="19"/>
        <v>-0.75</v>
      </c>
      <c r="H264" s="15">
        <f t="shared" si="20"/>
        <v>-6.0975609756097563E-3</v>
      </c>
    </row>
    <row r="265" spans="2:8" ht="15" x14ac:dyDescent="0.2">
      <c r="B265" s="7" t="s">
        <v>331</v>
      </c>
      <c r="C265" s="8">
        <v>0</v>
      </c>
      <c r="D265" s="8">
        <v>0</v>
      </c>
      <c r="E265" s="13" t="str">
        <f t="shared" si="17"/>
        <v/>
      </c>
      <c r="F265" s="13" t="str">
        <f t="shared" si="18"/>
        <v/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5</v>
      </c>
      <c r="D266" s="8">
        <v>4</v>
      </c>
      <c r="E266" s="13">
        <f t="shared" si="17"/>
        <v>1.016260162601626E-2</v>
      </c>
      <c r="F266" s="13">
        <f t="shared" si="18"/>
        <v>6.269592476489028E-3</v>
      </c>
      <c r="G266" s="12">
        <f t="shared" si="19"/>
        <v>-0.2</v>
      </c>
      <c r="H266" s="15">
        <f t="shared" si="20"/>
        <v>-2.0325203252032522E-3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32</v>
      </c>
      <c r="D268" s="8">
        <v>13</v>
      </c>
      <c r="E268" s="13">
        <f t="shared" si="17"/>
        <v>6.5040650406504072E-2</v>
      </c>
      <c r="F268" s="13">
        <f t="shared" si="18"/>
        <v>2.037617554858934E-2</v>
      </c>
      <c r="G268" s="12">
        <f t="shared" si="19"/>
        <v>-0.59375</v>
      </c>
      <c r="H268" s="15">
        <f t="shared" si="20"/>
        <v>-3.8617886178861791E-2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0</v>
      </c>
      <c r="D270" s="8">
        <v>0</v>
      </c>
      <c r="E270" s="13" t="str">
        <f t="shared" si="17"/>
        <v/>
      </c>
      <c r="F270" s="13" t="str">
        <f t="shared" si="18"/>
        <v/>
      </c>
      <c r="G270" s="12" t="str">
        <f t="shared" si="19"/>
        <v>0</v>
      </c>
      <c r="H270" s="15" t="str">
        <f t="shared" si="20"/>
        <v/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0</v>
      </c>
      <c r="E272" s="13" t="str">
        <f t="shared" si="17"/>
        <v/>
      </c>
      <c r="F272" s="13" t="str">
        <f t="shared" si="18"/>
        <v/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0</v>
      </c>
      <c r="E273" s="13">
        <f t="shared" si="17"/>
        <v>6.0975609756097563E-3</v>
      </c>
      <c r="F273" s="13" t="str">
        <f t="shared" si="18"/>
        <v/>
      </c>
      <c r="G273" s="12" t="str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0</v>
      </c>
      <c r="D281" s="8">
        <v>0</v>
      </c>
      <c r="E281" s="13" t="str">
        <f t="shared" ref="E281:E288" si="21">+IF(C281=0,"",C281/C$151)</f>
        <v/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 t="str">
        <f t="shared" ref="H281:H288" si="24">+IF(OR(AND(E281=""),(G281="")),"",E281*G281)</f>
        <v/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1</v>
      </c>
      <c r="E283" s="13">
        <f t="shared" si="21"/>
        <v>2.0325203252032522E-3</v>
      </c>
      <c r="F283" s="13">
        <f t="shared" si="22"/>
        <v>1.567398119122257E-3</v>
      </c>
      <c r="G283" s="12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2</v>
      </c>
      <c r="D286" s="8">
        <v>3</v>
      </c>
      <c r="E286" s="13">
        <f t="shared" si="21"/>
        <v>4.0650406504065045E-3</v>
      </c>
      <c r="F286" s="13">
        <f t="shared" si="22"/>
        <v>4.7021943573667714E-3</v>
      </c>
      <c r="G286" s="12">
        <f t="shared" si="23"/>
        <v>0.5</v>
      </c>
      <c r="H286" s="15">
        <f t="shared" si="24"/>
        <v>2.0325203252032522E-3</v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5"/>
      <c r="D289" s="25"/>
      <c r="E289" s="24"/>
      <c r="F289" s="24"/>
      <c r="G289" s="21"/>
      <c r="H289" s="22"/>
    </row>
    <row r="290" spans="2:8" ht="15" x14ac:dyDescent="0.2">
      <c r="B290" s="20"/>
      <c r="C290" s="25"/>
      <c r="D290" s="25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2688</v>
      </c>
      <c r="D294" s="33">
        <f>SUM(D295:D499)</f>
        <v>3066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0.140625</v>
      </c>
      <c r="H294" s="35">
        <f>+IF(OR(AND(E294=""),(G294="")),"",E294*G294)</f>
        <v>0.140625</v>
      </c>
    </row>
    <row r="295" spans="2:8" ht="15" x14ac:dyDescent="0.2">
      <c r="B295" s="5" t="s">
        <v>100</v>
      </c>
      <c r="C295" s="8">
        <v>40</v>
      </c>
      <c r="D295" s="8">
        <v>35</v>
      </c>
      <c r="E295" s="13">
        <f>+IF(C295=0,"",C295/C$294)</f>
        <v>1.488095238095238E-2</v>
      </c>
      <c r="F295" s="13">
        <f>+IF(D295=0,"",D295/D$294)</f>
        <v>1.1415525114155251E-2</v>
      </c>
      <c r="G295" s="12">
        <f>+IF(OR(AND(D295=0),(C295=0)),"0",((D295-C295)/C295))</f>
        <v>-0.125</v>
      </c>
      <c r="H295" s="15">
        <f>+IF(OR(AND(E295=""),(G295="")),"",E295*G295)</f>
        <v>-1.8601190476190475E-3</v>
      </c>
    </row>
    <row r="296" spans="2:8" ht="15" x14ac:dyDescent="0.2">
      <c r="B296" s="5" t="s">
        <v>113</v>
      </c>
      <c r="C296" s="8">
        <v>0</v>
      </c>
      <c r="D296" s="8">
        <v>5</v>
      </c>
      <c r="E296" s="13" t="str">
        <f t="shared" ref="E296:E359" si="25">+IF(C296=0,"",C296/C$294)</f>
        <v/>
      </c>
      <c r="F296" s="13">
        <f t="shared" ref="F296:F359" si="26">+IF(D296=0,"",D296/D$294)</f>
        <v>1.6307893020221786E-3</v>
      </c>
      <c r="G296" s="12" t="str">
        <f t="shared" ref="G296:G359" si="27">+IF(OR(AND(D296=0),(C296=0)),"0",((D296-C296)/C296))</f>
        <v>0</v>
      </c>
      <c r="H296" s="15" t="str">
        <f t="shared" ref="H296:H359" si="28">+IF(OR(AND(E296=""),(G296="")),"",E296*G296)</f>
        <v/>
      </c>
    </row>
    <row r="297" spans="2:8" ht="15" x14ac:dyDescent="0.2">
      <c r="B297" s="5" t="s">
        <v>104</v>
      </c>
      <c r="C297" s="8">
        <v>18</v>
      </c>
      <c r="D297" s="8">
        <v>6</v>
      </c>
      <c r="E297" s="13">
        <f t="shared" si="25"/>
        <v>6.6964285714285711E-3</v>
      </c>
      <c r="F297" s="13">
        <f t="shared" si="26"/>
        <v>1.9569471624266144E-3</v>
      </c>
      <c r="G297" s="12">
        <f t="shared" si="27"/>
        <v>-0.66666666666666663</v>
      </c>
      <c r="H297" s="15">
        <f t="shared" si="28"/>
        <v>-4.464285714285714E-3</v>
      </c>
    </row>
    <row r="298" spans="2:8" ht="15" x14ac:dyDescent="0.2">
      <c r="B298" s="5" t="s">
        <v>95</v>
      </c>
      <c r="C298" s="8">
        <v>9</v>
      </c>
      <c r="D298" s="8">
        <v>3</v>
      </c>
      <c r="E298" s="13">
        <f t="shared" si="25"/>
        <v>3.3482142857142855E-3</v>
      </c>
      <c r="F298" s="13">
        <f t="shared" si="26"/>
        <v>9.7847358121330719E-4</v>
      </c>
      <c r="G298" s="12">
        <f t="shared" si="27"/>
        <v>-0.66666666666666663</v>
      </c>
      <c r="H298" s="15">
        <f t="shared" si="28"/>
        <v>-2.232142857142857E-3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91</v>
      </c>
      <c r="D301" s="8">
        <v>88</v>
      </c>
      <c r="E301" s="13">
        <f t="shared" si="25"/>
        <v>3.3854166666666664E-2</v>
      </c>
      <c r="F301" s="13">
        <f t="shared" si="26"/>
        <v>2.8701891715590344E-2</v>
      </c>
      <c r="G301" s="12">
        <f t="shared" si="27"/>
        <v>-3.2967032967032968E-2</v>
      </c>
      <c r="H301" s="15">
        <f t="shared" si="28"/>
        <v>-1.1160714285714285E-3</v>
      </c>
    </row>
    <row r="302" spans="2:8" ht="15" x14ac:dyDescent="0.2">
      <c r="B302" s="5" t="s">
        <v>109</v>
      </c>
      <c r="C302" s="8">
        <v>0</v>
      </c>
      <c r="D302" s="8">
        <v>2</v>
      </c>
      <c r="E302" s="13" t="str">
        <f t="shared" si="25"/>
        <v/>
      </c>
      <c r="F302" s="13">
        <f t="shared" si="26"/>
        <v>6.5231572080887146E-4</v>
      </c>
      <c r="G302" s="12" t="str">
        <f t="shared" si="27"/>
        <v>0</v>
      </c>
      <c r="H302" s="15" t="str">
        <f t="shared" si="28"/>
        <v/>
      </c>
    </row>
    <row r="303" spans="2:8" ht="15" x14ac:dyDescent="0.2">
      <c r="B303" s="5" t="s">
        <v>108</v>
      </c>
      <c r="C303" s="8">
        <v>0</v>
      </c>
      <c r="D303" s="8">
        <v>2</v>
      </c>
      <c r="E303" s="13" t="str">
        <f t="shared" si="25"/>
        <v/>
      </c>
      <c r="F303" s="13">
        <f t="shared" si="26"/>
        <v>6.5231572080887146E-4</v>
      </c>
      <c r="G303" s="12" t="str">
        <f t="shared" si="27"/>
        <v>0</v>
      </c>
      <c r="H303" s="15" t="str">
        <f t="shared" si="28"/>
        <v/>
      </c>
    </row>
    <row r="304" spans="2:8" ht="15" x14ac:dyDescent="0.2">
      <c r="B304" s="5" t="s">
        <v>107</v>
      </c>
      <c r="C304" s="8">
        <v>7</v>
      </c>
      <c r="D304" s="8">
        <v>7</v>
      </c>
      <c r="E304" s="13">
        <f t="shared" si="25"/>
        <v>2.6041666666666665E-3</v>
      </c>
      <c r="F304" s="13">
        <f t="shared" si="26"/>
        <v>2.2831050228310501E-3</v>
      </c>
      <c r="G304" s="12">
        <f t="shared" si="27"/>
        <v>0</v>
      </c>
      <c r="H304" s="15">
        <f t="shared" si="28"/>
        <v>0</v>
      </c>
    </row>
    <row r="305" spans="2:8" ht="15" x14ac:dyDescent="0.2">
      <c r="B305" s="5" t="s">
        <v>351</v>
      </c>
      <c r="C305" s="8">
        <v>5</v>
      </c>
      <c r="D305" s="8">
        <v>0</v>
      </c>
      <c r="E305" s="13">
        <f t="shared" si="25"/>
        <v>1.8601190476190475E-3</v>
      </c>
      <c r="F305" s="13" t="str">
        <f t="shared" si="26"/>
        <v/>
      </c>
      <c r="G305" s="12" t="str">
        <f t="shared" si="27"/>
        <v>0</v>
      </c>
      <c r="H305" s="15">
        <f t="shared" si="28"/>
        <v>0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17</v>
      </c>
      <c r="D307" s="8">
        <v>21</v>
      </c>
      <c r="E307" s="13">
        <f t="shared" si="25"/>
        <v>6.324404761904762E-3</v>
      </c>
      <c r="F307" s="13">
        <f t="shared" si="26"/>
        <v>6.8493150684931503E-3</v>
      </c>
      <c r="G307" s="12">
        <f t="shared" si="27"/>
        <v>0.23529411764705882</v>
      </c>
      <c r="H307" s="15">
        <f t="shared" si="28"/>
        <v>1.488095238095238E-3</v>
      </c>
    </row>
    <row r="308" spans="2:8" ht="15" x14ac:dyDescent="0.2">
      <c r="B308" s="5" t="s">
        <v>99</v>
      </c>
      <c r="C308" s="8">
        <v>3</v>
      </c>
      <c r="D308" s="8">
        <v>2</v>
      </c>
      <c r="E308" s="13">
        <f t="shared" si="25"/>
        <v>1.1160714285714285E-3</v>
      </c>
      <c r="F308" s="13">
        <f t="shared" si="26"/>
        <v>6.5231572080887146E-4</v>
      </c>
      <c r="G308" s="12">
        <f t="shared" si="27"/>
        <v>-0.33333333333333331</v>
      </c>
      <c r="H308" s="15">
        <f t="shared" si="28"/>
        <v>-3.720238095238095E-4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11</v>
      </c>
      <c r="D310" s="8">
        <v>6</v>
      </c>
      <c r="E310" s="13">
        <f t="shared" si="25"/>
        <v>4.092261904761905E-3</v>
      </c>
      <c r="F310" s="13">
        <f t="shared" si="26"/>
        <v>1.9569471624266144E-3</v>
      </c>
      <c r="G310" s="12">
        <f t="shared" si="27"/>
        <v>-0.45454545454545453</v>
      </c>
      <c r="H310" s="15">
        <f t="shared" si="28"/>
        <v>-1.8601190476190477E-3</v>
      </c>
    </row>
    <row r="311" spans="2:8" ht="15" x14ac:dyDescent="0.2">
      <c r="B311" s="5" t="s">
        <v>102</v>
      </c>
      <c r="C311" s="8">
        <v>0</v>
      </c>
      <c r="D311" s="8">
        <v>4</v>
      </c>
      <c r="E311" s="13" t="str">
        <f t="shared" si="25"/>
        <v/>
      </c>
      <c r="F311" s="13">
        <f t="shared" si="26"/>
        <v>1.3046314416177429E-3</v>
      </c>
      <c r="G311" s="12" t="str">
        <f t="shared" si="27"/>
        <v>0</v>
      </c>
      <c r="H311" s="15" t="str">
        <f t="shared" si="28"/>
        <v/>
      </c>
    </row>
    <row r="312" spans="2:8" ht="15" x14ac:dyDescent="0.2">
      <c r="B312" s="5" t="s">
        <v>97</v>
      </c>
      <c r="C312" s="8">
        <v>0</v>
      </c>
      <c r="D312" s="8">
        <v>0</v>
      </c>
      <c r="E312" s="13" t="str">
        <f t="shared" si="25"/>
        <v/>
      </c>
      <c r="F312" s="13" t="str">
        <f t="shared" si="26"/>
        <v/>
      </c>
      <c r="G312" s="12" t="str">
        <f t="shared" si="27"/>
        <v>0</v>
      </c>
      <c r="H312" s="15" t="str">
        <f t="shared" si="28"/>
        <v/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114</v>
      </c>
      <c r="D314" s="8">
        <v>91</v>
      </c>
      <c r="E314" s="13">
        <f t="shared" si="25"/>
        <v>4.2410714285714288E-2</v>
      </c>
      <c r="F314" s="13">
        <f t="shared" si="26"/>
        <v>2.9680365296803651E-2</v>
      </c>
      <c r="G314" s="12">
        <f t="shared" si="27"/>
        <v>-0.20175438596491227</v>
      </c>
      <c r="H314" s="15">
        <f t="shared" si="28"/>
        <v>-8.5565476190476181E-3</v>
      </c>
    </row>
    <row r="315" spans="2:8" ht="15" x14ac:dyDescent="0.2">
      <c r="B315" s="5" t="s">
        <v>354</v>
      </c>
      <c r="C315" s="8">
        <v>0</v>
      </c>
      <c r="D315" s="8">
        <v>35</v>
      </c>
      <c r="E315" s="13" t="str">
        <f t="shared" si="25"/>
        <v/>
      </c>
      <c r="F315" s="13">
        <f t="shared" si="26"/>
        <v>1.1415525114155251E-2</v>
      </c>
      <c r="G315" s="12" t="str">
        <f t="shared" si="27"/>
        <v>0</v>
      </c>
      <c r="H315" s="15" t="str">
        <f t="shared" si="28"/>
        <v/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32</v>
      </c>
      <c r="D317" s="8">
        <v>12</v>
      </c>
      <c r="E317" s="13">
        <f t="shared" si="25"/>
        <v>1.1904761904761904E-2</v>
      </c>
      <c r="F317" s="13">
        <f t="shared" si="26"/>
        <v>3.9138943248532287E-3</v>
      </c>
      <c r="G317" s="12">
        <f t="shared" si="27"/>
        <v>-0.625</v>
      </c>
      <c r="H317" s="15">
        <f t="shared" si="28"/>
        <v>-7.4404761904761901E-3</v>
      </c>
    </row>
    <row r="318" spans="2:8" ht="15" x14ac:dyDescent="0.2">
      <c r="B318" s="5" t="s">
        <v>355</v>
      </c>
      <c r="C318" s="8">
        <v>86</v>
      </c>
      <c r="D318" s="8">
        <v>70</v>
      </c>
      <c r="E318" s="13">
        <f t="shared" si="25"/>
        <v>3.1994047619047616E-2</v>
      </c>
      <c r="F318" s="13">
        <f t="shared" si="26"/>
        <v>2.2831050228310501E-2</v>
      </c>
      <c r="G318" s="12">
        <f t="shared" si="27"/>
        <v>-0.18604651162790697</v>
      </c>
      <c r="H318" s="15">
        <f t="shared" si="28"/>
        <v>-5.9523809523809521E-3</v>
      </c>
    </row>
    <row r="319" spans="2:8" ht="15" x14ac:dyDescent="0.2">
      <c r="B319" s="5" t="s">
        <v>115</v>
      </c>
      <c r="C319" s="8">
        <v>8</v>
      </c>
      <c r="D319" s="8">
        <v>2</v>
      </c>
      <c r="E319" s="13">
        <f t="shared" si="25"/>
        <v>2.976190476190476E-3</v>
      </c>
      <c r="F319" s="13">
        <f t="shared" si="26"/>
        <v>6.5231572080887146E-4</v>
      </c>
      <c r="G319" s="12">
        <f t="shared" si="27"/>
        <v>-0.75</v>
      </c>
      <c r="H319" s="15">
        <f t="shared" si="28"/>
        <v>-2.232142857142857E-3</v>
      </c>
    </row>
    <row r="320" spans="2:8" ht="15" x14ac:dyDescent="0.2">
      <c r="B320" s="5" t="s">
        <v>114</v>
      </c>
      <c r="C320" s="8">
        <v>0</v>
      </c>
      <c r="D320" s="8">
        <v>0</v>
      </c>
      <c r="E320" s="13" t="str">
        <f t="shared" si="25"/>
        <v/>
      </c>
      <c r="F320" s="13" t="str">
        <f t="shared" si="26"/>
        <v/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0</v>
      </c>
      <c r="D321" s="8">
        <v>1</v>
      </c>
      <c r="E321" s="13" t="str">
        <f t="shared" si="25"/>
        <v/>
      </c>
      <c r="F321" s="13">
        <f t="shared" si="26"/>
        <v>3.2615786040443573E-4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1</v>
      </c>
      <c r="D322" s="8">
        <v>0</v>
      </c>
      <c r="E322" s="13">
        <f t="shared" si="25"/>
        <v>3.720238095238095E-4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2</v>
      </c>
      <c r="D323" s="8">
        <v>0</v>
      </c>
      <c r="E323" s="13">
        <f t="shared" si="25"/>
        <v>7.4404761904761901E-4</v>
      </c>
      <c r="F323" s="13" t="str">
        <f t="shared" si="26"/>
        <v/>
      </c>
      <c r="G323" s="12" t="str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0</v>
      </c>
      <c r="D324" s="8">
        <v>1</v>
      </c>
      <c r="E324" s="13" t="str">
        <f t="shared" si="25"/>
        <v/>
      </c>
      <c r="F324" s="13">
        <f t="shared" si="26"/>
        <v>3.2615786040443573E-4</v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1</v>
      </c>
      <c r="E325" s="13" t="str">
        <f t="shared" si="25"/>
        <v/>
      </c>
      <c r="F325" s="13">
        <f t="shared" si="26"/>
        <v>3.2615786040443573E-4</v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6</v>
      </c>
      <c r="D326" s="8">
        <v>7</v>
      </c>
      <c r="E326" s="13">
        <f t="shared" si="25"/>
        <v>2.232142857142857E-3</v>
      </c>
      <c r="F326" s="13">
        <f t="shared" si="26"/>
        <v>2.2831050228310501E-3</v>
      </c>
      <c r="G326" s="12">
        <f t="shared" si="27"/>
        <v>0.16666666666666666</v>
      </c>
      <c r="H326" s="15">
        <f t="shared" si="28"/>
        <v>3.720238095238095E-4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0</v>
      </c>
      <c r="E328" s="13" t="str">
        <f t="shared" si="25"/>
        <v/>
      </c>
      <c r="F328" s="13" t="str">
        <f t="shared" si="26"/>
        <v/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0</v>
      </c>
      <c r="E329" s="13" t="str">
        <f t="shared" si="25"/>
        <v/>
      </c>
      <c r="F329" s="13" t="str">
        <f t="shared" si="26"/>
        <v/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5</v>
      </c>
      <c r="D330" s="8">
        <v>58</v>
      </c>
      <c r="E330" s="13">
        <f t="shared" si="25"/>
        <v>1.8601190476190475E-3</v>
      </c>
      <c r="F330" s="13">
        <f t="shared" si="26"/>
        <v>1.8917155903457272E-2</v>
      </c>
      <c r="G330" s="12">
        <f t="shared" si="27"/>
        <v>10.6</v>
      </c>
      <c r="H330" s="15">
        <f t="shared" si="28"/>
        <v>1.9717261904761904E-2</v>
      </c>
    </row>
    <row r="331" spans="2:8" ht="15" x14ac:dyDescent="0.2">
      <c r="B331" s="5" t="s">
        <v>117</v>
      </c>
      <c r="C331" s="8">
        <v>0</v>
      </c>
      <c r="D331" s="8">
        <v>2</v>
      </c>
      <c r="E331" s="13" t="str">
        <f t="shared" si="25"/>
        <v/>
      </c>
      <c r="F331" s="13">
        <f t="shared" si="26"/>
        <v>6.5231572080887146E-4</v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521</v>
      </c>
      <c r="D332" s="8">
        <v>416</v>
      </c>
      <c r="E332" s="13">
        <f t="shared" si="25"/>
        <v>0.19382440476190477</v>
      </c>
      <c r="F332" s="13">
        <f t="shared" si="26"/>
        <v>0.13568166992824526</v>
      </c>
      <c r="G332" s="12">
        <f t="shared" si="27"/>
        <v>-0.20153550863723607</v>
      </c>
      <c r="H332" s="15">
        <f t="shared" si="28"/>
        <v>-3.90625E-2</v>
      </c>
    </row>
    <row r="333" spans="2:8" ht="15" x14ac:dyDescent="0.2">
      <c r="B333" s="5" t="s">
        <v>130</v>
      </c>
      <c r="C333" s="8">
        <v>50</v>
      </c>
      <c r="D333" s="8">
        <v>17</v>
      </c>
      <c r="E333" s="13">
        <f t="shared" si="25"/>
        <v>1.8601190476190476E-2</v>
      </c>
      <c r="F333" s="13">
        <f t="shared" si="26"/>
        <v>5.5446836268754074E-3</v>
      </c>
      <c r="G333" s="12">
        <f t="shared" si="27"/>
        <v>-0.66</v>
      </c>
      <c r="H333" s="15">
        <f t="shared" si="28"/>
        <v>-1.2276785714285714E-2</v>
      </c>
    </row>
    <row r="334" spans="2:8" ht="15" x14ac:dyDescent="0.2">
      <c r="B334" s="5" t="s">
        <v>119</v>
      </c>
      <c r="C334" s="8">
        <v>205</v>
      </c>
      <c r="D334" s="8">
        <v>11</v>
      </c>
      <c r="E334" s="13">
        <f t="shared" si="25"/>
        <v>7.6264880952380959E-2</v>
      </c>
      <c r="F334" s="13">
        <f t="shared" si="26"/>
        <v>3.587736464448793E-3</v>
      </c>
      <c r="G334" s="12">
        <f t="shared" si="27"/>
        <v>-0.9463414634146341</v>
      </c>
      <c r="H334" s="15">
        <f t="shared" si="28"/>
        <v>-7.2172619047619055E-2</v>
      </c>
    </row>
    <row r="335" spans="2:8" ht="15" x14ac:dyDescent="0.2">
      <c r="B335" s="5" t="s">
        <v>128</v>
      </c>
      <c r="C335" s="8">
        <v>27</v>
      </c>
      <c r="D335" s="8">
        <v>20</v>
      </c>
      <c r="E335" s="13">
        <f t="shared" si="25"/>
        <v>1.0044642857142858E-2</v>
      </c>
      <c r="F335" s="13">
        <f t="shared" si="26"/>
        <v>6.5231572080887146E-3</v>
      </c>
      <c r="G335" s="12">
        <f t="shared" si="27"/>
        <v>-0.25925925925925924</v>
      </c>
      <c r="H335" s="15">
        <f t="shared" si="28"/>
        <v>-2.6041666666666665E-3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2</v>
      </c>
      <c r="E337" s="13">
        <f t="shared" si="25"/>
        <v>3.720238095238095E-4</v>
      </c>
      <c r="F337" s="13">
        <f t="shared" si="26"/>
        <v>6.5231572080887146E-4</v>
      </c>
      <c r="G337" s="12">
        <f t="shared" si="27"/>
        <v>1</v>
      </c>
      <c r="H337" s="15">
        <f t="shared" si="28"/>
        <v>3.720238095238095E-4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21</v>
      </c>
      <c r="D339" s="8">
        <v>14</v>
      </c>
      <c r="E339" s="13">
        <f t="shared" si="25"/>
        <v>7.8125E-3</v>
      </c>
      <c r="F339" s="13">
        <f t="shared" si="26"/>
        <v>4.5662100456621002E-3</v>
      </c>
      <c r="G339" s="12">
        <f t="shared" si="27"/>
        <v>-0.33333333333333331</v>
      </c>
      <c r="H339" s="15">
        <f t="shared" si="28"/>
        <v>-2.6041666666666665E-3</v>
      </c>
    </row>
    <row r="340" spans="2:8" ht="15" x14ac:dyDescent="0.2">
      <c r="B340" s="5" t="s">
        <v>364</v>
      </c>
      <c r="C340" s="8">
        <v>1</v>
      </c>
      <c r="D340" s="8">
        <v>1</v>
      </c>
      <c r="E340" s="13">
        <f t="shared" si="25"/>
        <v>3.720238095238095E-4</v>
      </c>
      <c r="F340" s="13">
        <f t="shared" si="26"/>
        <v>3.2615786040443573E-4</v>
      </c>
      <c r="G340" s="12">
        <f t="shared" si="27"/>
        <v>0</v>
      </c>
      <c r="H340" s="15">
        <f t="shared" si="28"/>
        <v>0</v>
      </c>
    </row>
    <row r="341" spans="2:8" ht="15" x14ac:dyDescent="0.2">
      <c r="B341" s="5" t="s">
        <v>118</v>
      </c>
      <c r="C341" s="8">
        <v>6</v>
      </c>
      <c r="D341" s="8">
        <v>2</v>
      </c>
      <c r="E341" s="13">
        <f t="shared" si="25"/>
        <v>2.232142857142857E-3</v>
      </c>
      <c r="F341" s="13">
        <f t="shared" si="26"/>
        <v>6.5231572080887146E-4</v>
      </c>
      <c r="G341" s="12">
        <f t="shared" si="27"/>
        <v>-0.66666666666666663</v>
      </c>
      <c r="H341" s="15">
        <f t="shared" si="28"/>
        <v>-1.488095238095238E-3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15</v>
      </c>
      <c r="D343" s="8">
        <v>36</v>
      </c>
      <c r="E343" s="13">
        <f t="shared" si="25"/>
        <v>5.580357142857143E-3</v>
      </c>
      <c r="F343" s="13">
        <f t="shared" si="26"/>
        <v>1.1741682974559686E-2</v>
      </c>
      <c r="G343" s="12">
        <f t="shared" si="27"/>
        <v>1.4</v>
      </c>
      <c r="H343" s="15">
        <f t="shared" si="28"/>
        <v>7.8125E-3</v>
      </c>
    </row>
    <row r="344" spans="2:8" ht="15" x14ac:dyDescent="0.2">
      <c r="B344" s="5" t="s">
        <v>131</v>
      </c>
      <c r="C344" s="8">
        <v>23</v>
      </c>
      <c r="D344" s="8">
        <v>38</v>
      </c>
      <c r="E344" s="13">
        <f t="shared" si="25"/>
        <v>8.5565476190476199E-3</v>
      </c>
      <c r="F344" s="13">
        <f t="shared" si="26"/>
        <v>1.2393998695368558E-2</v>
      </c>
      <c r="G344" s="12">
        <f t="shared" si="27"/>
        <v>0.65217391304347827</v>
      </c>
      <c r="H344" s="15">
        <f t="shared" si="28"/>
        <v>5.5803571428571438E-3</v>
      </c>
    </row>
    <row r="345" spans="2:8" ht="15" x14ac:dyDescent="0.2">
      <c r="B345" s="5" t="s">
        <v>366</v>
      </c>
      <c r="C345" s="8">
        <v>244</v>
      </c>
      <c r="D345" s="8">
        <v>94</v>
      </c>
      <c r="E345" s="13">
        <f t="shared" si="25"/>
        <v>9.0773809523809521E-2</v>
      </c>
      <c r="F345" s="13">
        <f t="shared" si="26"/>
        <v>3.0658838878016959E-2</v>
      </c>
      <c r="G345" s="12">
        <f t="shared" si="27"/>
        <v>-0.61475409836065575</v>
      </c>
      <c r="H345" s="15">
        <f t="shared" si="28"/>
        <v>-5.5803571428571425E-2</v>
      </c>
    </row>
    <row r="346" spans="2:8" ht="15" x14ac:dyDescent="0.2">
      <c r="B346" s="5" t="s">
        <v>122</v>
      </c>
      <c r="C346" s="8">
        <v>18</v>
      </c>
      <c r="D346" s="8">
        <v>15</v>
      </c>
      <c r="E346" s="13">
        <f t="shared" si="25"/>
        <v>6.6964285714285711E-3</v>
      </c>
      <c r="F346" s="13">
        <f t="shared" si="26"/>
        <v>4.8923679060665359E-3</v>
      </c>
      <c r="G346" s="12">
        <f t="shared" si="27"/>
        <v>-0.16666666666666666</v>
      </c>
      <c r="H346" s="15">
        <f t="shared" si="28"/>
        <v>-1.1160714285714285E-3</v>
      </c>
    </row>
    <row r="347" spans="2:8" ht="15" x14ac:dyDescent="0.2">
      <c r="B347" s="5" t="s">
        <v>121</v>
      </c>
      <c r="C347" s="8">
        <v>43</v>
      </c>
      <c r="D347" s="8">
        <v>42</v>
      </c>
      <c r="E347" s="13">
        <f t="shared" si="25"/>
        <v>1.5997023809523808E-2</v>
      </c>
      <c r="F347" s="13">
        <f t="shared" si="26"/>
        <v>1.3698630136986301E-2</v>
      </c>
      <c r="G347" s="12">
        <f t="shared" si="27"/>
        <v>-2.3255813953488372E-2</v>
      </c>
      <c r="H347" s="15">
        <f t="shared" si="28"/>
        <v>-3.720238095238095E-4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29</v>
      </c>
      <c r="D354" s="8">
        <v>237</v>
      </c>
      <c r="E354" s="13">
        <f t="shared" si="25"/>
        <v>1.0788690476190476E-2</v>
      </c>
      <c r="F354" s="13">
        <f t="shared" si="26"/>
        <v>7.7299412915851268E-2</v>
      </c>
      <c r="G354" s="12">
        <f t="shared" si="27"/>
        <v>7.1724137931034484</v>
      </c>
      <c r="H354" s="15">
        <f t="shared" si="28"/>
        <v>7.7380952380952384E-2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39</v>
      </c>
      <c r="D357" s="8">
        <v>1</v>
      </c>
      <c r="E357" s="13">
        <f t="shared" si="25"/>
        <v>1.4508928571428572E-2</v>
      </c>
      <c r="F357" s="13">
        <f t="shared" si="26"/>
        <v>3.2615786040443573E-4</v>
      </c>
      <c r="G357" s="12">
        <f t="shared" si="27"/>
        <v>-0.97435897435897434</v>
      </c>
      <c r="H357" s="15">
        <f t="shared" si="28"/>
        <v>-1.4136904761904762E-2</v>
      </c>
    </row>
    <row r="358" spans="2:8" ht="15" x14ac:dyDescent="0.2">
      <c r="B358" s="5" t="s">
        <v>127</v>
      </c>
      <c r="C358" s="8">
        <v>35</v>
      </c>
      <c r="D358" s="8">
        <v>23</v>
      </c>
      <c r="E358" s="13">
        <f t="shared" si="25"/>
        <v>1.3020833333333334E-2</v>
      </c>
      <c r="F358" s="13">
        <f t="shared" si="26"/>
        <v>7.5016307893020218E-3</v>
      </c>
      <c r="G358" s="12">
        <f t="shared" si="27"/>
        <v>-0.34285714285714286</v>
      </c>
      <c r="H358" s="15">
        <f t="shared" si="28"/>
        <v>-4.4642857142857149E-3</v>
      </c>
    </row>
    <row r="359" spans="2:8" ht="15" x14ac:dyDescent="0.2">
      <c r="B359" s="5" t="s">
        <v>123</v>
      </c>
      <c r="C359" s="8">
        <v>2</v>
      </c>
      <c r="D359" s="8">
        <v>0</v>
      </c>
      <c r="E359" s="13">
        <f t="shared" si="25"/>
        <v>7.4404761904761901E-4</v>
      </c>
      <c r="F359" s="13" t="str">
        <f t="shared" si="26"/>
        <v/>
      </c>
      <c r="G359" s="12" t="str">
        <f t="shared" si="27"/>
        <v>0</v>
      </c>
      <c r="H359" s="15">
        <f t="shared" si="28"/>
        <v>0</v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1</v>
      </c>
      <c r="E362" s="13" t="str">
        <f t="shared" si="29"/>
        <v/>
      </c>
      <c r="F362" s="13">
        <f t="shared" si="30"/>
        <v>3.2615786040443573E-4</v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16</v>
      </c>
      <c r="D363" s="8">
        <v>2</v>
      </c>
      <c r="E363" s="13">
        <f t="shared" si="29"/>
        <v>5.9523809523809521E-3</v>
      </c>
      <c r="F363" s="13">
        <f t="shared" si="30"/>
        <v>6.5231572080887146E-4</v>
      </c>
      <c r="G363" s="12">
        <f t="shared" si="31"/>
        <v>-0.875</v>
      </c>
      <c r="H363" s="15">
        <f t="shared" si="32"/>
        <v>-5.208333333333333E-3</v>
      </c>
    </row>
    <row r="364" spans="2:8" ht="15" x14ac:dyDescent="0.2">
      <c r="B364" s="5" t="s">
        <v>377</v>
      </c>
      <c r="C364" s="8">
        <v>0</v>
      </c>
      <c r="D364" s="8">
        <v>1</v>
      </c>
      <c r="E364" s="13" t="str">
        <f t="shared" si="29"/>
        <v/>
      </c>
      <c r="F364" s="13">
        <f t="shared" si="30"/>
        <v>3.2615786040443573E-4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5</v>
      </c>
      <c r="D369" s="8">
        <v>0</v>
      </c>
      <c r="E369" s="13">
        <f t="shared" si="29"/>
        <v>1.8601190476190475E-3</v>
      </c>
      <c r="F369" s="13" t="str">
        <f t="shared" si="30"/>
        <v/>
      </c>
      <c r="G369" s="12" t="str">
        <f t="shared" si="31"/>
        <v>0</v>
      </c>
      <c r="H369" s="15">
        <f t="shared" si="32"/>
        <v>0</v>
      </c>
    </row>
    <row r="370" spans="2:8" ht="15" x14ac:dyDescent="0.2">
      <c r="B370" s="5" t="s">
        <v>135</v>
      </c>
      <c r="C370" s="8">
        <v>5</v>
      </c>
      <c r="D370" s="8">
        <v>0</v>
      </c>
      <c r="E370" s="13">
        <f t="shared" si="29"/>
        <v>1.8601190476190475E-3</v>
      </c>
      <c r="F370" s="13" t="str">
        <f t="shared" si="30"/>
        <v/>
      </c>
      <c r="G370" s="12" t="str">
        <f t="shared" si="31"/>
        <v>0</v>
      </c>
      <c r="H370" s="15">
        <f t="shared" si="32"/>
        <v>0</v>
      </c>
    </row>
    <row r="371" spans="2:8" ht="15" x14ac:dyDescent="0.2">
      <c r="B371" s="5" t="s">
        <v>136</v>
      </c>
      <c r="C371" s="8">
        <v>0</v>
      </c>
      <c r="D371" s="8">
        <v>0</v>
      </c>
      <c r="E371" s="13" t="str">
        <f t="shared" si="29"/>
        <v/>
      </c>
      <c r="F371" s="13" t="str">
        <f t="shared" si="30"/>
        <v/>
      </c>
      <c r="G371" s="12" t="str">
        <f t="shared" si="31"/>
        <v>0</v>
      </c>
      <c r="H371" s="15" t="str">
        <f t="shared" si="32"/>
        <v/>
      </c>
    </row>
    <row r="372" spans="2:8" ht="15" x14ac:dyDescent="0.2">
      <c r="B372" s="5" t="s">
        <v>137</v>
      </c>
      <c r="C372" s="8">
        <v>0</v>
      </c>
      <c r="D372" s="8">
        <v>1</v>
      </c>
      <c r="E372" s="13" t="str">
        <f t="shared" si="29"/>
        <v/>
      </c>
      <c r="F372" s="13">
        <f t="shared" si="30"/>
        <v>3.2615786040443573E-4</v>
      </c>
      <c r="G372" s="12" t="str">
        <f t="shared" si="31"/>
        <v>0</v>
      </c>
      <c r="H372" s="15" t="str">
        <f t="shared" si="32"/>
        <v/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5</v>
      </c>
      <c r="D375" s="8">
        <v>0</v>
      </c>
      <c r="E375" s="13">
        <f t="shared" si="29"/>
        <v>1.8601190476190475E-3</v>
      </c>
      <c r="F375" s="13" t="str">
        <f t="shared" si="30"/>
        <v/>
      </c>
      <c r="G375" s="12" t="str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0</v>
      </c>
      <c r="D376" s="8">
        <v>0</v>
      </c>
      <c r="E376" s="13" t="str">
        <f t="shared" si="29"/>
        <v/>
      </c>
      <c r="F376" s="13" t="str">
        <f t="shared" si="30"/>
        <v/>
      </c>
      <c r="G376" s="12" t="str">
        <f t="shared" si="31"/>
        <v>0</v>
      </c>
      <c r="H376" s="15" t="str">
        <f t="shared" si="32"/>
        <v/>
      </c>
    </row>
    <row r="377" spans="2:8" ht="15" x14ac:dyDescent="0.2">
      <c r="B377" s="5" t="s">
        <v>150</v>
      </c>
      <c r="C377" s="8">
        <v>17</v>
      </c>
      <c r="D377" s="8">
        <v>27</v>
      </c>
      <c r="E377" s="13">
        <f t="shared" si="29"/>
        <v>6.324404761904762E-3</v>
      </c>
      <c r="F377" s="13">
        <f t="shared" si="30"/>
        <v>8.8062622309197647E-3</v>
      </c>
      <c r="G377" s="12">
        <f t="shared" si="31"/>
        <v>0.58823529411764708</v>
      </c>
      <c r="H377" s="15">
        <f t="shared" si="32"/>
        <v>3.7202380952380955E-3</v>
      </c>
    </row>
    <row r="378" spans="2:8" ht="15" x14ac:dyDescent="0.2">
      <c r="B378" s="5" t="s">
        <v>149</v>
      </c>
      <c r="C378" s="8">
        <v>47</v>
      </c>
      <c r="D378" s="8">
        <v>129</v>
      </c>
      <c r="E378" s="13">
        <f t="shared" si="29"/>
        <v>1.7485119047619048E-2</v>
      </c>
      <c r="F378" s="13">
        <f t="shared" si="30"/>
        <v>4.2074363992172209E-2</v>
      </c>
      <c r="G378" s="12">
        <f t="shared" si="31"/>
        <v>1.7446808510638299</v>
      </c>
      <c r="H378" s="15">
        <f t="shared" si="32"/>
        <v>3.0505952380952384E-2</v>
      </c>
    </row>
    <row r="379" spans="2:8" ht="15" x14ac:dyDescent="0.2">
      <c r="B379" s="5" t="s">
        <v>384</v>
      </c>
      <c r="C379" s="8">
        <v>4</v>
      </c>
      <c r="D379" s="8">
        <v>23</v>
      </c>
      <c r="E379" s="13">
        <f t="shared" si="29"/>
        <v>1.488095238095238E-3</v>
      </c>
      <c r="F379" s="13">
        <f t="shared" si="30"/>
        <v>7.5016307893020218E-3</v>
      </c>
      <c r="G379" s="12">
        <f t="shared" si="31"/>
        <v>4.75</v>
      </c>
      <c r="H379" s="15">
        <f t="shared" si="32"/>
        <v>7.0684523809523801E-3</v>
      </c>
    </row>
    <row r="380" spans="2:8" ht="30" x14ac:dyDescent="0.2">
      <c r="B380" s="5" t="s">
        <v>385</v>
      </c>
      <c r="C380" s="8">
        <v>0</v>
      </c>
      <c r="D380" s="8">
        <v>0</v>
      </c>
      <c r="E380" s="13" t="str">
        <f t="shared" si="29"/>
        <v/>
      </c>
      <c r="F380" s="13" t="str">
        <f t="shared" si="30"/>
        <v/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2</v>
      </c>
      <c r="E381" s="13" t="str">
        <f t="shared" si="29"/>
        <v/>
      </c>
      <c r="F381" s="13">
        <f t="shared" si="30"/>
        <v>6.5231572080887146E-4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0</v>
      </c>
      <c r="E382" s="13" t="str">
        <f t="shared" si="29"/>
        <v/>
      </c>
      <c r="F382" s="13" t="str">
        <f t="shared" si="30"/>
        <v/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8</v>
      </c>
      <c r="D383" s="8">
        <v>9</v>
      </c>
      <c r="E383" s="13">
        <f t="shared" si="29"/>
        <v>2.976190476190476E-3</v>
      </c>
      <c r="F383" s="13">
        <f t="shared" si="30"/>
        <v>2.9354207436399216E-3</v>
      </c>
      <c r="G383" s="12">
        <f t="shared" si="31"/>
        <v>0.125</v>
      </c>
      <c r="H383" s="15">
        <f t="shared" si="32"/>
        <v>3.720238095238095E-4</v>
      </c>
    </row>
    <row r="384" spans="2:8" ht="15" x14ac:dyDescent="0.2">
      <c r="B384" s="5" t="s">
        <v>388</v>
      </c>
      <c r="C384" s="8">
        <v>1</v>
      </c>
      <c r="D384" s="8">
        <v>0</v>
      </c>
      <c r="E384" s="13">
        <f t="shared" si="29"/>
        <v>3.720238095238095E-4</v>
      </c>
      <c r="F384" s="13" t="str">
        <f t="shared" si="30"/>
        <v/>
      </c>
      <c r="G384" s="12" t="str">
        <f t="shared" si="31"/>
        <v>0</v>
      </c>
      <c r="H384" s="15">
        <f t="shared" si="32"/>
        <v>0</v>
      </c>
    </row>
    <row r="385" spans="2:8" ht="15" x14ac:dyDescent="0.2">
      <c r="B385" s="5" t="s">
        <v>146</v>
      </c>
      <c r="C385" s="8">
        <v>1</v>
      </c>
      <c r="D385" s="8">
        <v>190</v>
      </c>
      <c r="E385" s="13">
        <f t="shared" si="29"/>
        <v>3.720238095238095E-4</v>
      </c>
      <c r="F385" s="13">
        <f t="shared" si="30"/>
        <v>6.1969993476842788E-2</v>
      </c>
      <c r="G385" s="12">
        <f t="shared" si="31"/>
        <v>189</v>
      </c>
      <c r="H385" s="15">
        <f t="shared" si="32"/>
        <v>7.03125E-2</v>
      </c>
    </row>
    <row r="386" spans="2:8" ht="15" x14ac:dyDescent="0.2">
      <c r="B386" s="5" t="s">
        <v>568</v>
      </c>
      <c r="C386" s="8">
        <v>39</v>
      </c>
      <c r="D386" s="8">
        <v>60</v>
      </c>
      <c r="E386" s="13">
        <f t="shared" si="29"/>
        <v>1.4508928571428572E-2</v>
      </c>
      <c r="F386" s="13">
        <f t="shared" si="30"/>
        <v>1.9569471624266144E-2</v>
      </c>
      <c r="G386" s="12">
        <f t="shared" si="31"/>
        <v>0.53846153846153844</v>
      </c>
      <c r="H386" s="15">
        <f t="shared" si="32"/>
        <v>7.8125E-3</v>
      </c>
    </row>
    <row r="387" spans="2:8" ht="15" x14ac:dyDescent="0.2">
      <c r="B387" s="5" t="s">
        <v>144</v>
      </c>
      <c r="C387" s="8">
        <v>66</v>
      </c>
      <c r="D387" s="8">
        <v>231</v>
      </c>
      <c r="E387" s="13">
        <f t="shared" si="29"/>
        <v>2.4553571428571428E-2</v>
      </c>
      <c r="F387" s="13">
        <f t="shared" si="30"/>
        <v>7.5342465753424653E-2</v>
      </c>
      <c r="G387" s="12">
        <f t="shared" si="31"/>
        <v>2.5</v>
      </c>
      <c r="H387" s="15">
        <f t="shared" si="32"/>
        <v>6.1383928571428568E-2</v>
      </c>
    </row>
    <row r="388" spans="2:8" ht="15" x14ac:dyDescent="0.2">
      <c r="B388" s="5" t="s">
        <v>389</v>
      </c>
      <c r="C388" s="8">
        <v>11</v>
      </c>
      <c r="D388" s="8">
        <v>196</v>
      </c>
      <c r="E388" s="13">
        <f t="shared" si="29"/>
        <v>4.092261904761905E-3</v>
      </c>
      <c r="F388" s="13">
        <f t="shared" si="30"/>
        <v>6.3926940639269403E-2</v>
      </c>
      <c r="G388" s="12">
        <f t="shared" si="31"/>
        <v>16.818181818181817</v>
      </c>
      <c r="H388" s="15">
        <f t="shared" si="32"/>
        <v>6.8824404761904753E-2</v>
      </c>
    </row>
    <row r="389" spans="2:8" ht="15" x14ac:dyDescent="0.2">
      <c r="B389" s="5" t="s">
        <v>143</v>
      </c>
      <c r="C389" s="8">
        <v>1</v>
      </c>
      <c r="D389" s="8">
        <v>4</v>
      </c>
      <c r="E389" s="13">
        <f t="shared" si="29"/>
        <v>3.720238095238095E-4</v>
      </c>
      <c r="F389" s="13">
        <f t="shared" si="30"/>
        <v>1.3046314416177429E-3</v>
      </c>
      <c r="G389" s="12">
        <f t="shared" si="31"/>
        <v>3</v>
      </c>
      <c r="H389" s="15">
        <f t="shared" si="32"/>
        <v>1.1160714285714285E-3</v>
      </c>
    </row>
    <row r="390" spans="2:8" ht="15" x14ac:dyDescent="0.2">
      <c r="B390" s="5" t="s">
        <v>476</v>
      </c>
      <c r="C390" s="8">
        <v>44</v>
      </c>
      <c r="D390" s="8">
        <v>9</v>
      </c>
      <c r="E390" s="13">
        <f t="shared" si="29"/>
        <v>1.636904761904762E-2</v>
      </c>
      <c r="F390" s="13">
        <f t="shared" si="30"/>
        <v>2.9354207436399216E-3</v>
      </c>
      <c r="G390" s="12">
        <f t="shared" si="31"/>
        <v>-0.79545454545454541</v>
      </c>
      <c r="H390" s="15">
        <f t="shared" si="32"/>
        <v>-1.3020833333333334E-2</v>
      </c>
    </row>
    <row r="391" spans="2:8" ht="15" x14ac:dyDescent="0.2">
      <c r="B391" s="5" t="s">
        <v>153</v>
      </c>
      <c r="C391" s="8">
        <v>15</v>
      </c>
      <c r="D391" s="8">
        <v>11</v>
      </c>
      <c r="E391" s="13">
        <f t="shared" si="29"/>
        <v>5.580357142857143E-3</v>
      </c>
      <c r="F391" s="13">
        <f t="shared" si="30"/>
        <v>3.587736464448793E-3</v>
      </c>
      <c r="G391" s="12">
        <f t="shared" si="31"/>
        <v>-0.26666666666666666</v>
      </c>
      <c r="H391" s="15">
        <f t="shared" si="32"/>
        <v>-1.488095238095238E-3</v>
      </c>
    </row>
    <row r="392" spans="2:8" ht="15" x14ac:dyDescent="0.2">
      <c r="B392" s="5" t="s">
        <v>140</v>
      </c>
      <c r="C392" s="8">
        <v>2</v>
      </c>
      <c r="D392" s="8">
        <v>4</v>
      </c>
      <c r="E392" s="13">
        <f t="shared" si="29"/>
        <v>7.4404761904761901E-4</v>
      </c>
      <c r="F392" s="13">
        <f t="shared" si="30"/>
        <v>1.3046314416177429E-3</v>
      </c>
      <c r="G392" s="12">
        <f t="shared" si="31"/>
        <v>1</v>
      </c>
      <c r="H392" s="15">
        <f t="shared" si="32"/>
        <v>7.4404761904761901E-4</v>
      </c>
    </row>
    <row r="393" spans="2:8" ht="15" x14ac:dyDescent="0.2">
      <c r="B393" s="5" t="s">
        <v>390</v>
      </c>
      <c r="C393" s="8">
        <v>184</v>
      </c>
      <c r="D393" s="8">
        <v>123</v>
      </c>
      <c r="E393" s="13">
        <f t="shared" si="29"/>
        <v>6.8452380952380959E-2</v>
      </c>
      <c r="F393" s="13">
        <f t="shared" si="30"/>
        <v>4.0117416829745595E-2</v>
      </c>
      <c r="G393" s="12">
        <f t="shared" si="31"/>
        <v>-0.33152173913043476</v>
      </c>
      <c r="H393" s="15">
        <f t="shared" si="32"/>
        <v>-2.269345238095238E-2</v>
      </c>
    </row>
    <row r="394" spans="2:8" ht="15" x14ac:dyDescent="0.2">
      <c r="B394" s="5" t="s">
        <v>391</v>
      </c>
      <c r="C394" s="8">
        <v>2</v>
      </c>
      <c r="D394" s="8">
        <v>1</v>
      </c>
      <c r="E394" s="13">
        <f t="shared" si="29"/>
        <v>7.4404761904761901E-4</v>
      </c>
      <c r="F394" s="13">
        <f t="shared" si="30"/>
        <v>3.2615786040443573E-4</v>
      </c>
      <c r="G394" s="12">
        <f t="shared" si="31"/>
        <v>-0.5</v>
      </c>
      <c r="H394" s="15">
        <f t="shared" si="32"/>
        <v>-3.720238095238095E-4</v>
      </c>
    </row>
    <row r="395" spans="2:8" ht="15" x14ac:dyDescent="0.2">
      <c r="B395" s="5" t="s">
        <v>147</v>
      </c>
      <c r="C395" s="8">
        <v>2</v>
      </c>
      <c r="D395" s="8">
        <v>0</v>
      </c>
      <c r="E395" s="13">
        <f t="shared" si="29"/>
        <v>7.4404761904761901E-4</v>
      </c>
      <c r="F395" s="13" t="str">
        <f t="shared" si="30"/>
        <v/>
      </c>
      <c r="G395" s="12" t="str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0</v>
      </c>
      <c r="D396" s="8">
        <v>0</v>
      </c>
      <c r="E396" s="13" t="str">
        <f t="shared" si="29"/>
        <v/>
      </c>
      <c r="F396" s="13" t="str">
        <f t="shared" si="30"/>
        <v/>
      </c>
      <c r="G396" s="12" t="str">
        <f t="shared" si="31"/>
        <v>0</v>
      </c>
      <c r="H396" s="15" t="str">
        <f t="shared" si="32"/>
        <v/>
      </c>
    </row>
    <row r="397" spans="2:8" ht="15" x14ac:dyDescent="0.2">
      <c r="B397" s="5" t="s">
        <v>138</v>
      </c>
      <c r="C397" s="8">
        <v>1</v>
      </c>
      <c r="D397" s="8">
        <v>49</v>
      </c>
      <c r="E397" s="13">
        <f t="shared" si="29"/>
        <v>3.720238095238095E-4</v>
      </c>
      <c r="F397" s="13">
        <f t="shared" si="30"/>
        <v>1.5981735159817351E-2</v>
      </c>
      <c r="G397" s="12">
        <f t="shared" si="31"/>
        <v>48</v>
      </c>
      <c r="H397" s="15">
        <f t="shared" si="32"/>
        <v>1.7857142857142856E-2</v>
      </c>
    </row>
    <row r="398" spans="2:8" ht="15" x14ac:dyDescent="0.2">
      <c r="B398" s="5" t="s">
        <v>142</v>
      </c>
      <c r="C398" s="8">
        <v>8</v>
      </c>
      <c r="D398" s="8">
        <v>8</v>
      </c>
      <c r="E398" s="13">
        <f t="shared" si="29"/>
        <v>2.976190476190476E-3</v>
      </c>
      <c r="F398" s="13">
        <f t="shared" si="30"/>
        <v>2.6092628832354858E-3</v>
      </c>
      <c r="G398" s="12">
        <f t="shared" si="31"/>
        <v>0</v>
      </c>
      <c r="H398" s="15">
        <f t="shared" si="32"/>
        <v>0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1</v>
      </c>
      <c r="D400" s="8">
        <v>0</v>
      </c>
      <c r="E400" s="13">
        <f t="shared" si="29"/>
        <v>3.720238095238095E-4</v>
      </c>
      <c r="F400" s="13" t="str">
        <f t="shared" si="30"/>
        <v/>
      </c>
      <c r="G400" s="12" t="str">
        <f t="shared" si="31"/>
        <v>0</v>
      </c>
      <c r="H400" s="15">
        <f t="shared" si="32"/>
        <v>0</v>
      </c>
    </row>
    <row r="401" spans="2:8" ht="15" x14ac:dyDescent="0.2">
      <c r="B401" s="5" t="s">
        <v>392</v>
      </c>
      <c r="C401" s="8">
        <v>35</v>
      </c>
      <c r="D401" s="8">
        <v>65</v>
      </c>
      <c r="E401" s="13">
        <f t="shared" si="29"/>
        <v>1.3020833333333334E-2</v>
      </c>
      <c r="F401" s="13">
        <f t="shared" si="30"/>
        <v>2.1200260926288322E-2</v>
      </c>
      <c r="G401" s="12">
        <f t="shared" si="31"/>
        <v>0.8571428571428571</v>
      </c>
      <c r="H401" s="15">
        <f t="shared" si="32"/>
        <v>1.1160714285714286E-2</v>
      </c>
    </row>
    <row r="402" spans="2:8" ht="15" x14ac:dyDescent="0.2">
      <c r="B402" s="5" t="s">
        <v>393</v>
      </c>
      <c r="C402" s="8">
        <v>0</v>
      </c>
      <c r="D402" s="8">
        <v>0</v>
      </c>
      <c r="E402" s="13" t="str">
        <f t="shared" si="29"/>
        <v/>
      </c>
      <c r="F402" s="13" t="str">
        <f t="shared" si="30"/>
        <v/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6</v>
      </c>
      <c r="D403" s="8">
        <v>3</v>
      </c>
      <c r="E403" s="13">
        <f t="shared" si="29"/>
        <v>2.232142857142857E-3</v>
      </c>
      <c r="F403" s="13">
        <f t="shared" si="30"/>
        <v>9.7847358121330719E-4</v>
      </c>
      <c r="G403" s="12">
        <f t="shared" si="31"/>
        <v>-0.5</v>
      </c>
      <c r="H403" s="15">
        <f t="shared" si="32"/>
        <v>-1.1160714285714285E-3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8</v>
      </c>
      <c r="D405" s="8">
        <v>3</v>
      </c>
      <c r="E405" s="13">
        <f t="shared" si="29"/>
        <v>2.976190476190476E-3</v>
      </c>
      <c r="F405" s="13">
        <f t="shared" si="30"/>
        <v>9.7847358121330719E-4</v>
      </c>
      <c r="G405" s="12">
        <f t="shared" si="31"/>
        <v>-0.625</v>
      </c>
      <c r="H405" s="15">
        <f t="shared" si="32"/>
        <v>-1.8601190476190475E-3</v>
      </c>
    </row>
    <row r="406" spans="2:8" ht="15" x14ac:dyDescent="0.2">
      <c r="B406" s="5" t="s">
        <v>397</v>
      </c>
      <c r="C406" s="8">
        <v>23</v>
      </c>
      <c r="D406" s="8">
        <v>33</v>
      </c>
      <c r="E406" s="13">
        <f t="shared" si="29"/>
        <v>8.5565476190476199E-3</v>
      </c>
      <c r="F406" s="13">
        <f t="shared" si="30"/>
        <v>1.0763209393346379E-2</v>
      </c>
      <c r="G406" s="12">
        <f t="shared" si="31"/>
        <v>0.43478260869565216</v>
      </c>
      <c r="H406" s="15">
        <f t="shared" si="32"/>
        <v>3.7202380952380955E-3</v>
      </c>
    </row>
    <row r="407" spans="2:8" ht="15" x14ac:dyDescent="0.2">
      <c r="B407" s="5" t="s">
        <v>398</v>
      </c>
      <c r="C407" s="8">
        <v>9</v>
      </c>
      <c r="D407" s="8">
        <v>3</v>
      </c>
      <c r="E407" s="13">
        <f t="shared" si="29"/>
        <v>3.3482142857142855E-3</v>
      </c>
      <c r="F407" s="13">
        <f t="shared" si="30"/>
        <v>9.7847358121330719E-4</v>
      </c>
      <c r="G407" s="12">
        <f t="shared" si="31"/>
        <v>-0.66666666666666663</v>
      </c>
      <c r="H407" s="15">
        <f t="shared" si="32"/>
        <v>-2.232142857142857E-3</v>
      </c>
    </row>
    <row r="408" spans="2:8" ht="15" x14ac:dyDescent="0.2">
      <c r="B408" s="5" t="s">
        <v>399</v>
      </c>
      <c r="C408" s="8">
        <v>1</v>
      </c>
      <c r="D408" s="8">
        <v>0</v>
      </c>
      <c r="E408" s="13">
        <f t="shared" si="29"/>
        <v>3.720238095238095E-4</v>
      </c>
      <c r="F408" s="13" t="str">
        <f t="shared" si="30"/>
        <v/>
      </c>
      <c r="G408" s="12" t="str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10</v>
      </c>
      <c r="D409" s="8">
        <v>7</v>
      </c>
      <c r="E409" s="13">
        <f t="shared" si="29"/>
        <v>3.720238095238095E-3</v>
      </c>
      <c r="F409" s="13">
        <f t="shared" si="30"/>
        <v>2.2831050228310501E-3</v>
      </c>
      <c r="G409" s="12">
        <f t="shared" si="31"/>
        <v>-0.3</v>
      </c>
      <c r="H409" s="15">
        <f t="shared" si="32"/>
        <v>-1.1160714285714285E-3</v>
      </c>
    </row>
    <row r="410" spans="2:8" ht="15" x14ac:dyDescent="0.2">
      <c r="B410" s="5" t="s">
        <v>400</v>
      </c>
      <c r="C410" s="8">
        <v>0</v>
      </c>
      <c r="D410" s="8">
        <v>0</v>
      </c>
      <c r="E410" s="13" t="str">
        <f t="shared" si="29"/>
        <v/>
      </c>
      <c r="F410" s="13" t="str">
        <f t="shared" si="30"/>
        <v/>
      </c>
      <c r="G410" s="12" t="str">
        <f t="shared" si="31"/>
        <v>0</v>
      </c>
      <c r="H410" s="15" t="str">
        <f t="shared" si="32"/>
        <v/>
      </c>
    </row>
    <row r="411" spans="2:8" ht="15" x14ac:dyDescent="0.2">
      <c r="B411" s="5" t="s">
        <v>401</v>
      </c>
      <c r="C411" s="8">
        <v>21</v>
      </c>
      <c r="D411" s="8">
        <v>6</v>
      </c>
      <c r="E411" s="13">
        <f t="shared" si="29"/>
        <v>7.8125E-3</v>
      </c>
      <c r="F411" s="13">
        <f t="shared" si="30"/>
        <v>1.9569471624266144E-3</v>
      </c>
      <c r="G411" s="12">
        <f t="shared" si="31"/>
        <v>-0.7142857142857143</v>
      </c>
      <c r="H411" s="15">
        <f t="shared" si="32"/>
        <v>-5.580357142857143E-3</v>
      </c>
    </row>
    <row r="412" spans="2:8" ht="15" x14ac:dyDescent="0.2">
      <c r="B412" s="5" t="s">
        <v>402</v>
      </c>
      <c r="C412" s="8">
        <v>2</v>
      </c>
      <c r="D412" s="8">
        <v>8</v>
      </c>
      <c r="E412" s="13">
        <f t="shared" si="29"/>
        <v>7.4404761904761901E-4</v>
      </c>
      <c r="F412" s="13">
        <f t="shared" si="30"/>
        <v>2.6092628832354858E-3</v>
      </c>
      <c r="G412" s="12">
        <f t="shared" si="31"/>
        <v>3</v>
      </c>
      <c r="H412" s="15">
        <f t="shared" si="32"/>
        <v>2.232142857142857E-3</v>
      </c>
    </row>
    <row r="413" spans="2:8" ht="15" x14ac:dyDescent="0.2">
      <c r="B413" s="5" t="s">
        <v>403</v>
      </c>
      <c r="C413" s="8">
        <v>2</v>
      </c>
      <c r="D413" s="8">
        <v>0</v>
      </c>
      <c r="E413" s="13">
        <f t="shared" si="29"/>
        <v>7.4404761904761901E-4</v>
      </c>
      <c r="F413" s="13" t="str">
        <f t="shared" si="30"/>
        <v/>
      </c>
      <c r="G413" s="12" t="str">
        <f t="shared" si="31"/>
        <v>0</v>
      </c>
      <c r="H413" s="15">
        <f t="shared" si="32"/>
        <v>0</v>
      </c>
    </row>
    <row r="414" spans="2:8" ht="15" x14ac:dyDescent="0.2">
      <c r="B414" s="5" t="s">
        <v>404</v>
      </c>
      <c r="C414" s="8">
        <v>0</v>
      </c>
      <c r="D414" s="8">
        <v>0</v>
      </c>
      <c r="E414" s="13" t="str">
        <f t="shared" si="29"/>
        <v/>
      </c>
      <c r="F414" s="13" t="str">
        <f t="shared" si="30"/>
        <v/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0</v>
      </c>
      <c r="E415" s="13" t="str">
        <f t="shared" si="29"/>
        <v/>
      </c>
      <c r="F415" s="13" t="str">
        <f t="shared" si="30"/>
        <v/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0</v>
      </c>
      <c r="E416" s="13" t="str">
        <f t="shared" si="29"/>
        <v/>
      </c>
      <c r="F416" s="13" t="str">
        <f t="shared" si="30"/>
        <v/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5</v>
      </c>
      <c r="D417" s="8">
        <v>2</v>
      </c>
      <c r="E417" s="13">
        <f t="shared" si="29"/>
        <v>1.8601190476190475E-3</v>
      </c>
      <c r="F417" s="13">
        <f t="shared" si="30"/>
        <v>6.5231572080887146E-4</v>
      </c>
      <c r="G417" s="12">
        <f t="shared" si="31"/>
        <v>-0.6</v>
      </c>
      <c r="H417" s="15">
        <f t="shared" si="32"/>
        <v>-1.1160714285714285E-3</v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4</v>
      </c>
      <c r="D419" s="8">
        <v>4</v>
      </c>
      <c r="E419" s="13">
        <f t="shared" si="29"/>
        <v>1.488095238095238E-3</v>
      </c>
      <c r="F419" s="13">
        <f t="shared" si="30"/>
        <v>1.3046314416177429E-3</v>
      </c>
      <c r="G419" s="12">
        <f t="shared" si="31"/>
        <v>0</v>
      </c>
      <c r="H419" s="15">
        <f t="shared" si="32"/>
        <v>0</v>
      </c>
    </row>
    <row r="420" spans="2:8" ht="15" x14ac:dyDescent="0.2">
      <c r="B420" s="5" t="s">
        <v>408</v>
      </c>
      <c r="C420" s="8">
        <v>6</v>
      </c>
      <c r="D420" s="8">
        <v>7</v>
      </c>
      <c r="E420" s="13">
        <f t="shared" si="29"/>
        <v>2.232142857142857E-3</v>
      </c>
      <c r="F420" s="13">
        <f t="shared" si="30"/>
        <v>2.2831050228310501E-3</v>
      </c>
      <c r="G420" s="12">
        <f t="shared" si="31"/>
        <v>0.16666666666666666</v>
      </c>
      <c r="H420" s="15">
        <f t="shared" si="32"/>
        <v>3.720238095238095E-4</v>
      </c>
    </row>
    <row r="421" spans="2:8" ht="30" x14ac:dyDescent="0.2">
      <c r="B421" s="5" t="s">
        <v>409</v>
      </c>
      <c r="C421" s="8">
        <v>2</v>
      </c>
      <c r="D421" s="8">
        <v>1</v>
      </c>
      <c r="E421" s="13">
        <f t="shared" si="29"/>
        <v>7.4404761904761901E-4</v>
      </c>
      <c r="F421" s="13">
        <f t="shared" si="30"/>
        <v>3.2615786040443573E-4</v>
      </c>
      <c r="G421" s="12">
        <f t="shared" si="31"/>
        <v>-0.5</v>
      </c>
      <c r="H421" s="15">
        <f t="shared" si="32"/>
        <v>-3.720238095238095E-4</v>
      </c>
    </row>
    <row r="422" spans="2:8" ht="15" x14ac:dyDescent="0.2">
      <c r="B422" s="5" t="s">
        <v>163</v>
      </c>
      <c r="C422" s="8">
        <v>1</v>
      </c>
      <c r="D422" s="8">
        <v>0</v>
      </c>
      <c r="E422" s="13">
        <f t="shared" si="29"/>
        <v>3.720238095238095E-4</v>
      </c>
      <c r="F422" s="13" t="str">
        <f t="shared" si="30"/>
        <v/>
      </c>
      <c r="G422" s="12" t="str">
        <f t="shared" si="31"/>
        <v>0</v>
      </c>
      <c r="H422" s="15">
        <f t="shared" si="32"/>
        <v>0</v>
      </c>
    </row>
    <row r="423" spans="2:8" ht="15" x14ac:dyDescent="0.2">
      <c r="B423" s="5" t="s">
        <v>410</v>
      </c>
      <c r="C423" s="8">
        <v>0</v>
      </c>
      <c r="D423" s="8">
        <v>0</v>
      </c>
      <c r="E423" s="13" t="str">
        <f t="shared" si="29"/>
        <v/>
      </c>
      <c r="F423" s="13" t="str">
        <f t="shared" si="30"/>
        <v/>
      </c>
      <c r="G423" s="12" t="str">
        <f t="shared" si="31"/>
        <v>0</v>
      </c>
      <c r="H423" s="15" t="str">
        <f t="shared" si="32"/>
        <v/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1</v>
      </c>
      <c r="E428" s="13" t="str">
        <f t="shared" si="33"/>
        <v/>
      </c>
      <c r="F428" s="13">
        <f t="shared" si="34"/>
        <v>3.2615786040443573E-4</v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0</v>
      </c>
      <c r="D430" s="8">
        <v>0</v>
      </c>
      <c r="E430" s="13" t="str">
        <f t="shared" si="33"/>
        <v/>
      </c>
      <c r="F430" s="13" t="str">
        <f t="shared" si="34"/>
        <v/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</v>
      </c>
      <c r="D432" s="8">
        <v>3</v>
      </c>
      <c r="E432" s="13">
        <f t="shared" si="33"/>
        <v>7.4404761904761901E-4</v>
      </c>
      <c r="F432" s="13">
        <f t="shared" si="34"/>
        <v>9.7847358121330719E-4</v>
      </c>
      <c r="G432" s="12">
        <f t="shared" si="35"/>
        <v>0.5</v>
      </c>
      <c r="H432" s="15">
        <f t="shared" si="36"/>
        <v>3.720238095238095E-4</v>
      </c>
    </row>
    <row r="433" spans="2:8" ht="15" x14ac:dyDescent="0.2">
      <c r="B433" s="5" t="s">
        <v>162</v>
      </c>
      <c r="C433" s="8">
        <v>2</v>
      </c>
      <c r="D433" s="8">
        <v>0</v>
      </c>
      <c r="E433" s="13">
        <f t="shared" si="33"/>
        <v>7.4404761904761901E-4</v>
      </c>
      <c r="F433" s="13" t="str">
        <f t="shared" si="34"/>
        <v/>
      </c>
      <c r="G433" s="12" t="str">
        <f t="shared" si="35"/>
        <v>0</v>
      </c>
      <c r="H433" s="15">
        <f t="shared" si="36"/>
        <v>0</v>
      </c>
    </row>
    <row r="434" spans="2:8" ht="30" x14ac:dyDescent="0.2">
      <c r="B434" s="5" t="s">
        <v>418</v>
      </c>
      <c r="C434" s="8">
        <v>0</v>
      </c>
      <c r="D434" s="8">
        <v>0</v>
      </c>
      <c r="E434" s="13" t="str">
        <f t="shared" si="33"/>
        <v/>
      </c>
      <c r="F434" s="13" t="str">
        <f t="shared" si="34"/>
        <v/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11</v>
      </c>
      <c r="D437" s="8">
        <v>11</v>
      </c>
      <c r="E437" s="13">
        <f t="shared" si="33"/>
        <v>4.092261904761905E-3</v>
      </c>
      <c r="F437" s="13">
        <f t="shared" si="34"/>
        <v>3.587736464448793E-3</v>
      </c>
      <c r="G437" s="12">
        <f t="shared" si="35"/>
        <v>0</v>
      </c>
      <c r="H437" s="15">
        <f t="shared" si="36"/>
        <v>0</v>
      </c>
    </row>
    <row r="438" spans="2:8" ht="15" x14ac:dyDescent="0.2">
      <c r="B438" s="5" t="s">
        <v>155</v>
      </c>
      <c r="C438" s="8">
        <v>0</v>
      </c>
      <c r="D438" s="8">
        <v>1</v>
      </c>
      <c r="E438" s="13" t="str">
        <f t="shared" si="33"/>
        <v/>
      </c>
      <c r="F438" s="13">
        <f t="shared" si="34"/>
        <v>3.2615786040443573E-4</v>
      </c>
      <c r="G438" s="12" t="str">
        <f t="shared" si="35"/>
        <v>0</v>
      </c>
      <c r="H438" s="15" t="str">
        <f t="shared" si="36"/>
        <v/>
      </c>
    </row>
    <row r="439" spans="2:8" ht="15" x14ac:dyDescent="0.2">
      <c r="B439" s="5" t="s">
        <v>154</v>
      </c>
      <c r="C439" s="8">
        <v>1</v>
      </c>
      <c r="D439" s="8">
        <v>0</v>
      </c>
      <c r="E439" s="13">
        <f t="shared" si="33"/>
        <v>3.720238095238095E-4</v>
      </c>
      <c r="F439" s="13" t="str">
        <f t="shared" si="34"/>
        <v/>
      </c>
      <c r="G439" s="12" t="str">
        <f t="shared" si="35"/>
        <v>0</v>
      </c>
      <c r="H439" s="15">
        <f t="shared" si="36"/>
        <v>0</v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0</v>
      </c>
      <c r="E441" s="13">
        <f t="shared" si="33"/>
        <v>3.720238095238095E-4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0</v>
      </c>
      <c r="D442" s="8">
        <v>1</v>
      </c>
      <c r="E442" s="13" t="str">
        <f t="shared" si="33"/>
        <v/>
      </c>
      <c r="F442" s="13">
        <f t="shared" si="34"/>
        <v>3.2615786040443573E-4</v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2</v>
      </c>
      <c r="E446" s="13" t="str">
        <f t="shared" si="33"/>
        <v/>
      </c>
      <c r="F446" s="13">
        <f t="shared" si="34"/>
        <v>6.5231572080887146E-4</v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0</v>
      </c>
      <c r="D448" s="8">
        <v>0</v>
      </c>
      <c r="E448" s="13" t="str">
        <f t="shared" si="33"/>
        <v/>
      </c>
      <c r="F448" s="13" t="str">
        <f t="shared" si="34"/>
        <v/>
      </c>
      <c r="G448" s="12" t="str">
        <f t="shared" si="35"/>
        <v>0</v>
      </c>
      <c r="H448" s="15" t="str">
        <f t="shared" si="36"/>
        <v/>
      </c>
    </row>
    <row r="449" spans="2:8" ht="30" x14ac:dyDescent="0.2">
      <c r="B449" s="5" t="s">
        <v>429</v>
      </c>
      <c r="C449" s="8">
        <v>1</v>
      </c>
      <c r="D449" s="8">
        <v>0</v>
      </c>
      <c r="E449" s="13">
        <f t="shared" si="33"/>
        <v>3.720238095238095E-4</v>
      </c>
      <c r="F449" s="13" t="str">
        <f t="shared" si="34"/>
        <v/>
      </c>
      <c r="G449" s="12" t="str">
        <f t="shared" si="35"/>
        <v>0</v>
      </c>
      <c r="H449" s="15">
        <f t="shared" si="36"/>
        <v>0</v>
      </c>
    </row>
    <row r="450" spans="2:8" ht="15" x14ac:dyDescent="0.2">
      <c r="B450" s="5" t="s">
        <v>430</v>
      </c>
      <c r="C450" s="8">
        <v>4</v>
      </c>
      <c r="D450" s="8">
        <v>1</v>
      </c>
      <c r="E450" s="13">
        <f t="shared" si="33"/>
        <v>1.488095238095238E-3</v>
      </c>
      <c r="F450" s="13">
        <f t="shared" si="34"/>
        <v>3.2615786040443573E-4</v>
      </c>
      <c r="G450" s="12">
        <f t="shared" si="35"/>
        <v>-0.75</v>
      </c>
      <c r="H450" s="15">
        <f t="shared" si="36"/>
        <v>-1.1160714285714285E-3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1</v>
      </c>
      <c r="E452" s="13">
        <f t="shared" si="33"/>
        <v>3.720238095238095E-4</v>
      </c>
      <c r="F452" s="13">
        <f t="shared" si="34"/>
        <v>3.2615786040443573E-4</v>
      </c>
      <c r="G452" s="12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1</v>
      </c>
      <c r="D453" s="8">
        <v>1</v>
      </c>
      <c r="E453" s="13">
        <f t="shared" si="33"/>
        <v>3.720238095238095E-4</v>
      </c>
      <c r="F453" s="13">
        <f t="shared" si="34"/>
        <v>3.2615786040443573E-4</v>
      </c>
      <c r="G453" s="12">
        <f t="shared" si="35"/>
        <v>0</v>
      </c>
      <c r="H453" s="15">
        <f t="shared" si="36"/>
        <v>0</v>
      </c>
    </row>
    <row r="454" spans="2:8" ht="15" x14ac:dyDescent="0.2">
      <c r="B454" s="5" t="s">
        <v>156</v>
      </c>
      <c r="C454" s="8">
        <v>0</v>
      </c>
      <c r="D454" s="8">
        <v>2</v>
      </c>
      <c r="E454" s="13" t="str">
        <f t="shared" si="33"/>
        <v/>
      </c>
      <c r="F454" s="13">
        <f t="shared" si="34"/>
        <v>6.5231572080887146E-4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0</v>
      </c>
      <c r="D455" s="8">
        <v>1</v>
      </c>
      <c r="E455" s="13" t="str">
        <f t="shared" si="33"/>
        <v/>
      </c>
      <c r="F455" s="13">
        <f t="shared" si="34"/>
        <v>3.2615786040443573E-4</v>
      </c>
      <c r="G455" s="12" t="str">
        <f t="shared" si="35"/>
        <v>0</v>
      </c>
      <c r="H455" s="15" t="str">
        <f t="shared" si="36"/>
        <v/>
      </c>
    </row>
    <row r="456" spans="2:8" ht="15" x14ac:dyDescent="0.2">
      <c r="B456" s="5" t="s">
        <v>432</v>
      </c>
      <c r="C456" s="8">
        <v>0</v>
      </c>
      <c r="D456" s="8">
        <v>4</v>
      </c>
      <c r="E456" s="13" t="str">
        <f t="shared" si="33"/>
        <v/>
      </c>
      <c r="F456" s="13">
        <f t="shared" si="34"/>
        <v>1.3046314416177429E-3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15</v>
      </c>
      <c r="D458" s="8">
        <v>72</v>
      </c>
      <c r="E458" s="13">
        <f t="shared" si="33"/>
        <v>5.580357142857143E-3</v>
      </c>
      <c r="F458" s="13">
        <f t="shared" si="34"/>
        <v>2.3483365949119372E-2</v>
      </c>
      <c r="G458" s="12">
        <f t="shared" si="35"/>
        <v>3.8</v>
      </c>
      <c r="H458" s="15">
        <f t="shared" si="36"/>
        <v>2.1205357142857144E-2</v>
      </c>
    </row>
    <row r="459" spans="2:8" ht="15" x14ac:dyDescent="0.2">
      <c r="B459" s="5" t="s">
        <v>161</v>
      </c>
      <c r="C459" s="8">
        <v>0</v>
      </c>
      <c r="D459" s="8">
        <v>7</v>
      </c>
      <c r="E459" s="13" t="str">
        <f t="shared" si="33"/>
        <v/>
      </c>
      <c r="F459" s="13">
        <f t="shared" si="34"/>
        <v>2.2831050228310501E-3</v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13</v>
      </c>
      <c r="D460" s="8">
        <v>28</v>
      </c>
      <c r="E460" s="13">
        <f t="shared" si="33"/>
        <v>4.836309523809524E-3</v>
      </c>
      <c r="F460" s="13">
        <f t="shared" si="34"/>
        <v>9.1324200913242004E-3</v>
      </c>
      <c r="G460" s="12">
        <f t="shared" si="35"/>
        <v>1.1538461538461537</v>
      </c>
      <c r="H460" s="15">
        <f t="shared" si="36"/>
        <v>5.580357142857143E-3</v>
      </c>
    </row>
    <row r="461" spans="2:8" ht="30" x14ac:dyDescent="0.2">
      <c r="B461" s="5" t="s">
        <v>173</v>
      </c>
      <c r="C461" s="8">
        <v>0</v>
      </c>
      <c r="D461" s="8">
        <v>3</v>
      </c>
      <c r="E461" s="13" t="str">
        <f t="shared" si="33"/>
        <v/>
      </c>
      <c r="F461" s="13">
        <f t="shared" si="34"/>
        <v>9.7847358121330719E-4</v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1</v>
      </c>
      <c r="D462" s="8">
        <v>1</v>
      </c>
      <c r="E462" s="13">
        <f t="shared" si="33"/>
        <v>3.720238095238095E-4</v>
      </c>
      <c r="F462" s="13">
        <f t="shared" si="34"/>
        <v>3.2615786040443573E-4</v>
      </c>
      <c r="G462" s="12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15</v>
      </c>
      <c r="D463" s="8">
        <v>65</v>
      </c>
      <c r="E463" s="13">
        <f t="shared" si="33"/>
        <v>5.580357142857143E-3</v>
      </c>
      <c r="F463" s="13">
        <f t="shared" si="34"/>
        <v>2.1200260926288322E-2</v>
      </c>
      <c r="G463" s="12">
        <f t="shared" si="35"/>
        <v>3.3333333333333335</v>
      </c>
      <c r="H463" s="15">
        <f t="shared" si="36"/>
        <v>1.8601190476190476E-2</v>
      </c>
    </row>
    <row r="464" spans="2:8" ht="15" x14ac:dyDescent="0.2">
      <c r="B464" s="5" t="s">
        <v>478</v>
      </c>
      <c r="C464" s="8">
        <v>2</v>
      </c>
      <c r="D464" s="8">
        <v>1</v>
      </c>
      <c r="E464" s="13">
        <f t="shared" si="33"/>
        <v>7.4404761904761901E-4</v>
      </c>
      <c r="F464" s="13">
        <f t="shared" si="34"/>
        <v>3.2615786040443573E-4</v>
      </c>
      <c r="G464" s="12">
        <f t="shared" si="35"/>
        <v>-0.5</v>
      </c>
      <c r="H464" s="15">
        <f t="shared" si="36"/>
        <v>-3.720238095238095E-4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3.720238095238095E-4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4</v>
      </c>
      <c r="D467" s="8">
        <v>3</v>
      </c>
      <c r="E467" s="13">
        <f t="shared" si="33"/>
        <v>1.488095238095238E-3</v>
      </c>
      <c r="F467" s="13">
        <f t="shared" si="34"/>
        <v>9.7847358121330719E-4</v>
      </c>
      <c r="G467" s="12">
        <f t="shared" si="35"/>
        <v>-0.25</v>
      </c>
      <c r="H467" s="15">
        <f t="shared" si="36"/>
        <v>-3.720238095238095E-4</v>
      </c>
    </row>
    <row r="468" spans="2:8" ht="15" x14ac:dyDescent="0.2">
      <c r="B468" s="5" t="s">
        <v>182</v>
      </c>
      <c r="C468" s="8">
        <v>1</v>
      </c>
      <c r="D468" s="8">
        <v>0</v>
      </c>
      <c r="E468" s="13">
        <f t="shared" si="33"/>
        <v>3.720238095238095E-4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0</v>
      </c>
      <c r="D469" s="8">
        <v>0</v>
      </c>
      <c r="E469" s="13" t="str">
        <f t="shared" si="33"/>
        <v/>
      </c>
      <c r="F469" s="13" t="str">
        <f t="shared" si="34"/>
        <v/>
      </c>
      <c r="G469" s="12" t="str">
        <f t="shared" si="35"/>
        <v>0</v>
      </c>
      <c r="H469" s="15" t="str">
        <f t="shared" si="36"/>
        <v/>
      </c>
    </row>
    <row r="470" spans="2:8" ht="15" x14ac:dyDescent="0.2">
      <c r="B470" s="5" t="s">
        <v>434</v>
      </c>
      <c r="C470" s="8">
        <v>1</v>
      </c>
      <c r="D470" s="8">
        <v>0</v>
      </c>
      <c r="E470" s="13">
        <f t="shared" si="33"/>
        <v>3.720238095238095E-4</v>
      </c>
      <c r="F470" s="13" t="str">
        <f t="shared" si="34"/>
        <v/>
      </c>
      <c r="G470" s="12" t="str">
        <f t="shared" si="35"/>
        <v>0</v>
      </c>
      <c r="H470" s="15">
        <f t="shared" si="36"/>
        <v>0</v>
      </c>
    </row>
    <row r="471" spans="2:8" ht="15" x14ac:dyDescent="0.2">
      <c r="B471" s="5" t="s">
        <v>170</v>
      </c>
      <c r="C471" s="8">
        <v>1</v>
      </c>
      <c r="D471" s="8">
        <v>1</v>
      </c>
      <c r="E471" s="13">
        <f t="shared" si="33"/>
        <v>3.720238095238095E-4</v>
      </c>
      <c r="F471" s="13">
        <f t="shared" si="34"/>
        <v>3.2615786040443573E-4</v>
      </c>
      <c r="G471" s="12">
        <f t="shared" si="35"/>
        <v>0</v>
      </c>
      <c r="H471" s="15">
        <f t="shared" si="36"/>
        <v>0</v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8</v>
      </c>
      <c r="D473" s="8">
        <v>3</v>
      </c>
      <c r="E473" s="13">
        <f t="shared" si="33"/>
        <v>2.976190476190476E-3</v>
      </c>
      <c r="F473" s="13">
        <f t="shared" si="34"/>
        <v>9.7847358121330719E-4</v>
      </c>
      <c r="G473" s="12">
        <f t="shared" si="35"/>
        <v>-0.625</v>
      </c>
      <c r="H473" s="15">
        <f t="shared" si="36"/>
        <v>-1.8601190476190475E-3</v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7</v>
      </c>
      <c r="D475" s="8">
        <v>1</v>
      </c>
      <c r="E475" s="13">
        <f t="shared" si="33"/>
        <v>2.6041666666666665E-3</v>
      </c>
      <c r="F475" s="13">
        <f t="shared" si="34"/>
        <v>3.2615786040443573E-4</v>
      </c>
      <c r="G475" s="12">
        <f t="shared" si="35"/>
        <v>-0.8571428571428571</v>
      </c>
      <c r="H475" s="15">
        <f t="shared" si="36"/>
        <v>-2.232142857142857E-3</v>
      </c>
    </row>
    <row r="476" spans="2:8" ht="30" x14ac:dyDescent="0.2">
      <c r="B476" s="5" t="s">
        <v>438</v>
      </c>
      <c r="C476" s="8">
        <v>1</v>
      </c>
      <c r="D476" s="8">
        <v>0</v>
      </c>
      <c r="E476" s="13">
        <f t="shared" si="33"/>
        <v>3.720238095238095E-4</v>
      </c>
      <c r="F476" s="13" t="str">
        <f t="shared" si="34"/>
        <v/>
      </c>
      <c r="G476" s="12" t="str">
        <f t="shared" si="35"/>
        <v>0</v>
      </c>
      <c r="H476" s="15">
        <f t="shared" si="36"/>
        <v>0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15</v>
      </c>
      <c r="D478" s="8">
        <v>21</v>
      </c>
      <c r="E478" s="13">
        <f t="shared" si="33"/>
        <v>5.580357142857143E-3</v>
      </c>
      <c r="F478" s="13">
        <f t="shared" si="34"/>
        <v>6.8493150684931503E-3</v>
      </c>
      <c r="G478" s="12">
        <f t="shared" si="35"/>
        <v>0.4</v>
      </c>
      <c r="H478" s="15">
        <f t="shared" si="36"/>
        <v>2.2321428571428575E-3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0</v>
      </c>
      <c r="E480" s="13" t="str">
        <f t="shared" si="33"/>
        <v/>
      </c>
      <c r="F480" s="13" t="str">
        <f t="shared" si="34"/>
        <v/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41</v>
      </c>
      <c r="D483" s="8">
        <v>65</v>
      </c>
      <c r="E483" s="13">
        <f t="shared" si="33"/>
        <v>1.525297619047619E-2</v>
      </c>
      <c r="F483" s="13">
        <f t="shared" si="34"/>
        <v>2.1200260926288322E-2</v>
      </c>
      <c r="G483" s="12">
        <f t="shared" si="35"/>
        <v>0.58536585365853655</v>
      </c>
      <c r="H483" s="15">
        <f t="shared" si="36"/>
        <v>8.9285714285714281E-3</v>
      </c>
    </row>
    <row r="484" spans="2:8" ht="30" x14ac:dyDescent="0.2">
      <c r="B484" s="5" t="s">
        <v>184</v>
      </c>
      <c r="C484" s="8">
        <v>0</v>
      </c>
      <c r="D484" s="8">
        <v>31</v>
      </c>
      <c r="E484" s="13" t="str">
        <f t="shared" si="33"/>
        <v/>
      </c>
      <c r="F484" s="13">
        <f t="shared" si="34"/>
        <v>1.0110893672537508E-2</v>
      </c>
      <c r="G484" s="12" t="str">
        <f t="shared" si="35"/>
        <v>0</v>
      </c>
      <c r="H484" s="15" t="str">
        <f t="shared" si="36"/>
        <v/>
      </c>
    </row>
    <row r="485" spans="2:8" ht="15" x14ac:dyDescent="0.2">
      <c r="B485" s="5" t="s">
        <v>443</v>
      </c>
      <c r="C485" s="8">
        <v>79</v>
      </c>
      <c r="D485" s="8">
        <v>25</v>
      </c>
      <c r="E485" s="13">
        <f t="shared" si="33"/>
        <v>2.9389880952380952E-2</v>
      </c>
      <c r="F485" s="13">
        <f t="shared" si="34"/>
        <v>8.1539465101108932E-3</v>
      </c>
      <c r="G485" s="12">
        <f t="shared" si="35"/>
        <v>-0.68354430379746833</v>
      </c>
      <c r="H485" s="15">
        <f t="shared" si="36"/>
        <v>-2.0089285714285712E-2</v>
      </c>
    </row>
    <row r="486" spans="2:8" ht="15" x14ac:dyDescent="0.2">
      <c r="B486" s="5" t="s">
        <v>171</v>
      </c>
      <c r="C486" s="8">
        <v>9</v>
      </c>
      <c r="D486" s="8">
        <v>2</v>
      </c>
      <c r="E486" s="13">
        <f t="shared" si="33"/>
        <v>3.3482142857142855E-3</v>
      </c>
      <c r="F486" s="13">
        <f t="shared" si="34"/>
        <v>6.5231572080887146E-4</v>
      </c>
      <c r="G486" s="12">
        <f t="shared" si="35"/>
        <v>-0.77777777777777779</v>
      </c>
      <c r="H486" s="15">
        <f t="shared" si="36"/>
        <v>-2.6041666666666665E-3</v>
      </c>
    </row>
    <row r="487" spans="2:8" ht="15" x14ac:dyDescent="0.2">
      <c r="B487" s="5" t="s">
        <v>444</v>
      </c>
      <c r="C487" s="8">
        <v>2</v>
      </c>
      <c r="D487" s="8">
        <v>2</v>
      </c>
      <c r="E487" s="13">
        <f t="shared" si="33"/>
        <v>7.4404761904761901E-4</v>
      </c>
      <c r="F487" s="13">
        <f t="shared" si="34"/>
        <v>6.5231572080887146E-4</v>
      </c>
      <c r="G487" s="12">
        <f t="shared" si="35"/>
        <v>0</v>
      </c>
      <c r="H487" s="15">
        <f t="shared" si="36"/>
        <v>0</v>
      </c>
    </row>
    <row r="488" spans="2:8" ht="13.5" customHeight="1" x14ac:dyDescent="0.2">
      <c r="B488" s="5" t="s">
        <v>445</v>
      </c>
      <c r="C488" s="8">
        <v>4</v>
      </c>
      <c r="D488" s="8">
        <v>8</v>
      </c>
      <c r="E488" s="13">
        <f t="shared" ref="E488:E499" si="37">+IF(C488=0,"",C488/C$294)</f>
        <v>1.488095238095238E-3</v>
      </c>
      <c r="F488" s="13">
        <f t="shared" ref="F488:F499" si="38">+IF(D488=0,"",D488/D$294)</f>
        <v>2.6092628832354858E-3</v>
      </c>
      <c r="G488" s="12">
        <f t="shared" ref="G488:G499" si="39">+IF(OR(AND(D488=0),(C488=0)),"0",((D488-C488)/C488))</f>
        <v>1</v>
      </c>
      <c r="H488" s="15">
        <f t="shared" ref="H488:H499" si="40">+IF(OR(AND(E488=""),(G488="")),"",E488*G488)</f>
        <v>1.488095238095238E-3</v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3</v>
      </c>
      <c r="D490" s="8">
        <v>1</v>
      </c>
      <c r="E490" s="13">
        <f t="shared" si="37"/>
        <v>1.1160714285714285E-3</v>
      </c>
      <c r="F490" s="13">
        <f t="shared" si="38"/>
        <v>3.2615786040443573E-4</v>
      </c>
      <c r="G490" s="12">
        <f t="shared" si="39"/>
        <v>-0.66666666666666663</v>
      </c>
      <c r="H490" s="15">
        <f t="shared" si="40"/>
        <v>-7.4404761904761901E-4</v>
      </c>
    </row>
    <row r="491" spans="2:8" ht="13.5" customHeight="1" x14ac:dyDescent="0.2">
      <c r="B491" s="5" t="s">
        <v>180</v>
      </c>
      <c r="C491" s="8">
        <v>64</v>
      </c>
      <c r="D491" s="8">
        <v>21</v>
      </c>
      <c r="E491" s="13">
        <f t="shared" si="37"/>
        <v>2.3809523809523808E-2</v>
      </c>
      <c r="F491" s="13">
        <f t="shared" si="38"/>
        <v>6.8493150684931503E-3</v>
      </c>
      <c r="G491" s="12">
        <f t="shared" si="39"/>
        <v>-0.671875</v>
      </c>
      <c r="H491" s="15">
        <f t="shared" si="40"/>
        <v>-1.5997023809523808E-2</v>
      </c>
    </row>
    <row r="492" spans="2:8" ht="15" x14ac:dyDescent="0.2">
      <c r="B492" s="5" t="s">
        <v>480</v>
      </c>
      <c r="C492" s="8">
        <v>4</v>
      </c>
      <c r="D492" s="8">
        <v>1</v>
      </c>
      <c r="E492" s="13">
        <f t="shared" si="37"/>
        <v>1.488095238095238E-3</v>
      </c>
      <c r="F492" s="13">
        <f t="shared" si="38"/>
        <v>3.2615786040443573E-4</v>
      </c>
      <c r="G492" s="12">
        <f t="shared" si="39"/>
        <v>-0.75</v>
      </c>
      <c r="H492" s="15">
        <f t="shared" si="40"/>
        <v>-1.1160714285714285E-3</v>
      </c>
    </row>
    <row r="493" spans="2:8" ht="15" x14ac:dyDescent="0.2">
      <c r="B493" s="5" t="s">
        <v>447</v>
      </c>
      <c r="C493" s="8">
        <v>12</v>
      </c>
      <c r="D493" s="8">
        <v>13</v>
      </c>
      <c r="E493" s="13">
        <f t="shared" si="37"/>
        <v>4.464285714285714E-3</v>
      </c>
      <c r="F493" s="13">
        <f t="shared" si="38"/>
        <v>4.2400521852576645E-3</v>
      </c>
      <c r="G493" s="12">
        <f t="shared" si="39"/>
        <v>8.3333333333333329E-2</v>
      </c>
      <c r="H493" s="15">
        <f t="shared" si="40"/>
        <v>3.720238095238095E-4</v>
      </c>
    </row>
    <row r="494" spans="2:8" ht="15" x14ac:dyDescent="0.2">
      <c r="B494" s="5" t="s">
        <v>448</v>
      </c>
      <c r="C494" s="8">
        <v>1</v>
      </c>
      <c r="D494" s="8">
        <v>1</v>
      </c>
      <c r="E494" s="13">
        <f t="shared" si="37"/>
        <v>3.720238095238095E-4</v>
      </c>
      <c r="F494" s="13">
        <f t="shared" si="38"/>
        <v>3.2615786040443573E-4</v>
      </c>
      <c r="G494" s="12">
        <f t="shared" si="39"/>
        <v>0</v>
      </c>
      <c r="H494" s="15">
        <f t="shared" si="40"/>
        <v>0</v>
      </c>
    </row>
    <row r="495" spans="2:8" ht="13.5" customHeight="1" x14ac:dyDescent="0.2">
      <c r="B495" s="5" t="s">
        <v>449</v>
      </c>
      <c r="C495" s="8">
        <v>3</v>
      </c>
      <c r="D495" s="8">
        <v>7</v>
      </c>
      <c r="E495" s="13">
        <f t="shared" si="37"/>
        <v>1.1160714285714285E-3</v>
      </c>
      <c r="F495" s="13">
        <f t="shared" si="38"/>
        <v>2.2831050228310501E-3</v>
      </c>
      <c r="G495" s="12">
        <f t="shared" si="39"/>
        <v>1.3333333333333333</v>
      </c>
      <c r="H495" s="15">
        <f t="shared" si="40"/>
        <v>1.488095238095238E-3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2</v>
      </c>
      <c r="D497" s="8">
        <v>1</v>
      </c>
      <c r="E497" s="13">
        <f t="shared" si="37"/>
        <v>7.4404761904761901E-4</v>
      </c>
      <c r="F497" s="13">
        <f t="shared" si="38"/>
        <v>3.2615786040443573E-4</v>
      </c>
      <c r="G497" s="12">
        <f t="shared" si="39"/>
        <v>-0.5</v>
      </c>
      <c r="H497" s="15">
        <f t="shared" si="40"/>
        <v>-3.720238095238095E-4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2457</v>
      </c>
      <c r="D505" s="33">
        <f>SUM(D506:D530)</f>
        <v>1923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-0.21733821733821734</v>
      </c>
      <c r="H505" s="35">
        <f>+IF(OR(AND(E505=""),(G505="")),"",E505*G505)</f>
        <v>-0.21733821733821734</v>
      </c>
    </row>
    <row r="506" spans="2:8" ht="15" x14ac:dyDescent="0.2">
      <c r="B506" s="5" t="s">
        <v>454</v>
      </c>
      <c r="C506" s="8">
        <v>11</v>
      </c>
      <c r="D506" s="8">
        <v>2</v>
      </c>
      <c r="E506" s="13">
        <f>+IF(C506=0,"",C506/C$505)</f>
        <v>4.4770044770044773E-3</v>
      </c>
      <c r="F506" s="13">
        <f>+IF(D506=0,"",D506/D$505)</f>
        <v>1.0400416016640667E-3</v>
      </c>
      <c r="G506" s="12">
        <f>+IF(OR(AND(D506=0),(C506=0)),"0",((D506-C506)/C506))</f>
        <v>-0.81818181818181823</v>
      </c>
      <c r="H506" s="15">
        <f>+IF(OR(AND(E506=""),(G506="")),"",E506*G506)</f>
        <v>-3.6630036630036634E-3</v>
      </c>
    </row>
    <row r="507" spans="2:8" ht="15" x14ac:dyDescent="0.2">
      <c r="B507" s="5" t="s">
        <v>187</v>
      </c>
      <c r="C507" s="8">
        <v>333</v>
      </c>
      <c r="D507" s="8">
        <v>23</v>
      </c>
      <c r="E507" s="13">
        <f t="shared" ref="E507:E530" si="41">+IF(C507=0,"",C507/C$505)</f>
        <v>0.13553113553113552</v>
      </c>
      <c r="F507" s="13">
        <f t="shared" ref="F507:F530" si="42">+IF(D507=0,"",D507/D$505)</f>
        <v>1.1960478419136765E-2</v>
      </c>
      <c r="G507" s="12">
        <f t="shared" ref="G507:G530" si="43">+IF(OR(AND(D507=0),(C507=0)),"0",((D507-C507)/C507))</f>
        <v>-0.93093093093093093</v>
      </c>
      <c r="H507" s="15">
        <f t="shared" ref="H507:H530" si="44">+IF(OR(AND(E507=""),(G507="")),"",E507*G507)</f>
        <v>-0.12617012617012616</v>
      </c>
    </row>
    <row r="508" spans="2:8" ht="15" x14ac:dyDescent="0.2">
      <c r="B508" s="5" t="s">
        <v>455</v>
      </c>
      <c r="C508" s="8">
        <v>117</v>
      </c>
      <c r="D508" s="8">
        <v>63</v>
      </c>
      <c r="E508" s="13">
        <f t="shared" si="41"/>
        <v>4.7619047619047616E-2</v>
      </c>
      <c r="F508" s="13">
        <f t="shared" si="42"/>
        <v>3.2761310452418098E-2</v>
      </c>
      <c r="G508" s="12">
        <f t="shared" si="43"/>
        <v>-0.46153846153846156</v>
      </c>
      <c r="H508" s="15">
        <f t="shared" si="44"/>
        <v>-2.197802197802198E-2</v>
      </c>
    </row>
    <row r="509" spans="2:8" ht="15" x14ac:dyDescent="0.2">
      <c r="B509" s="5" t="s">
        <v>456</v>
      </c>
      <c r="C509" s="8">
        <v>146</v>
      </c>
      <c r="D509" s="8">
        <v>276</v>
      </c>
      <c r="E509" s="13">
        <f t="shared" si="41"/>
        <v>5.9422059422059421E-2</v>
      </c>
      <c r="F509" s="13">
        <f t="shared" si="42"/>
        <v>0.14352574102964119</v>
      </c>
      <c r="G509" s="12">
        <f t="shared" si="43"/>
        <v>0.8904109589041096</v>
      </c>
      <c r="H509" s="15">
        <f t="shared" si="44"/>
        <v>5.2910052910052907E-2</v>
      </c>
    </row>
    <row r="510" spans="2:8" ht="15" x14ac:dyDescent="0.2">
      <c r="B510" s="5" t="s">
        <v>188</v>
      </c>
      <c r="C510" s="8">
        <v>8</v>
      </c>
      <c r="D510" s="8">
        <v>20</v>
      </c>
      <c r="E510" s="13">
        <f t="shared" si="41"/>
        <v>3.2560032560032559E-3</v>
      </c>
      <c r="F510" s="13">
        <f t="shared" si="42"/>
        <v>1.0400416016640665E-2</v>
      </c>
      <c r="G510" s="12">
        <f t="shared" si="43"/>
        <v>1.5</v>
      </c>
      <c r="H510" s="15">
        <f t="shared" si="44"/>
        <v>4.884004884004884E-3</v>
      </c>
    </row>
    <row r="511" spans="2:8" ht="15" x14ac:dyDescent="0.2">
      <c r="B511" s="5" t="s">
        <v>186</v>
      </c>
      <c r="C511" s="8">
        <v>2</v>
      </c>
      <c r="D511" s="8">
        <v>0</v>
      </c>
      <c r="E511" s="13">
        <f t="shared" si="41"/>
        <v>8.1400081400081396E-4</v>
      </c>
      <c r="F511" s="13" t="str">
        <f t="shared" si="42"/>
        <v/>
      </c>
      <c r="G511" s="12" t="str">
        <f t="shared" si="43"/>
        <v>0</v>
      </c>
      <c r="H511" s="15">
        <f t="shared" si="44"/>
        <v>0</v>
      </c>
    </row>
    <row r="512" spans="2:8" ht="15" x14ac:dyDescent="0.2">
      <c r="B512" s="5" t="s">
        <v>189</v>
      </c>
      <c r="C512" s="8">
        <v>13</v>
      </c>
      <c r="D512" s="8">
        <v>1</v>
      </c>
      <c r="E512" s="13">
        <f t="shared" si="41"/>
        <v>5.2910052910052907E-3</v>
      </c>
      <c r="F512" s="13">
        <f t="shared" si="42"/>
        <v>5.2002080083203334E-4</v>
      </c>
      <c r="G512" s="12">
        <f t="shared" si="43"/>
        <v>-0.92307692307692313</v>
      </c>
      <c r="H512" s="15">
        <f t="shared" si="44"/>
        <v>-4.884004884004884E-3</v>
      </c>
    </row>
    <row r="513" spans="2:8" ht="15" x14ac:dyDescent="0.2">
      <c r="B513" s="5" t="s">
        <v>457</v>
      </c>
      <c r="C513" s="8">
        <v>0</v>
      </c>
      <c r="D513" s="8">
        <v>1</v>
      </c>
      <c r="E513" s="13" t="str">
        <f t="shared" si="41"/>
        <v/>
      </c>
      <c r="F513" s="13">
        <f t="shared" si="42"/>
        <v>5.2002080083203334E-4</v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17</v>
      </c>
      <c r="D514" s="8">
        <v>0</v>
      </c>
      <c r="E514" s="13">
        <f t="shared" si="41"/>
        <v>6.9190069190069193E-3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569</v>
      </c>
      <c r="C515" s="8">
        <v>7</v>
      </c>
      <c r="D515" s="8">
        <v>217</v>
      </c>
      <c r="E515" s="13">
        <f t="shared" si="41"/>
        <v>2.8490028490028491E-3</v>
      </c>
      <c r="F515" s="13">
        <f t="shared" si="42"/>
        <v>0.11284451378055123</v>
      </c>
      <c r="G515" s="12">
        <f t="shared" si="43"/>
        <v>30</v>
      </c>
      <c r="H515" s="15">
        <f t="shared" si="44"/>
        <v>8.5470085470085472E-2</v>
      </c>
    </row>
    <row r="516" spans="2:8" ht="15" x14ac:dyDescent="0.2">
      <c r="B516" s="5" t="s">
        <v>459</v>
      </c>
      <c r="C516" s="8">
        <v>0</v>
      </c>
      <c r="D516" s="8">
        <v>0</v>
      </c>
      <c r="E516" s="13" t="str">
        <f t="shared" si="41"/>
        <v/>
      </c>
      <c r="F516" s="13" t="str">
        <f t="shared" si="42"/>
        <v/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697</v>
      </c>
      <c r="D517" s="8">
        <v>119</v>
      </c>
      <c r="E517" s="13">
        <f t="shared" si="41"/>
        <v>0.28367928367928369</v>
      </c>
      <c r="F517" s="13">
        <f t="shared" si="42"/>
        <v>6.188247529901196E-2</v>
      </c>
      <c r="G517" s="12">
        <f t="shared" si="43"/>
        <v>-0.82926829268292679</v>
      </c>
      <c r="H517" s="15">
        <f t="shared" si="44"/>
        <v>-0.23524623524623525</v>
      </c>
    </row>
    <row r="518" spans="2:8" ht="15" x14ac:dyDescent="0.2">
      <c r="B518" s="5" t="s">
        <v>190</v>
      </c>
      <c r="C518" s="8">
        <v>0</v>
      </c>
      <c r="D518" s="8">
        <v>1</v>
      </c>
      <c r="E518" s="13" t="str">
        <f t="shared" si="41"/>
        <v/>
      </c>
      <c r="F518" s="13">
        <f t="shared" si="42"/>
        <v>5.2002080083203334E-4</v>
      </c>
      <c r="G518" s="12" t="str">
        <f t="shared" si="43"/>
        <v>0</v>
      </c>
      <c r="H518" s="15" t="str">
        <f t="shared" si="44"/>
        <v/>
      </c>
    </row>
    <row r="519" spans="2:8" ht="15" x14ac:dyDescent="0.2">
      <c r="B519" s="5" t="s">
        <v>192</v>
      </c>
      <c r="C519" s="8">
        <v>56</v>
      </c>
      <c r="D519" s="8">
        <v>12</v>
      </c>
      <c r="E519" s="13">
        <f t="shared" si="41"/>
        <v>2.2792022792022793E-2</v>
      </c>
      <c r="F519" s="13">
        <f t="shared" si="42"/>
        <v>6.2402496099843996E-3</v>
      </c>
      <c r="G519" s="12">
        <f t="shared" si="43"/>
        <v>-0.7857142857142857</v>
      </c>
      <c r="H519" s="15">
        <f t="shared" si="44"/>
        <v>-1.7908017908017909E-2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99</v>
      </c>
      <c r="D521" s="8">
        <v>160</v>
      </c>
      <c r="E521" s="13">
        <f t="shared" si="41"/>
        <v>4.0293040293040296E-2</v>
      </c>
      <c r="F521" s="13">
        <f t="shared" si="42"/>
        <v>8.3203328133125323E-2</v>
      </c>
      <c r="G521" s="12">
        <f t="shared" si="43"/>
        <v>0.61616161616161613</v>
      </c>
      <c r="H521" s="15">
        <f t="shared" si="44"/>
        <v>2.4827024827024827E-2</v>
      </c>
    </row>
    <row r="522" spans="2:8" ht="25.5" customHeight="1" x14ac:dyDescent="0.2">
      <c r="B522" s="5" t="s">
        <v>193</v>
      </c>
      <c r="C522" s="8">
        <v>31</v>
      </c>
      <c r="D522" s="8">
        <v>51</v>
      </c>
      <c r="E522" s="13">
        <f t="shared" si="41"/>
        <v>1.2617012617012617E-2</v>
      </c>
      <c r="F522" s="13">
        <f t="shared" si="42"/>
        <v>2.6521060842433698E-2</v>
      </c>
      <c r="G522" s="12">
        <f t="shared" si="43"/>
        <v>0.64516129032258063</v>
      </c>
      <c r="H522" s="15">
        <f t="shared" si="44"/>
        <v>8.1400081400081394E-3</v>
      </c>
    </row>
    <row r="523" spans="2:8" ht="13.5" customHeight="1" x14ac:dyDescent="0.2">
      <c r="B523" s="5" t="s">
        <v>462</v>
      </c>
      <c r="C523" s="8">
        <v>729</v>
      </c>
      <c r="D523" s="8">
        <v>843</v>
      </c>
      <c r="E523" s="13">
        <f t="shared" si="41"/>
        <v>0.2967032967032967</v>
      </c>
      <c r="F523" s="13">
        <f t="shared" si="42"/>
        <v>0.43837753510140404</v>
      </c>
      <c r="G523" s="12">
        <f t="shared" si="43"/>
        <v>0.15637860082304528</v>
      </c>
      <c r="H523" s="15">
        <f t="shared" si="44"/>
        <v>4.63980463980464E-2</v>
      </c>
    </row>
    <row r="524" spans="2:8" ht="12" customHeight="1" x14ac:dyDescent="0.2">
      <c r="B524" s="5" t="s">
        <v>194</v>
      </c>
      <c r="C524" s="8">
        <v>10</v>
      </c>
      <c r="D524" s="8">
        <v>11</v>
      </c>
      <c r="E524" s="13">
        <f t="shared" si="41"/>
        <v>4.0700040700040697E-3</v>
      </c>
      <c r="F524" s="13">
        <f t="shared" si="42"/>
        <v>5.7202288091523657E-3</v>
      </c>
      <c r="G524" s="12">
        <f t="shared" si="43"/>
        <v>0.1</v>
      </c>
      <c r="H524" s="15">
        <f t="shared" si="44"/>
        <v>4.0700040700040698E-4</v>
      </c>
    </row>
    <row r="525" spans="2:8" ht="13.5" customHeight="1" x14ac:dyDescent="0.2">
      <c r="B525" s="5" t="s">
        <v>195</v>
      </c>
      <c r="C525" s="8">
        <v>2</v>
      </c>
      <c r="D525" s="8">
        <v>0</v>
      </c>
      <c r="E525" s="13">
        <f t="shared" si="41"/>
        <v>8.1400081400081396E-4</v>
      </c>
      <c r="F525" s="13" t="str">
        <f t="shared" si="42"/>
        <v/>
      </c>
      <c r="G525" s="12" t="str">
        <f t="shared" si="43"/>
        <v>0</v>
      </c>
      <c r="H525" s="15">
        <f t="shared" si="44"/>
        <v>0</v>
      </c>
    </row>
    <row r="526" spans="2:8" ht="13.5" customHeight="1" x14ac:dyDescent="0.2">
      <c r="B526" s="5" t="s">
        <v>463</v>
      </c>
      <c r="C526" s="8">
        <v>13</v>
      </c>
      <c r="D526" s="8">
        <v>100</v>
      </c>
      <c r="E526" s="13">
        <f t="shared" si="41"/>
        <v>5.2910052910052907E-3</v>
      </c>
      <c r="F526" s="13">
        <f t="shared" si="42"/>
        <v>5.2002080083203325E-2</v>
      </c>
      <c r="G526" s="12">
        <f t="shared" si="43"/>
        <v>6.6923076923076925</v>
      </c>
      <c r="H526" s="15">
        <f t="shared" si="44"/>
        <v>3.5409035409035408E-2</v>
      </c>
    </row>
    <row r="527" spans="2:8" ht="15" x14ac:dyDescent="0.2">
      <c r="B527" s="5" t="s">
        <v>464</v>
      </c>
      <c r="C527" s="8">
        <v>0</v>
      </c>
      <c r="D527" s="8">
        <v>10</v>
      </c>
      <c r="E527" s="13" t="str">
        <f t="shared" si="41"/>
        <v/>
      </c>
      <c r="F527" s="13">
        <f t="shared" si="42"/>
        <v>5.2002080083203327E-3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7</v>
      </c>
      <c r="D529" s="8">
        <v>3</v>
      </c>
      <c r="E529" s="13">
        <f t="shared" si="41"/>
        <v>2.8490028490028491E-3</v>
      </c>
      <c r="F529" s="13">
        <f t="shared" si="42"/>
        <v>1.5600624024960999E-3</v>
      </c>
      <c r="G529" s="12">
        <f t="shared" si="43"/>
        <v>-0.5714285714285714</v>
      </c>
      <c r="H529" s="15">
        <f t="shared" si="44"/>
        <v>-1.6280016280016279E-3</v>
      </c>
    </row>
    <row r="530" spans="2:8" ht="15" x14ac:dyDescent="0.2">
      <c r="B530" s="5" t="s">
        <v>467</v>
      </c>
      <c r="C530" s="8">
        <v>159</v>
      </c>
      <c r="D530" s="8">
        <v>10</v>
      </c>
      <c r="E530" s="13">
        <f t="shared" si="41"/>
        <v>6.4713064713064719E-2</v>
      </c>
      <c r="F530" s="13">
        <f t="shared" si="42"/>
        <v>5.2002080083203327E-3</v>
      </c>
      <c r="G530" s="12">
        <f t="shared" si="43"/>
        <v>-0.93710691823899372</v>
      </c>
      <c r="H530" s="15">
        <f t="shared" si="44"/>
        <v>-6.0643060643060652E-2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5" workbookViewId="0">
      <selection activeCell="D528" sqref="D528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537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510</v>
      </c>
      <c r="C8" s="33">
        <f>+C18+C70+C151+C294+C505</f>
        <v>5038</v>
      </c>
      <c r="D8" s="33">
        <f>+D18+D70+D151+D294+D505</f>
        <v>6598</v>
      </c>
      <c r="E8" s="34">
        <f>+C8/C$8</f>
        <v>1</v>
      </c>
      <c r="F8" s="34">
        <f>+D8/D$8</f>
        <v>1</v>
      </c>
      <c r="G8" s="34">
        <f>+(D8-C8)/C8</f>
        <v>0.30964668519253674</v>
      </c>
      <c r="H8" s="35">
        <f>+E8*G8</f>
        <v>0.30964668519253674</v>
      </c>
    </row>
    <row r="9" spans="2:8" x14ac:dyDescent="0.2">
      <c r="B9" s="30" t="str">
        <f>+B18</f>
        <v>Total Vacantes en ocupaciones de nivel Directivo</v>
      </c>
      <c r="C9" s="26">
        <f>+C18</f>
        <v>62</v>
      </c>
      <c r="D9" s="26">
        <f>+D18</f>
        <v>128</v>
      </c>
      <c r="E9" s="27">
        <f t="shared" ref="E9:E13" si="0">C9/$C$8</f>
        <v>1.2306470821754664E-2</v>
      </c>
      <c r="F9" s="27">
        <f>D9/$D$8</f>
        <v>1.9399818126705062E-2</v>
      </c>
      <c r="G9" s="12">
        <f>+IF(OR(AND(D9=0),(C9=0)),"0",((D9-C9)/C9))</f>
        <v>1.064516129032258</v>
      </c>
      <c r="H9" s="15">
        <f>+IF(OR(AND(E9=""),(G9="")),"",E9*G9)</f>
        <v>1.3100436681222707E-2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552</v>
      </c>
      <c r="D10" s="26">
        <f>+D70</f>
        <v>1024</v>
      </c>
      <c r="E10" s="27">
        <f t="shared" si="0"/>
        <v>0.10956728860658992</v>
      </c>
      <c r="F10" s="27">
        <f>D10/$D$8</f>
        <v>0.1551985450136405</v>
      </c>
      <c r="G10" s="12">
        <f>+IF(OR(AND(D10=0),(C10=0)),"0",((D10-C10)/C10))</f>
        <v>0.85507246376811596</v>
      </c>
      <c r="H10" s="15">
        <f>+IF(OR(AND(E10=""),(G10="")),"",E10*G10)</f>
        <v>9.3687971417229066E-2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843</v>
      </c>
      <c r="D11" s="26">
        <f>+D151</f>
        <v>955</v>
      </c>
      <c r="E11" s="27">
        <f t="shared" si="0"/>
        <v>0.16732830488289002</v>
      </c>
      <c r="F11" s="27">
        <f>D11/$D$8</f>
        <v>0.14474083055471354</v>
      </c>
      <c r="G11" s="12">
        <f>+IF(OR(AND(D11=0),(C11=0)),"0",((D11-C11)/C11))</f>
        <v>0.13285883748517199</v>
      </c>
      <c r="H11" s="15">
        <f>+IF(OR(AND(E11=""),(G11="")),"",E11*G11)</f>
        <v>2.2231044065105197E-2</v>
      </c>
    </row>
    <row r="12" spans="2:8" x14ac:dyDescent="0.2">
      <c r="B12" s="30" t="str">
        <f>+B294</f>
        <v>Total Vacantes  en ocupaciones de nivel Calificados</v>
      </c>
      <c r="C12" s="26">
        <f>+C294</f>
        <v>3052</v>
      </c>
      <c r="D12" s="26">
        <f>+D294</f>
        <v>3566</v>
      </c>
      <c r="E12" s="27">
        <f t="shared" si="0"/>
        <v>0.60579595077411674</v>
      </c>
      <c r="F12" s="27">
        <f>D12/$D$8</f>
        <v>0.54046680812367387</v>
      </c>
      <c r="G12" s="12">
        <f>+IF(OR(AND(D12=0),(C12=0)),"0",((D12-C12)/C12))</f>
        <v>0.16841415465268678</v>
      </c>
      <c r="H12" s="15">
        <f>+IF(OR(AND(E12=""),(G12="")),"",E12*G12)</f>
        <v>0.10202461294164353</v>
      </c>
    </row>
    <row r="13" spans="2:8" x14ac:dyDescent="0.2">
      <c r="B13" s="30" t="str">
        <f>+B505</f>
        <v>Total Vacantes en ocupaciones de nivel Elemental</v>
      </c>
      <c r="C13" s="26">
        <f>+C505</f>
        <v>529</v>
      </c>
      <c r="D13" s="26">
        <f>+D505</f>
        <v>925</v>
      </c>
      <c r="E13" s="27">
        <f t="shared" si="0"/>
        <v>0.10500198491464867</v>
      </c>
      <c r="F13" s="27">
        <f>D13/$D$8</f>
        <v>0.14019399818126704</v>
      </c>
      <c r="G13" s="12">
        <f>+IF(OR(AND(D13=0),(C13=0)),"0",((D13-C13)/C13))</f>
        <v>0.74858223062381857</v>
      </c>
      <c r="H13" s="15">
        <f>+IF(OR(AND(E13=""),(G13="")),"",E13*G13)</f>
        <v>7.8602620087336247E-2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62</v>
      </c>
      <c r="D18" s="33">
        <f>SUM(D19:D64)</f>
        <v>128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1.064516129032258</v>
      </c>
      <c r="H18" s="35">
        <f>+IF(OR(AND(E18=""),(G18="")),"",E18*G18)</f>
        <v>1.064516129032258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1</v>
      </c>
      <c r="D20" s="8">
        <v>0</v>
      </c>
      <c r="E20" s="11">
        <f t="shared" ref="E20:E64" si="1">+IF(C20=0,"",C20/C$18)</f>
        <v>1.6129032258064516E-2</v>
      </c>
      <c r="F20" s="11" t="str">
        <f t="shared" ref="F20:F64" si="2">+IF(D20=0,"",D20/D$18)</f>
        <v/>
      </c>
      <c r="G20" s="12" t="str">
        <f t="shared" ref="G20:G64" si="3">+IF(OR(AND(D20=0),(C20=0)),"0",((D20-C20)/C20))</f>
        <v>0</v>
      </c>
      <c r="H20" s="15">
        <f t="shared" ref="H20:H64" si="4">+IF(OR(AND(E20=""),(G20="")),"",E20*G20)</f>
        <v>0</v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1</v>
      </c>
      <c r="D22" s="8">
        <v>2</v>
      </c>
      <c r="E22" s="11">
        <f t="shared" si="1"/>
        <v>1.6129032258064516E-2</v>
      </c>
      <c r="F22" s="11">
        <f t="shared" si="2"/>
        <v>1.5625E-2</v>
      </c>
      <c r="G22" s="12">
        <f t="shared" si="3"/>
        <v>1</v>
      </c>
      <c r="H22" s="15">
        <f t="shared" si="4"/>
        <v>1.6129032258064516E-2</v>
      </c>
    </row>
    <row r="23" spans="2:8" ht="20.100000000000001" customHeight="1" x14ac:dyDescent="0.2">
      <c r="B23" s="5" t="s">
        <v>198</v>
      </c>
      <c r="C23" s="8">
        <v>1</v>
      </c>
      <c r="D23" s="8">
        <v>0</v>
      </c>
      <c r="E23" s="11">
        <f t="shared" si="1"/>
        <v>1.6129032258064516E-2</v>
      </c>
      <c r="F23" s="11" t="str">
        <f t="shared" si="2"/>
        <v/>
      </c>
      <c r="G23" s="12" t="str">
        <f t="shared" si="3"/>
        <v>0</v>
      </c>
      <c r="H23" s="15">
        <f t="shared" si="4"/>
        <v>0</v>
      </c>
    </row>
    <row r="24" spans="2:8" ht="20.100000000000001" customHeight="1" x14ac:dyDescent="0.2">
      <c r="B24" s="5" t="s">
        <v>199</v>
      </c>
      <c r="C24" s="8">
        <v>0</v>
      </c>
      <c r="D24" s="8">
        <v>3</v>
      </c>
      <c r="E24" s="11" t="str">
        <f t="shared" si="1"/>
        <v/>
      </c>
      <c r="F24" s="11">
        <f t="shared" si="2"/>
        <v>2.34375E-2</v>
      </c>
      <c r="G24" s="12" t="str">
        <f t="shared" si="3"/>
        <v>0</v>
      </c>
      <c r="H24" s="15" t="str">
        <f t="shared" si="4"/>
        <v/>
      </c>
    </row>
    <row r="25" spans="2:8" ht="20.100000000000001" customHeight="1" x14ac:dyDescent="0.2">
      <c r="B25" s="5" t="s">
        <v>2</v>
      </c>
      <c r="C25" s="8">
        <v>2</v>
      </c>
      <c r="D25" s="8">
        <v>1</v>
      </c>
      <c r="E25" s="11">
        <f t="shared" si="1"/>
        <v>3.2258064516129031E-2</v>
      </c>
      <c r="F25" s="11">
        <f t="shared" si="2"/>
        <v>7.8125E-3</v>
      </c>
      <c r="G25" s="12">
        <f t="shared" si="3"/>
        <v>-0.5</v>
      </c>
      <c r="H25" s="15">
        <f t="shared" si="4"/>
        <v>-1.6129032258064516E-2</v>
      </c>
    </row>
    <row r="26" spans="2:8" ht="20.100000000000001" customHeight="1" x14ac:dyDescent="0.2">
      <c r="B26" s="5" t="s">
        <v>6</v>
      </c>
      <c r="C26" s="8">
        <v>12</v>
      </c>
      <c r="D26" s="8">
        <v>10</v>
      </c>
      <c r="E26" s="11">
        <f t="shared" si="1"/>
        <v>0.19354838709677419</v>
      </c>
      <c r="F26" s="11">
        <f t="shared" si="2"/>
        <v>7.8125E-2</v>
      </c>
      <c r="G26" s="12">
        <f t="shared" si="3"/>
        <v>-0.16666666666666666</v>
      </c>
      <c r="H26" s="15">
        <f t="shared" si="4"/>
        <v>-3.2258064516129031E-2</v>
      </c>
    </row>
    <row r="27" spans="2:8" ht="20.100000000000001" customHeight="1" x14ac:dyDescent="0.2">
      <c r="B27" s="5" t="s">
        <v>3</v>
      </c>
      <c r="C27" s="8">
        <v>3</v>
      </c>
      <c r="D27" s="8">
        <v>15</v>
      </c>
      <c r="E27" s="11">
        <f t="shared" si="1"/>
        <v>4.8387096774193547E-2</v>
      </c>
      <c r="F27" s="11">
        <f t="shared" si="2"/>
        <v>0.1171875</v>
      </c>
      <c r="G27" s="12">
        <f t="shared" si="3"/>
        <v>4</v>
      </c>
      <c r="H27" s="15">
        <f t="shared" si="4"/>
        <v>0.19354838709677419</v>
      </c>
    </row>
    <row r="28" spans="2:8" ht="20.100000000000001" customHeight="1" x14ac:dyDescent="0.2">
      <c r="B28" s="5" t="s">
        <v>5</v>
      </c>
      <c r="C28" s="8">
        <v>6</v>
      </c>
      <c r="D28" s="8">
        <v>8</v>
      </c>
      <c r="E28" s="11">
        <f t="shared" si="1"/>
        <v>9.6774193548387094E-2</v>
      </c>
      <c r="F28" s="11">
        <f t="shared" si="2"/>
        <v>6.25E-2</v>
      </c>
      <c r="G28" s="12">
        <f t="shared" si="3"/>
        <v>0.33333333333333331</v>
      </c>
      <c r="H28" s="15">
        <f t="shared" si="4"/>
        <v>3.2258064516129031E-2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1</v>
      </c>
      <c r="D30" s="8">
        <v>0</v>
      </c>
      <c r="E30" s="11">
        <f t="shared" si="1"/>
        <v>1.6129032258064516E-2</v>
      </c>
      <c r="F30" s="11" t="str">
        <f t="shared" si="2"/>
        <v/>
      </c>
      <c r="G30" s="12" t="str">
        <f t="shared" si="3"/>
        <v>0</v>
      </c>
      <c r="H30" s="15">
        <f t="shared" si="4"/>
        <v>0</v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2</v>
      </c>
      <c r="D34" s="8">
        <v>7</v>
      </c>
      <c r="E34" s="11">
        <f t="shared" si="1"/>
        <v>3.2258064516129031E-2</v>
      </c>
      <c r="F34" s="11">
        <f t="shared" si="2"/>
        <v>5.46875E-2</v>
      </c>
      <c r="G34" s="12">
        <f t="shared" si="3"/>
        <v>2.5</v>
      </c>
      <c r="H34" s="15">
        <f t="shared" si="4"/>
        <v>8.0645161290322578E-2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1.6129032258064516E-2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3</v>
      </c>
      <c r="D37" s="8">
        <v>2</v>
      </c>
      <c r="E37" s="11">
        <f t="shared" si="1"/>
        <v>4.8387096774193547E-2</v>
      </c>
      <c r="F37" s="11">
        <f t="shared" si="2"/>
        <v>1.5625E-2</v>
      </c>
      <c r="G37" s="12">
        <f t="shared" si="3"/>
        <v>-0.33333333333333331</v>
      </c>
      <c r="H37" s="15">
        <f t="shared" si="4"/>
        <v>-1.6129032258064516E-2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2</v>
      </c>
      <c r="D40" s="8">
        <v>4</v>
      </c>
      <c r="E40" s="11">
        <f t="shared" si="1"/>
        <v>3.2258064516129031E-2</v>
      </c>
      <c r="F40" s="11">
        <f t="shared" si="2"/>
        <v>3.125E-2</v>
      </c>
      <c r="G40" s="12">
        <f t="shared" si="3"/>
        <v>1</v>
      </c>
      <c r="H40" s="15">
        <f t="shared" si="4"/>
        <v>3.2258064516129031E-2</v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0</v>
      </c>
      <c r="D42" s="8">
        <v>3</v>
      </c>
      <c r="E42" s="11" t="str">
        <f t="shared" si="1"/>
        <v/>
      </c>
      <c r="F42" s="11">
        <f t="shared" si="2"/>
        <v>2.34375E-2</v>
      </c>
      <c r="G42" s="12" t="str">
        <f t="shared" si="3"/>
        <v>0</v>
      </c>
      <c r="H42" s="15" t="str">
        <f t="shared" si="4"/>
        <v/>
      </c>
    </row>
    <row r="43" spans="2:8" ht="20.100000000000001" customHeight="1" x14ac:dyDescent="0.2">
      <c r="B43" s="5" t="s">
        <v>211</v>
      </c>
      <c r="C43" s="8">
        <v>1</v>
      </c>
      <c r="D43" s="8">
        <v>2</v>
      </c>
      <c r="E43" s="11">
        <f t="shared" si="1"/>
        <v>1.6129032258064516E-2</v>
      </c>
      <c r="F43" s="11">
        <f t="shared" si="2"/>
        <v>1.5625E-2</v>
      </c>
      <c r="G43" s="12">
        <f t="shared" si="3"/>
        <v>1</v>
      </c>
      <c r="H43" s="15">
        <f t="shared" si="4"/>
        <v>1.6129032258064516E-2</v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1</v>
      </c>
      <c r="E46" s="11" t="str">
        <f t="shared" si="1"/>
        <v/>
      </c>
      <c r="F46" s="11">
        <f t="shared" si="2"/>
        <v>7.8125E-3</v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1</v>
      </c>
      <c r="D47" s="8">
        <v>2</v>
      </c>
      <c r="E47" s="11">
        <f t="shared" si="1"/>
        <v>1.6129032258064516E-2</v>
      </c>
      <c r="F47" s="11">
        <f t="shared" si="2"/>
        <v>1.5625E-2</v>
      </c>
      <c r="G47" s="12">
        <f t="shared" si="3"/>
        <v>1</v>
      </c>
      <c r="H47" s="15">
        <f t="shared" si="4"/>
        <v>1.6129032258064516E-2</v>
      </c>
    </row>
    <row r="48" spans="2:8" ht="20.100000000000001" customHeight="1" x14ac:dyDescent="0.2">
      <c r="B48" s="5" t="s">
        <v>11</v>
      </c>
      <c r="C48" s="8">
        <v>13</v>
      </c>
      <c r="D48" s="8">
        <v>16</v>
      </c>
      <c r="E48" s="11">
        <f t="shared" si="1"/>
        <v>0.20967741935483872</v>
      </c>
      <c r="F48" s="11">
        <f t="shared" si="2"/>
        <v>0.125</v>
      </c>
      <c r="G48" s="12">
        <f t="shared" si="3"/>
        <v>0.23076923076923078</v>
      </c>
      <c r="H48" s="15">
        <f t="shared" si="4"/>
        <v>4.8387096774193554E-2</v>
      </c>
    </row>
    <row r="49" spans="2:8" ht="20.100000000000001" customHeight="1" x14ac:dyDescent="0.2">
      <c r="B49" s="5" t="s">
        <v>16</v>
      </c>
      <c r="C49" s="8">
        <v>0</v>
      </c>
      <c r="D49" s="8">
        <v>0</v>
      </c>
      <c r="E49" s="11" t="str">
        <f t="shared" si="1"/>
        <v/>
      </c>
      <c r="F49" s="11" t="str">
        <f t="shared" si="2"/>
        <v/>
      </c>
      <c r="G49" s="12" t="str">
        <f t="shared" si="3"/>
        <v>0</v>
      </c>
      <c r="H49" s="15" t="str">
        <f t="shared" si="4"/>
        <v/>
      </c>
    </row>
    <row r="50" spans="2:8" ht="20.100000000000001" customHeight="1" x14ac:dyDescent="0.2">
      <c r="B50" s="5" t="s">
        <v>15</v>
      </c>
      <c r="C50" s="8">
        <v>0</v>
      </c>
      <c r="D50" s="8">
        <v>2</v>
      </c>
      <c r="E50" s="11" t="str">
        <f t="shared" si="1"/>
        <v/>
      </c>
      <c r="F50" s="11">
        <f t="shared" si="2"/>
        <v>1.5625E-2</v>
      </c>
      <c r="G50" s="12" t="str">
        <f t="shared" si="3"/>
        <v>0</v>
      </c>
      <c r="H50" s="15" t="str">
        <f t="shared" si="4"/>
        <v/>
      </c>
    </row>
    <row r="51" spans="2:8" ht="20.100000000000001" customHeight="1" x14ac:dyDescent="0.2">
      <c r="B51" s="5" t="s">
        <v>13</v>
      </c>
      <c r="C51" s="8">
        <v>0</v>
      </c>
      <c r="D51" s="8">
        <v>3</v>
      </c>
      <c r="E51" s="11" t="str">
        <f t="shared" si="1"/>
        <v/>
      </c>
      <c r="F51" s="11">
        <f t="shared" si="2"/>
        <v>2.34375E-2</v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6</v>
      </c>
      <c r="D52" s="8">
        <v>12</v>
      </c>
      <c r="E52" s="11">
        <f t="shared" si="1"/>
        <v>9.6774193548387094E-2</v>
      </c>
      <c r="F52" s="11">
        <f t="shared" si="2"/>
        <v>9.375E-2</v>
      </c>
      <c r="G52" s="12">
        <f t="shared" si="3"/>
        <v>1</v>
      </c>
      <c r="H52" s="15">
        <f t="shared" si="4"/>
        <v>9.6774193548387094E-2</v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0</v>
      </c>
      <c r="D58" s="8">
        <v>1</v>
      </c>
      <c r="E58" s="11" t="str">
        <f t="shared" si="1"/>
        <v/>
      </c>
      <c r="F58" s="11">
        <f t="shared" si="2"/>
        <v>7.8125E-3</v>
      </c>
      <c r="G58" s="12" t="str">
        <f t="shared" si="3"/>
        <v>0</v>
      </c>
      <c r="H58" s="15" t="str">
        <f t="shared" si="4"/>
        <v/>
      </c>
    </row>
    <row r="59" spans="2:8" ht="20.100000000000001" customHeight="1" x14ac:dyDescent="0.2">
      <c r="B59" s="5" t="s">
        <v>217</v>
      </c>
      <c r="C59" s="8">
        <v>0</v>
      </c>
      <c r="D59" s="8">
        <v>1</v>
      </c>
      <c r="E59" s="11" t="str">
        <f t="shared" si="1"/>
        <v/>
      </c>
      <c r="F59" s="11">
        <f t="shared" si="2"/>
        <v>7.8125E-3</v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3</v>
      </c>
      <c r="D60" s="8">
        <v>18</v>
      </c>
      <c r="E60" s="11">
        <f t="shared" si="1"/>
        <v>4.8387096774193547E-2</v>
      </c>
      <c r="F60" s="11">
        <f t="shared" si="2"/>
        <v>0.140625</v>
      </c>
      <c r="G60" s="12">
        <f t="shared" si="3"/>
        <v>5</v>
      </c>
      <c r="H60" s="15">
        <f t="shared" si="4"/>
        <v>0.24193548387096775</v>
      </c>
    </row>
    <row r="61" spans="2:8" ht="20.100000000000001" customHeight="1" x14ac:dyDescent="0.2">
      <c r="B61" s="5" t="s">
        <v>219</v>
      </c>
      <c r="C61" s="8">
        <v>0</v>
      </c>
      <c r="D61" s="8">
        <v>1</v>
      </c>
      <c r="E61" s="11" t="str">
        <f t="shared" si="1"/>
        <v/>
      </c>
      <c r="F61" s="11">
        <f t="shared" si="2"/>
        <v>7.8125E-3</v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1</v>
      </c>
      <c r="D62" s="8">
        <v>7</v>
      </c>
      <c r="E62" s="11">
        <f t="shared" si="1"/>
        <v>1.6129032258064516E-2</v>
      </c>
      <c r="F62" s="11">
        <f t="shared" si="2"/>
        <v>5.46875E-2</v>
      </c>
      <c r="G62" s="12">
        <f t="shared" si="3"/>
        <v>6</v>
      </c>
      <c r="H62" s="15">
        <f t="shared" si="4"/>
        <v>9.6774193548387094E-2</v>
      </c>
    </row>
    <row r="63" spans="2:8" ht="20.100000000000001" customHeight="1" x14ac:dyDescent="0.2">
      <c r="B63" s="5" t="s">
        <v>220</v>
      </c>
      <c r="C63" s="8">
        <v>2</v>
      </c>
      <c r="D63" s="8">
        <v>6</v>
      </c>
      <c r="E63" s="11">
        <f t="shared" si="1"/>
        <v>3.2258064516129031E-2</v>
      </c>
      <c r="F63" s="11">
        <f t="shared" si="2"/>
        <v>4.6875E-2</v>
      </c>
      <c r="G63" s="12">
        <f t="shared" si="3"/>
        <v>2</v>
      </c>
      <c r="H63" s="15">
        <f t="shared" si="4"/>
        <v>6.4516129032258063E-2</v>
      </c>
    </row>
    <row r="64" spans="2:8" ht="20.100000000000001" customHeight="1" x14ac:dyDescent="0.2">
      <c r="B64" s="5" t="s">
        <v>221</v>
      </c>
      <c r="C64" s="8">
        <v>0</v>
      </c>
      <c r="D64" s="8">
        <v>1</v>
      </c>
      <c r="E64" s="11" t="str">
        <f t="shared" si="1"/>
        <v/>
      </c>
      <c r="F64" s="11">
        <f t="shared" si="2"/>
        <v>7.8125E-3</v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552</v>
      </c>
      <c r="D70" s="33">
        <f>SUM(D71:D145)</f>
        <v>1024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0.85507246376811596</v>
      </c>
      <c r="H70" s="35">
        <f>+IF(OR(AND(E70=""),(G70="")),"",E70*G70)</f>
        <v>0.85507246376811596</v>
      </c>
    </row>
    <row r="71" spans="2:8" ht="15" x14ac:dyDescent="0.2">
      <c r="B71" s="5" t="s">
        <v>20</v>
      </c>
      <c r="C71" s="8">
        <v>22</v>
      </c>
      <c r="D71" s="8">
        <v>36</v>
      </c>
      <c r="E71" s="13">
        <f>+IF(C71=0,"",C71/C$70)</f>
        <v>3.9855072463768113E-2</v>
      </c>
      <c r="F71" s="13">
        <f>+IF(D71=0,"",D71/D$70)</f>
        <v>3.515625E-2</v>
      </c>
      <c r="G71" s="12">
        <f>+IF(OR(AND(D71=0),(C71=0)),"0",((D71-C71)/C71))</f>
        <v>0.63636363636363635</v>
      </c>
      <c r="H71" s="15">
        <f>+IF(OR(AND(E71=""),(G71="")),"",E71*G71)</f>
        <v>2.5362318840579708E-2</v>
      </c>
    </row>
    <row r="72" spans="2:8" ht="15" x14ac:dyDescent="0.2">
      <c r="B72" s="5" t="s">
        <v>21</v>
      </c>
      <c r="C72" s="8">
        <v>2</v>
      </c>
      <c r="D72" s="8">
        <v>7</v>
      </c>
      <c r="E72" s="13">
        <f t="shared" ref="E72:E135" si="5">+IF(C72=0,"",C72/C$70)</f>
        <v>3.6231884057971015E-3</v>
      </c>
      <c r="F72" s="13">
        <f t="shared" ref="F72:F135" si="6">+IF(D72=0,"",D72/D$70)</f>
        <v>6.8359375E-3</v>
      </c>
      <c r="G72" s="12">
        <f t="shared" ref="G72:G135" si="7">+IF(OR(AND(D72=0),(C72=0)),"0",((D72-C72)/C72))</f>
        <v>2.5</v>
      </c>
      <c r="H72" s="15">
        <f t="shared" ref="H72:H135" si="8">+IF(OR(AND(E72=""),(G72="")),"",E72*G72)</f>
        <v>9.057971014492754E-3</v>
      </c>
    </row>
    <row r="73" spans="2:8" ht="15" x14ac:dyDescent="0.2">
      <c r="B73" s="5" t="s">
        <v>22</v>
      </c>
      <c r="C73" s="8">
        <v>14</v>
      </c>
      <c r="D73" s="8">
        <v>30</v>
      </c>
      <c r="E73" s="13">
        <f t="shared" si="5"/>
        <v>2.5362318840579712E-2</v>
      </c>
      <c r="F73" s="13">
        <f t="shared" si="6"/>
        <v>2.9296875E-2</v>
      </c>
      <c r="G73" s="12">
        <f t="shared" si="7"/>
        <v>1.1428571428571428</v>
      </c>
      <c r="H73" s="15">
        <f t="shared" si="8"/>
        <v>2.8985507246376812E-2</v>
      </c>
    </row>
    <row r="74" spans="2:8" ht="15" x14ac:dyDescent="0.2">
      <c r="B74" s="5" t="s">
        <v>222</v>
      </c>
      <c r="C74" s="8">
        <v>14</v>
      </c>
      <c r="D74" s="8">
        <v>71</v>
      </c>
      <c r="E74" s="13">
        <f t="shared" si="5"/>
        <v>2.5362318840579712E-2</v>
      </c>
      <c r="F74" s="13">
        <f t="shared" si="6"/>
        <v>6.93359375E-2</v>
      </c>
      <c r="G74" s="12">
        <f t="shared" si="7"/>
        <v>4.0714285714285712</v>
      </c>
      <c r="H74" s="15">
        <f t="shared" si="8"/>
        <v>0.10326086956521739</v>
      </c>
    </row>
    <row r="75" spans="2:8" ht="15" x14ac:dyDescent="0.2">
      <c r="B75" s="5" t="s">
        <v>23</v>
      </c>
      <c r="C75" s="8">
        <v>4</v>
      </c>
      <c r="D75" s="8">
        <v>10</v>
      </c>
      <c r="E75" s="13">
        <f t="shared" si="5"/>
        <v>7.246376811594203E-3</v>
      </c>
      <c r="F75" s="13">
        <f t="shared" si="6"/>
        <v>9.765625E-3</v>
      </c>
      <c r="G75" s="12">
        <f t="shared" si="7"/>
        <v>1.5</v>
      </c>
      <c r="H75" s="15">
        <f t="shared" si="8"/>
        <v>1.0869565217391304E-2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3</v>
      </c>
      <c r="D77" s="8">
        <v>8</v>
      </c>
      <c r="E77" s="13">
        <f t="shared" si="5"/>
        <v>5.434782608695652E-3</v>
      </c>
      <c r="F77" s="13">
        <f t="shared" si="6"/>
        <v>7.8125E-3</v>
      </c>
      <c r="G77" s="12">
        <f t="shared" si="7"/>
        <v>1.6666666666666667</v>
      </c>
      <c r="H77" s="15">
        <f t="shared" si="8"/>
        <v>9.057971014492754E-3</v>
      </c>
    </row>
    <row r="78" spans="2:8" ht="15" x14ac:dyDescent="0.2">
      <c r="B78" s="5" t="s">
        <v>225</v>
      </c>
      <c r="C78" s="8">
        <v>1</v>
      </c>
      <c r="D78" s="8">
        <v>1</v>
      </c>
      <c r="E78" s="13">
        <f t="shared" si="5"/>
        <v>1.8115942028985507E-3</v>
      </c>
      <c r="F78" s="13">
        <f t="shared" si="6"/>
        <v>9.765625E-4</v>
      </c>
      <c r="G78" s="12">
        <f t="shared" si="7"/>
        <v>0</v>
      </c>
      <c r="H78" s="15">
        <f t="shared" si="8"/>
        <v>0</v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4</v>
      </c>
      <c r="D80" s="8">
        <v>6</v>
      </c>
      <c r="E80" s="13">
        <f t="shared" si="5"/>
        <v>7.246376811594203E-3</v>
      </c>
      <c r="F80" s="13">
        <f t="shared" si="6"/>
        <v>5.859375E-3</v>
      </c>
      <c r="G80" s="12">
        <f t="shared" si="7"/>
        <v>0.5</v>
      </c>
      <c r="H80" s="15">
        <f t="shared" si="8"/>
        <v>3.6231884057971015E-3</v>
      </c>
    </row>
    <row r="81" spans="2:8" ht="15" x14ac:dyDescent="0.2">
      <c r="B81" s="5" t="s">
        <v>24</v>
      </c>
      <c r="C81" s="8">
        <v>0</v>
      </c>
      <c r="D81" s="8">
        <v>1</v>
      </c>
      <c r="E81" s="13" t="str">
        <f t="shared" si="5"/>
        <v/>
      </c>
      <c r="F81" s="13">
        <f t="shared" si="6"/>
        <v>9.765625E-4</v>
      </c>
      <c r="G81" s="12" t="str">
        <f t="shared" si="7"/>
        <v>0</v>
      </c>
      <c r="H81" s="15" t="str">
        <f t="shared" si="8"/>
        <v/>
      </c>
    </row>
    <row r="82" spans="2:8" ht="15" x14ac:dyDescent="0.2">
      <c r="B82" s="5" t="s">
        <v>228</v>
      </c>
      <c r="C82" s="8">
        <v>14</v>
      </c>
      <c r="D82" s="8">
        <v>54</v>
      </c>
      <c r="E82" s="13">
        <f t="shared" si="5"/>
        <v>2.5362318840579712E-2</v>
      </c>
      <c r="F82" s="13">
        <f t="shared" si="6"/>
        <v>5.2734375E-2</v>
      </c>
      <c r="G82" s="12">
        <f t="shared" si="7"/>
        <v>2.8571428571428572</v>
      </c>
      <c r="H82" s="15">
        <f t="shared" si="8"/>
        <v>7.2463768115942032E-2</v>
      </c>
    </row>
    <row r="83" spans="2:8" ht="15" x14ac:dyDescent="0.2">
      <c r="B83" s="5" t="s">
        <v>229</v>
      </c>
      <c r="C83" s="8">
        <v>19</v>
      </c>
      <c r="D83" s="8">
        <v>46</v>
      </c>
      <c r="E83" s="13">
        <f t="shared" si="5"/>
        <v>3.4420289855072464E-2</v>
      </c>
      <c r="F83" s="13">
        <f t="shared" si="6"/>
        <v>4.4921875E-2</v>
      </c>
      <c r="G83" s="12">
        <f t="shared" si="7"/>
        <v>1.4210526315789473</v>
      </c>
      <c r="H83" s="15">
        <f t="shared" si="8"/>
        <v>4.8913043478260872E-2</v>
      </c>
    </row>
    <row r="84" spans="2:8" ht="15" x14ac:dyDescent="0.2">
      <c r="B84" s="5" t="s">
        <v>230</v>
      </c>
      <c r="C84" s="8">
        <v>6</v>
      </c>
      <c r="D84" s="8">
        <v>9</v>
      </c>
      <c r="E84" s="13">
        <f t="shared" si="5"/>
        <v>1.0869565217391304E-2</v>
      </c>
      <c r="F84" s="13">
        <f t="shared" si="6"/>
        <v>8.7890625E-3</v>
      </c>
      <c r="G84" s="12">
        <f t="shared" si="7"/>
        <v>0.5</v>
      </c>
      <c r="H84" s="15">
        <f t="shared" si="8"/>
        <v>5.434782608695652E-3</v>
      </c>
    </row>
    <row r="85" spans="2:8" ht="15" x14ac:dyDescent="0.2">
      <c r="B85" s="5" t="s">
        <v>28</v>
      </c>
      <c r="C85" s="8">
        <v>10</v>
      </c>
      <c r="D85" s="8">
        <v>13</v>
      </c>
      <c r="E85" s="13">
        <f t="shared" si="5"/>
        <v>1.8115942028985508E-2</v>
      </c>
      <c r="F85" s="13">
        <f t="shared" si="6"/>
        <v>1.26953125E-2</v>
      </c>
      <c r="G85" s="12">
        <f t="shared" si="7"/>
        <v>0.3</v>
      </c>
      <c r="H85" s="15">
        <f t="shared" si="8"/>
        <v>5.434782608695652E-3</v>
      </c>
    </row>
    <row r="86" spans="2:8" ht="15" x14ac:dyDescent="0.2">
      <c r="B86" s="5" t="s">
        <v>231</v>
      </c>
      <c r="C86" s="8">
        <v>6</v>
      </c>
      <c r="D86" s="8">
        <v>10</v>
      </c>
      <c r="E86" s="13">
        <f t="shared" si="5"/>
        <v>1.0869565217391304E-2</v>
      </c>
      <c r="F86" s="13">
        <f t="shared" si="6"/>
        <v>9.765625E-3</v>
      </c>
      <c r="G86" s="12">
        <f t="shared" si="7"/>
        <v>0.66666666666666663</v>
      </c>
      <c r="H86" s="15">
        <f t="shared" si="8"/>
        <v>7.2463768115942021E-3</v>
      </c>
    </row>
    <row r="87" spans="2:8" ht="15" x14ac:dyDescent="0.2">
      <c r="B87" s="5" t="s">
        <v>232</v>
      </c>
      <c r="C87" s="8">
        <v>3</v>
      </c>
      <c r="D87" s="8">
        <v>7</v>
      </c>
      <c r="E87" s="13">
        <f t="shared" si="5"/>
        <v>5.434782608695652E-3</v>
      </c>
      <c r="F87" s="13">
        <f t="shared" si="6"/>
        <v>6.8359375E-3</v>
      </c>
      <c r="G87" s="12">
        <f t="shared" si="7"/>
        <v>1.3333333333333333</v>
      </c>
      <c r="H87" s="15">
        <f t="shared" si="8"/>
        <v>7.2463768115942021E-3</v>
      </c>
    </row>
    <row r="88" spans="2:8" ht="15" x14ac:dyDescent="0.2">
      <c r="B88" s="5" t="s">
        <v>233</v>
      </c>
      <c r="C88" s="8">
        <v>16</v>
      </c>
      <c r="D88" s="8">
        <v>19</v>
      </c>
      <c r="E88" s="13">
        <f t="shared" si="5"/>
        <v>2.8985507246376812E-2</v>
      </c>
      <c r="F88" s="13">
        <f t="shared" si="6"/>
        <v>1.85546875E-2</v>
      </c>
      <c r="G88" s="12">
        <f t="shared" si="7"/>
        <v>0.1875</v>
      </c>
      <c r="H88" s="15">
        <f t="shared" si="8"/>
        <v>5.434782608695652E-3</v>
      </c>
    </row>
    <row r="89" spans="2:8" ht="15" x14ac:dyDescent="0.2">
      <c r="B89" s="5" t="s">
        <v>26</v>
      </c>
      <c r="C89" s="8">
        <v>4</v>
      </c>
      <c r="D89" s="8">
        <v>0</v>
      </c>
      <c r="E89" s="13">
        <f t="shared" si="5"/>
        <v>7.246376811594203E-3</v>
      </c>
      <c r="F89" s="13" t="str">
        <f t="shared" si="6"/>
        <v/>
      </c>
      <c r="G89" s="12" t="str">
        <f t="shared" si="7"/>
        <v>0</v>
      </c>
      <c r="H89" s="15">
        <f t="shared" si="8"/>
        <v>0</v>
      </c>
    </row>
    <row r="90" spans="2:8" ht="15" x14ac:dyDescent="0.2">
      <c r="B90" s="5" t="s">
        <v>29</v>
      </c>
      <c r="C90" s="8">
        <v>13</v>
      </c>
      <c r="D90" s="8">
        <v>6</v>
      </c>
      <c r="E90" s="13">
        <f t="shared" si="5"/>
        <v>2.355072463768116E-2</v>
      </c>
      <c r="F90" s="13">
        <f t="shared" si="6"/>
        <v>5.859375E-3</v>
      </c>
      <c r="G90" s="12">
        <f t="shared" si="7"/>
        <v>-0.53846153846153844</v>
      </c>
      <c r="H90" s="15">
        <f t="shared" si="8"/>
        <v>-1.2681159420289854E-2</v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17</v>
      </c>
      <c r="D92" s="8">
        <v>34</v>
      </c>
      <c r="E92" s="13">
        <f t="shared" si="5"/>
        <v>3.0797101449275364E-2</v>
      </c>
      <c r="F92" s="13">
        <f t="shared" si="6"/>
        <v>3.3203125E-2</v>
      </c>
      <c r="G92" s="12">
        <f t="shared" si="7"/>
        <v>1</v>
      </c>
      <c r="H92" s="15">
        <f t="shared" si="8"/>
        <v>3.0797101449275364E-2</v>
      </c>
    </row>
    <row r="93" spans="2:8" ht="15" x14ac:dyDescent="0.2">
      <c r="B93" s="5" t="s">
        <v>564</v>
      </c>
      <c r="C93" s="8">
        <v>15</v>
      </c>
      <c r="D93" s="8">
        <v>22</v>
      </c>
      <c r="E93" s="13">
        <f t="shared" si="5"/>
        <v>2.717391304347826E-2</v>
      </c>
      <c r="F93" s="13">
        <f t="shared" si="6"/>
        <v>2.1484375E-2</v>
      </c>
      <c r="G93" s="12">
        <f t="shared" si="7"/>
        <v>0.46666666666666667</v>
      </c>
      <c r="H93" s="15">
        <f t="shared" si="8"/>
        <v>1.2681159420289854E-2</v>
      </c>
    </row>
    <row r="94" spans="2:8" ht="15" x14ac:dyDescent="0.2">
      <c r="B94" s="5" t="s">
        <v>25</v>
      </c>
      <c r="C94" s="8">
        <v>2</v>
      </c>
      <c r="D94" s="8">
        <v>10</v>
      </c>
      <c r="E94" s="13">
        <f t="shared" si="5"/>
        <v>3.6231884057971015E-3</v>
      </c>
      <c r="F94" s="13">
        <f t="shared" si="6"/>
        <v>9.765625E-3</v>
      </c>
      <c r="G94" s="12">
        <f t="shared" si="7"/>
        <v>4</v>
      </c>
      <c r="H94" s="15">
        <f t="shared" si="8"/>
        <v>1.4492753623188406E-2</v>
      </c>
    </row>
    <row r="95" spans="2:8" ht="15" x14ac:dyDescent="0.2">
      <c r="B95" s="5" t="s">
        <v>27</v>
      </c>
      <c r="C95" s="8">
        <v>0</v>
      </c>
      <c r="D95" s="8">
        <v>1</v>
      </c>
      <c r="E95" s="13" t="str">
        <f t="shared" si="5"/>
        <v/>
      </c>
      <c r="F95" s="13">
        <f t="shared" si="6"/>
        <v>9.765625E-4</v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1</v>
      </c>
      <c r="D96" s="8">
        <v>0</v>
      </c>
      <c r="E96" s="13">
        <f t="shared" si="5"/>
        <v>1.8115942028985507E-3</v>
      </c>
      <c r="F96" s="13" t="str">
        <f t="shared" si="6"/>
        <v/>
      </c>
      <c r="G96" s="12" t="str">
        <f t="shared" si="7"/>
        <v>0</v>
      </c>
      <c r="H96" s="15">
        <f t="shared" si="8"/>
        <v>0</v>
      </c>
    </row>
    <row r="97" spans="2:8" ht="15" x14ac:dyDescent="0.2">
      <c r="B97" s="5" t="s">
        <v>237</v>
      </c>
      <c r="C97" s="8">
        <v>4</v>
      </c>
      <c r="D97" s="8">
        <v>0</v>
      </c>
      <c r="E97" s="13">
        <f t="shared" si="5"/>
        <v>7.246376811594203E-3</v>
      </c>
      <c r="F97" s="13" t="str">
        <f t="shared" si="6"/>
        <v/>
      </c>
      <c r="G97" s="12" t="str">
        <f t="shared" si="7"/>
        <v>0</v>
      </c>
      <c r="H97" s="15">
        <f t="shared" si="8"/>
        <v>0</v>
      </c>
    </row>
    <row r="98" spans="2:8" ht="15" x14ac:dyDescent="0.2">
      <c r="B98" s="5" t="s">
        <v>238</v>
      </c>
      <c r="C98" s="8">
        <v>11</v>
      </c>
      <c r="D98" s="8">
        <v>10</v>
      </c>
      <c r="E98" s="13">
        <f t="shared" si="5"/>
        <v>1.9927536231884056E-2</v>
      </c>
      <c r="F98" s="13">
        <f t="shared" si="6"/>
        <v>9.765625E-3</v>
      </c>
      <c r="G98" s="12">
        <f t="shared" si="7"/>
        <v>-9.0909090909090912E-2</v>
      </c>
      <c r="H98" s="15">
        <f t="shared" si="8"/>
        <v>-1.8115942028985505E-3</v>
      </c>
    </row>
    <row r="99" spans="2:8" ht="15" x14ac:dyDescent="0.2">
      <c r="B99" s="5" t="s">
        <v>239</v>
      </c>
      <c r="C99" s="8">
        <v>20</v>
      </c>
      <c r="D99" s="8">
        <v>9</v>
      </c>
      <c r="E99" s="13">
        <f t="shared" si="5"/>
        <v>3.6231884057971016E-2</v>
      </c>
      <c r="F99" s="13">
        <f t="shared" si="6"/>
        <v>8.7890625E-3</v>
      </c>
      <c r="G99" s="12">
        <f t="shared" si="7"/>
        <v>-0.55000000000000004</v>
      </c>
      <c r="H99" s="15">
        <f t="shared" si="8"/>
        <v>-1.992753623188406E-2</v>
      </c>
    </row>
    <row r="100" spans="2:8" ht="15" x14ac:dyDescent="0.2">
      <c r="B100" s="5" t="s">
        <v>240</v>
      </c>
      <c r="C100" s="8">
        <v>18</v>
      </c>
      <c r="D100" s="8">
        <v>9</v>
      </c>
      <c r="E100" s="13">
        <f t="shared" si="5"/>
        <v>3.2608695652173912E-2</v>
      </c>
      <c r="F100" s="13">
        <f t="shared" si="6"/>
        <v>8.7890625E-3</v>
      </c>
      <c r="G100" s="12">
        <f t="shared" si="7"/>
        <v>-0.5</v>
      </c>
      <c r="H100" s="15">
        <f t="shared" si="8"/>
        <v>-1.6304347826086956E-2</v>
      </c>
    </row>
    <row r="101" spans="2:8" ht="15" x14ac:dyDescent="0.2">
      <c r="B101" s="5" t="s">
        <v>241</v>
      </c>
      <c r="C101" s="8">
        <v>4</v>
      </c>
      <c r="D101" s="8">
        <v>3</v>
      </c>
      <c r="E101" s="13">
        <f t="shared" si="5"/>
        <v>7.246376811594203E-3</v>
      </c>
      <c r="F101" s="13">
        <f t="shared" si="6"/>
        <v>2.9296875E-3</v>
      </c>
      <c r="G101" s="12">
        <f t="shared" si="7"/>
        <v>-0.25</v>
      </c>
      <c r="H101" s="15">
        <f t="shared" si="8"/>
        <v>-1.8115942028985507E-3</v>
      </c>
    </row>
    <row r="102" spans="2:8" ht="15" x14ac:dyDescent="0.2">
      <c r="B102" s="5" t="s">
        <v>242</v>
      </c>
      <c r="C102" s="8">
        <v>21</v>
      </c>
      <c r="D102" s="8">
        <v>20</v>
      </c>
      <c r="E102" s="13">
        <f t="shared" si="5"/>
        <v>3.8043478260869568E-2</v>
      </c>
      <c r="F102" s="13">
        <f t="shared" si="6"/>
        <v>1.953125E-2</v>
      </c>
      <c r="G102" s="12">
        <f t="shared" si="7"/>
        <v>-4.7619047619047616E-2</v>
      </c>
      <c r="H102" s="15">
        <f t="shared" si="8"/>
        <v>-1.8115942028985507E-3</v>
      </c>
    </row>
    <row r="103" spans="2:8" ht="15" x14ac:dyDescent="0.2">
      <c r="B103" s="5" t="s">
        <v>243</v>
      </c>
      <c r="C103" s="8">
        <v>11</v>
      </c>
      <c r="D103" s="8">
        <v>11</v>
      </c>
      <c r="E103" s="13">
        <f t="shared" si="5"/>
        <v>1.9927536231884056E-2</v>
      </c>
      <c r="F103" s="13">
        <f t="shared" si="6"/>
        <v>1.07421875E-2</v>
      </c>
      <c r="G103" s="12">
        <f t="shared" si="7"/>
        <v>0</v>
      </c>
      <c r="H103" s="15">
        <f t="shared" si="8"/>
        <v>0</v>
      </c>
    </row>
    <row r="104" spans="2:8" ht="15" x14ac:dyDescent="0.2">
      <c r="B104" s="5" t="s">
        <v>34</v>
      </c>
      <c r="C104" s="8">
        <v>5</v>
      </c>
      <c r="D104" s="8">
        <v>14</v>
      </c>
      <c r="E104" s="13">
        <f t="shared" si="5"/>
        <v>9.057971014492754E-3</v>
      </c>
      <c r="F104" s="13">
        <f t="shared" si="6"/>
        <v>1.3671875E-2</v>
      </c>
      <c r="G104" s="12">
        <f t="shared" si="7"/>
        <v>1.8</v>
      </c>
      <c r="H104" s="15">
        <f t="shared" si="8"/>
        <v>1.6304347826086956E-2</v>
      </c>
    </row>
    <row r="105" spans="2:8" ht="15" x14ac:dyDescent="0.2">
      <c r="B105" s="5" t="s">
        <v>244</v>
      </c>
      <c r="C105" s="8">
        <v>3</v>
      </c>
      <c r="D105" s="8">
        <v>2</v>
      </c>
      <c r="E105" s="13">
        <f t="shared" si="5"/>
        <v>5.434782608695652E-3</v>
      </c>
      <c r="F105" s="13">
        <f t="shared" si="6"/>
        <v>1.953125E-3</v>
      </c>
      <c r="G105" s="12">
        <f t="shared" si="7"/>
        <v>-0.33333333333333331</v>
      </c>
      <c r="H105" s="15">
        <f t="shared" si="8"/>
        <v>-1.8115942028985505E-3</v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6</v>
      </c>
      <c r="D107" s="8">
        <v>13</v>
      </c>
      <c r="E107" s="13">
        <f t="shared" si="5"/>
        <v>1.0869565217391304E-2</v>
      </c>
      <c r="F107" s="13">
        <f t="shared" si="6"/>
        <v>1.26953125E-2</v>
      </c>
      <c r="G107" s="12">
        <f t="shared" si="7"/>
        <v>1.1666666666666667</v>
      </c>
      <c r="H107" s="15">
        <f t="shared" si="8"/>
        <v>1.2681159420289856E-2</v>
      </c>
    </row>
    <row r="108" spans="2:8" ht="15" x14ac:dyDescent="0.2">
      <c r="B108" s="5" t="s">
        <v>31</v>
      </c>
      <c r="C108" s="8">
        <v>7</v>
      </c>
      <c r="D108" s="8">
        <v>1</v>
      </c>
      <c r="E108" s="13">
        <f t="shared" si="5"/>
        <v>1.2681159420289856E-2</v>
      </c>
      <c r="F108" s="13">
        <f t="shared" si="6"/>
        <v>9.765625E-4</v>
      </c>
      <c r="G108" s="12">
        <f t="shared" si="7"/>
        <v>-0.8571428571428571</v>
      </c>
      <c r="H108" s="15">
        <f t="shared" si="8"/>
        <v>-1.0869565217391304E-2</v>
      </c>
    </row>
    <row r="109" spans="2:8" ht="15" x14ac:dyDescent="0.2">
      <c r="B109" s="5" t="s">
        <v>247</v>
      </c>
      <c r="C109" s="8">
        <v>9</v>
      </c>
      <c r="D109" s="8">
        <v>6</v>
      </c>
      <c r="E109" s="13">
        <f t="shared" si="5"/>
        <v>1.6304347826086956E-2</v>
      </c>
      <c r="F109" s="13">
        <f t="shared" si="6"/>
        <v>5.859375E-3</v>
      </c>
      <c r="G109" s="12">
        <f t="shared" si="7"/>
        <v>-0.33333333333333331</v>
      </c>
      <c r="H109" s="15">
        <f t="shared" si="8"/>
        <v>-5.434782608695652E-3</v>
      </c>
    </row>
    <row r="110" spans="2:8" ht="15" x14ac:dyDescent="0.2">
      <c r="B110" s="5" t="s">
        <v>32</v>
      </c>
      <c r="C110" s="8">
        <v>8</v>
      </c>
      <c r="D110" s="8">
        <v>8</v>
      </c>
      <c r="E110" s="13">
        <f t="shared" si="5"/>
        <v>1.4492753623188406E-2</v>
      </c>
      <c r="F110" s="13">
        <f t="shared" si="6"/>
        <v>7.8125E-3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7</v>
      </c>
      <c r="D111" s="8">
        <v>8</v>
      </c>
      <c r="E111" s="13">
        <f t="shared" si="5"/>
        <v>1.2681159420289856E-2</v>
      </c>
      <c r="F111" s="13">
        <f t="shared" si="6"/>
        <v>7.8125E-3</v>
      </c>
      <c r="G111" s="12">
        <f t="shared" si="7"/>
        <v>0.14285714285714285</v>
      </c>
      <c r="H111" s="15">
        <f t="shared" si="8"/>
        <v>1.8115942028985507E-3</v>
      </c>
    </row>
    <row r="112" spans="2:8" ht="15" x14ac:dyDescent="0.2">
      <c r="B112" s="5" t="s">
        <v>33</v>
      </c>
      <c r="C112" s="8">
        <v>20</v>
      </c>
      <c r="D112" s="8">
        <v>33</v>
      </c>
      <c r="E112" s="13">
        <f t="shared" si="5"/>
        <v>3.6231884057971016E-2</v>
      </c>
      <c r="F112" s="13">
        <f t="shared" si="6"/>
        <v>3.22265625E-2</v>
      </c>
      <c r="G112" s="12">
        <f t="shared" si="7"/>
        <v>0.65</v>
      </c>
      <c r="H112" s="15">
        <f t="shared" si="8"/>
        <v>2.355072463768116E-2</v>
      </c>
    </row>
    <row r="113" spans="2:8" ht="15" x14ac:dyDescent="0.2">
      <c r="B113" s="5" t="s">
        <v>248</v>
      </c>
      <c r="C113" s="8">
        <v>23</v>
      </c>
      <c r="D113" s="8">
        <v>21</v>
      </c>
      <c r="E113" s="13">
        <f t="shared" si="5"/>
        <v>4.1666666666666664E-2</v>
      </c>
      <c r="F113" s="13">
        <f t="shared" si="6"/>
        <v>2.05078125E-2</v>
      </c>
      <c r="G113" s="12">
        <f t="shared" si="7"/>
        <v>-8.6956521739130432E-2</v>
      </c>
      <c r="H113" s="15">
        <f t="shared" si="8"/>
        <v>-3.6231884057971011E-3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15</v>
      </c>
      <c r="D115" s="8">
        <v>16</v>
      </c>
      <c r="E115" s="13">
        <f t="shared" si="5"/>
        <v>2.717391304347826E-2</v>
      </c>
      <c r="F115" s="13">
        <f t="shared" si="6"/>
        <v>1.5625E-2</v>
      </c>
      <c r="G115" s="12">
        <f t="shared" si="7"/>
        <v>6.6666666666666666E-2</v>
      </c>
      <c r="H115" s="15">
        <f t="shared" si="8"/>
        <v>1.8115942028985507E-3</v>
      </c>
    </row>
    <row r="116" spans="2:8" ht="15" x14ac:dyDescent="0.2">
      <c r="B116" s="5" t="s">
        <v>249</v>
      </c>
      <c r="C116" s="8">
        <v>6</v>
      </c>
      <c r="D116" s="8">
        <v>10</v>
      </c>
      <c r="E116" s="13">
        <f t="shared" si="5"/>
        <v>1.0869565217391304E-2</v>
      </c>
      <c r="F116" s="13">
        <f t="shared" si="6"/>
        <v>9.765625E-3</v>
      </c>
      <c r="G116" s="12">
        <f t="shared" si="7"/>
        <v>0.66666666666666663</v>
      </c>
      <c r="H116" s="15">
        <f t="shared" si="8"/>
        <v>7.2463768115942021E-3</v>
      </c>
    </row>
    <row r="117" spans="2:8" ht="15" x14ac:dyDescent="0.2">
      <c r="B117" s="5" t="s">
        <v>250</v>
      </c>
      <c r="C117" s="8">
        <v>0</v>
      </c>
      <c r="D117" s="8">
        <v>0</v>
      </c>
      <c r="E117" s="13" t="str">
        <f t="shared" si="5"/>
        <v/>
      </c>
      <c r="F117" s="13" t="str">
        <f t="shared" si="6"/>
        <v/>
      </c>
      <c r="G117" s="12" t="str">
        <f t="shared" si="7"/>
        <v>0</v>
      </c>
      <c r="H117" s="15" t="str">
        <f t="shared" si="8"/>
        <v/>
      </c>
    </row>
    <row r="118" spans="2:8" ht="15" x14ac:dyDescent="0.2">
      <c r="B118" s="5" t="s">
        <v>251</v>
      </c>
      <c r="C118" s="8">
        <v>104</v>
      </c>
      <c r="D118" s="8">
        <v>289</v>
      </c>
      <c r="E118" s="13">
        <f t="shared" si="5"/>
        <v>0.18840579710144928</v>
      </c>
      <c r="F118" s="13">
        <f t="shared" si="6"/>
        <v>0.2822265625</v>
      </c>
      <c r="G118" s="12">
        <f t="shared" si="7"/>
        <v>1.7788461538461537</v>
      </c>
      <c r="H118" s="15">
        <f t="shared" si="8"/>
        <v>0.33514492753623187</v>
      </c>
    </row>
    <row r="119" spans="2:8" ht="15" x14ac:dyDescent="0.2">
      <c r="B119" s="5" t="s">
        <v>252</v>
      </c>
      <c r="C119" s="8">
        <v>15</v>
      </c>
      <c r="D119" s="8">
        <v>23</v>
      </c>
      <c r="E119" s="13">
        <f t="shared" si="5"/>
        <v>2.717391304347826E-2</v>
      </c>
      <c r="F119" s="13">
        <f t="shared" si="6"/>
        <v>2.24609375E-2</v>
      </c>
      <c r="G119" s="12">
        <f t="shared" si="7"/>
        <v>0.53333333333333333</v>
      </c>
      <c r="H119" s="15">
        <f t="shared" si="8"/>
        <v>1.4492753623188406E-2</v>
      </c>
    </row>
    <row r="120" spans="2:8" ht="15" x14ac:dyDescent="0.2">
      <c r="B120" s="5" t="s">
        <v>253</v>
      </c>
      <c r="C120" s="8">
        <v>5</v>
      </c>
      <c r="D120" s="8">
        <v>39</v>
      </c>
      <c r="E120" s="13">
        <f t="shared" si="5"/>
        <v>9.057971014492754E-3</v>
      </c>
      <c r="F120" s="13">
        <f t="shared" si="6"/>
        <v>3.80859375E-2</v>
      </c>
      <c r="G120" s="12">
        <f t="shared" si="7"/>
        <v>6.8</v>
      </c>
      <c r="H120" s="15">
        <f t="shared" si="8"/>
        <v>6.1594202898550728E-2</v>
      </c>
    </row>
    <row r="121" spans="2:8" ht="15" x14ac:dyDescent="0.2">
      <c r="B121" s="5" t="s">
        <v>35</v>
      </c>
      <c r="C121" s="8">
        <v>4</v>
      </c>
      <c r="D121" s="8">
        <v>35</v>
      </c>
      <c r="E121" s="13">
        <f t="shared" si="5"/>
        <v>7.246376811594203E-3</v>
      </c>
      <c r="F121" s="13">
        <f t="shared" si="6"/>
        <v>3.41796875E-2</v>
      </c>
      <c r="G121" s="12">
        <f t="shared" si="7"/>
        <v>7.75</v>
      </c>
      <c r="H121" s="15">
        <f t="shared" si="8"/>
        <v>5.6159420289855072E-2</v>
      </c>
    </row>
    <row r="122" spans="2:8" ht="15" x14ac:dyDescent="0.2">
      <c r="B122" s="5" t="s">
        <v>39</v>
      </c>
      <c r="C122" s="8">
        <v>5</v>
      </c>
      <c r="D122" s="8">
        <v>5</v>
      </c>
      <c r="E122" s="13">
        <f t="shared" si="5"/>
        <v>9.057971014492754E-3</v>
      </c>
      <c r="F122" s="13">
        <f t="shared" si="6"/>
        <v>4.8828125E-3</v>
      </c>
      <c r="G122" s="12">
        <f t="shared" si="7"/>
        <v>0</v>
      </c>
      <c r="H122" s="15">
        <f t="shared" si="8"/>
        <v>0</v>
      </c>
    </row>
    <row r="123" spans="2:8" ht="15" x14ac:dyDescent="0.2">
      <c r="B123" s="5" t="s">
        <v>37</v>
      </c>
      <c r="C123" s="8">
        <v>7</v>
      </c>
      <c r="D123" s="8">
        <v>5</v>
      </c>
      <c r="E123" s="13">
        <f t="shared" si="5"/>
        <v>1.2681159420289856E-2</v>
      </c>
      <c r="F123" s="13">
        <f t="shared" si="6"/>
        <v>4.8828125E-3</v>
      </c>
      <c r="G123" s="12">
        <f t="shared" si="7"/>
        <v>-0.2857142857142857</v>
      </c>
      <c r="H123" s="15">
        <f t="shared" si="8"/>
        <v>-3.6231884057971015E-3</v>
      </c>
    </row>
    <row r="124" spans="2:8" ht="15" x14ac:dyDescent="0.2">
      <c r="B124" s="5" t="s">
        <v>36</v>
      </c>
      <c r="C124" s="8">
        <v>0</v>
      </c>
      <c r="D124" s="8">
        <v>1</v>
      </c>
      <c r="E124" s="13" t="str">
        <f t="shared" si="5"/>
        <v/>
      </c>
      <c r="F124" s="13">
        <f t="shared" si="6"/>
        <v>9.765625E-4</v>
      </c>
      <c r="G124" s="12" t="str">
        <f t="shared" si="7"/>
        <v>0</v>
      </c>
      <c r="H124" s="15" t="str">
        <f t="shared" si="8"/>
        <v/>
      </c>
    </row>
    <row r="125" spans="2:8" ht="15" x14ac:dyDescent="0.2">
      <c r="B125" s="5" t="s">
        <v>254</v>
      </c>
      <c r="C125" s="8">
        <v>0</v>
      </c>
      <c r="D125" s="8">
        <v>3</v>
      </c>
      <c r="E125" s="13" t="str">
        <f t="shared" si="5"/>
        <v/>
      </c>
      <c r="F125" s="13">
        <f t="shared" si="6"/>
        <v>2.9296875E-3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3</v>
      </c>
      <c r="E127" s="13" t="str">
        <f t="shared" si="5"/>
        <v/>
      </c>
      <c r="F127" s="13">
        <f t="shared" si="6"/>
        <v>2.9296875E-3</v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2</v>
      </c>
      <c r="D128" s="8">
        <v>2</v>
      </c>
      <c r="E128" s="13">
        <f t="shared" si="5"/>
        <v>3.6231884057971015E-3</v>
      </c>
      <c r="F128" s="13">
        <f t="shared" si="6"/>
        <v>1.953125E-3</v>
      </c>
      <c r="G128" s="12">
        <f t="shared" si="7"/>
        <v>0</v>
      </c>
      <c r="H128" s="15">
        <f t="shared" si="8"/>
        <v>0</v>
      </c>
    </row>
    <row r="129" spans="2:8" ht="30" x14ac:dyDescent="0.2">
      <c r="B129" s="5" t="s">
        <v>258</v>
      </c>
      <c r="C129" s="8">
        <v>1</v>
      </c>
      <c r="D129" s="8">
        <v>2</v>
      </c>
      <c r="E129" s="13">
        <f t="shared" si="5"/>
        <v>1.8115942028985507E-3</v>
      </c>
      <c r="F129" s="13">
        <f t="shared" si="6"/>
        <v>1.953125E-3</v>
      </c>
      <c r="G129" s="12">
        <f t="shared" si="7"/>
        <v>1</v>
      </c>
      <c r="H129" s="15">
        <f t="shared" si="8"/>
        <v>1.8115942028985507E-3</v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5</v>
      </c>
      <c r="D131" s="8">
        <v>1</v>
      </c>
      <c r="E131" s="13">
        <f t="shared" si="5"/>
        <v>9.057971014492754E-3</v>
      </c>
      <c r="F131" s="13">
        <f t="shared" si="6"/>
        <v>9.765625E-4</v>
      </c>
      <c r="G131" s="12">
        <f t="shared" si="7"/>
        <v>-0.8</v>
      </c>
      <c r="H131" s="15">
        <f t="shared" si="8"/>
        <v>-7.2463768115942039E-3</v>
      </c>
    </row>
    <row r="132" spans="2:8" ht="15" x14ac:dyDescent="0.2">
      <c r="B132" s="5" t="s">
        <v>50</v>
      </c>
      <c r="C132" s="8">
        <v>1</v>
      </c>
      <c r="D132" s="8">
        <v>3</v>
      </c>
      <c r="E132" s="13">
        <f t="shared" si="5"/>
        <v>1.8115942028985507E-3</v>
      </c>
      <c r="F132" s="13">
        <f t="shared" si="6"/>
        <v>2.9296875E-3</v>
      </c>
      <c r="G132" s="12">
        <f t="shared" si="7"/>
        <v>2</v>
      </c>
      <c r="H132" s="15">
        <f t="shared" si="8"/>
        <v>3.6231884057971015E-3</v>
      </c>
    </row>
    <row r="133" spans="2:8" ht="15" x14ac:dyDescent="0.2">
      <c r="B133" s="5" t="s">
        <v>45</v>
      </c>
      <c r="C133" s="8">
        <v>1</v>
      </c>
      <c r="D133" s="8">
        <v>0</v>
      </c>
      <c r="E133" s="13">
        <f t="shared" si="5"/>
        <v>1.8115942028985507E-3</v>
      </c>
      <c r="F133" s="13" t="str">
        <f t="shared" si="6"/>
        <v/>
      </c>
      <c r="G133" s="12" t="str">
        <f t="shared" si="7"/>
        <v>0</v>
      </c>
      <c r="H133" s="15">
        <f t="shared" si="8"/>
        <v>0</v>
      </c>
    </row>
    <row r="134" spans="2:8" ht="15" x14ac:dyDescent="0.2">
      <c r="B134" s="5" t="s">
        <v>42</v>
      </c>
      <c r="C134" s="8">
        <v>5</v>
      </c>
      <c r="D134" s="8">
        <v>4</v>
      </c>
      <c r="E134" s="13">
        <f t="shared" si="5"/>
        <v>9.057971014492754E-3</v>
      </c>
      <c r="F134" s="13">
        <f t="shared" si="6"/>
        <v>3.90625E-3</v>
      </c>
      <c r="G134" s="12">
        <f t="shared" si="7"/>
        <v>-0.2</v>
      </c>
      <c r="H134" s="15">
        <f t="shared" si="8"/>
        <v>-1.811594202898551E-3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3</v>
      </c>
      <c r="D137" s="8">
        <v>5</v>
      </c>
      <c r="E137" s="13">
        <f t="shared" si="9"/>
        <v>5.434782608695652E-3</v>
      </c>
      <c r="F137" s="13">
        <f t="shared" si="10"/>
        <v>4.8828125E-3</v>
      </c>
      <c r="G137" s="12">
        <f t="shared" si="11"/>
        <v>0.66666666666666663</v>
      </c>
      <c r="H137" s="15">
        <f t="shared" si="12"/>
        <v>3.6231884057971011E-3</v>
      </c>
    </row>
    <row r="138" spans="2:8" ht="15" x14ac:dyDescent="0.2">
      <c r="B138" s="5" t="s">
        <v>261</v>
      </c>
      <c r="C138" s="8">
        <v>1</v>
      </c>
      <c r="D138" s="8">
        <v>0</v>
      </c>
      <c r="E138" s="13">
        <f t="shared" si="9"/>
        <v>1.8115942028985507E-3</v>
      </c>
      <c r="F138" s="13" t="str">
        <f t="shared" si="10"/>
        <v/>
      </c>
      <c r="G138" s="12" t="str">
        <f t="shared" si="11"/>
        <v>0</v>
      </c>
      <c r="H138" s="15">
        <f t="shared" si="12"/>
        <v>0</v>
      </c>
    </row>
    <row r="139" spans="2:8" ht="30" x14ac:dyDescent="0.2">
      <c r="B139" s="5" t="s">
        <v>262</v>
      </c>
      <c r="C139" s="8">
        <v>1</v>
      </c>
      <c r="D139" s="8">
        <v>5</v>
      </c>
      <c r="E139" s="13">
        <f t="shared" si="9"/>
        <v>1.8115942028985507E-3</v>
      </c>
      <c r="F139" s="13">
        <f t="shared" si="10"/>
        <v>4.8828125E-3</v>
      </c>
      <c r="G139" s="12">
        <f t="shared" si="11"/>
        <v>4</v>
      </c>
      <c r="H139" s="15">
        <f t="shared" si="12"/>
        <v>7.246376811594203E-3</v>
      </c>
    </row>
    <row r="140" spans="2:8" ht="30" x14ac:dyDescent="0.2">
      <c r="B140" s="5" t="s">
        <v>263</v>
      </c>
      <c r="C140" s="8">
        <v>1</v>
      </c>
      <c r="D140" s="8">
        <v>0</v>
      </c>
      <c r="E140" s="13">
        <f t="shared" si="9"/>
        <v>1.8115942028985507E-3</v>
      </c>
      <c r="F140" s="13" t="str">
        <f t="shared" si="10"/>
        <v/>
      </c>
      <c r="G140" s="12" t="str">
        <f t="shared" si="11"/>
        <v>0</v>
      </c>
      <c r="H140" s="15">
        <f t="shared" si="12"/>
        <v>0</v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1</v>
      </c>
      <c r="D142" s="8">
        <v>2</v>
      </c>
      <c r="E142" s="13">
        <f t="shared" si="9"/>
        <v>1.8115942028985507E-3</v>
      </c>
      <c r="F142" s="13">
        <f t="shared" si="10"/>
        <v>1.953125E-3</v>
      </c>
      <c r="G142" s="12">
        <f t="shared" si="11"/>
        <v>1</v>
      </c>
      <c r="H142" s="15">
        <f t="shared" si="12"/>
        <v>1.8115942028985507E-3</v>
      </c>
    </row>
    <row r="143" spans="2:8" ht="15" x14ac:dyDescent="0.2">
      <c r="B143" s="5" t="s">
        <v>49</v>
      </c>
      <c r="C143" s="8">
        <v>2</v>
      </c>
      <c r="D143" s="8">
        <v>1</v>
      </c>
      <c r="E143" s="13">
        <f t="shared" si="9"/>
        <v>3.6231884057971015E-3</v>
      </c>
      <c r="F143" s="13">
        <f t="shared" si="10"/>
        <v>9.765625E-4</v>
      </c>
      <c r="G143" s="12">
        <f t="shared" si="11"/>
        <v>-0.5</v>
      </c>
      <c r="H143" s="15">
        <f t="shared" si="12"/>
        <v>-1.8115942028985507E-3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1</v>
      </c>
      <c r="E145" s="13" t="str">
        <f t="shared" si="9"/>
        <v/>
      </c>
      <c r="F145" s="13">
        <f t="shared" si="10"/>
        <v>9.765625E-4</v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843</v>
      </c>
      <c r="D151" s="33">
        <f>SUM(D152:D288)</f>
        <v>955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0.13285883748517199</v>
      </c>
      <c r="H151" s="35">
        <f>+IF(OR(AND(E151=""),(G151="")),"",E151*G151)</f>
        <v>0.13285883748517199</v>
      </c>
    </row>
    <row r="152" spans="2:8" ht="15" x14ac:dyDescent="0.2">
      <c r="B152" s="7" t="s">
        <v>54</v>
      </c>
      <c r="C152" s="8">
        <v>7</v>
      </c>
      <c r="D152" s="8">
        <v>8</v>
      </c>
      <c r="E152" s="13">
        <f>+IF(C152=0,"",C152/C$151)</f>
        <v>8.3036773428232496E-3</v>
      </c>
      <c r="F152" s="13">
        <f>+IF(D152=0,"",D152/D$151)</f>
        <v>8.3769633507853412E-3</v>
      </c>
      <c r="G152" s="12">
        <f>+IF(OR(AND(D152=0),(C152=0)),"0",((D152-C152)/C152))</f>
        <v>0.14285714285714285</v>
      </c>
      <c r="H152" s="15">
        <f>+IF(OR(AND(E152=""),(G152="")),"",E152*G152)</f>
        <v>1.1862396204033213E-3</v>
      </c>
    </row>
    <row r="153" spans="2:8" ht="15" x14ac:dyDescent="0.2">
      <c r="B153" s="7" t="s">
        <v>58</v>
      </c>
      <c r="C153" s="8">
        <v>5</v>
      </c>
      <c r="D153" s="8">
        <v>2</v>
      </c>
      <c r="E153" s="13">
        <f t="shared" ref="E153:E216" si="13">+IF(C153=0,"",C153/C$151)</f>
        <v>5.9311981020166073E-3</v>
      </c>
      <c r="F153" s="13">
        <f t="shared" ref="F153:F216" si="14">+IF(D153=0,"",D153/D$151)</f>
        <v>2.0942408376963353E-3</v>
      </c>
      <c r="G153" s="12">
        <f t="shared" ref="G153:G216" si="15">+IF(OR(AND(D153=0),(C153=0)),"0",((D153-C153)/C153))</f>
        <v>-0.6</v>
      </c>
      <c r="H153" s="15">
        <f t="shared" ref="H153:H216" si="16">+IF(OR(AND(E153=""),(G153="")),"",E153*G153)</f>
        <v>-3.5587188612099642E-3</v>
      </c>
    </row>
    <row r="154" spans="2:8" ht="15" x14ac:dyDescent="0.2">
      <c r="B154" s="7" t="s">
        <v>265</v>
      </c>
      <c r="C154" s="8">
        <v>3</v>
      </c>
      <c r="D154" s="8">
        <v>10</v>
      </c>
      <c r="E154" s="13">
        <f t="shared" si="13"/>
        <v>3.5587188612099642E-3</v>
      </c>
      <c r="F154" s="13">
        <f t="shared" si="14"/>
        <v>1.0471204188481676E-2</v>
      </c>
      <c r="G154" s="12">
        <f t="shared" si="15"/>
        <v>2.3333333333333335</v>
      </c>
      <c r="H154" s="15">
        <f t="shared" si="16"/>
        <v>8.3036773428232496E-3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3</v>
      </c>
      <c r="D156" s="8">
        <v>10</v>
      </c>
      <c r="E156" s="13">
        <f t="shared" si="13"/>
        <v>3.5587188612099642E-3</v>
      </c>
      <c r="F156" s="13">
        <f t="shared" si="14"/>
        <v>1.0471204188481676E-2</v>
      </c>
      <c r="G156" s="12">
        <f t="shared" si="15"/>
        <v>2.3333333333333335</v>
      </c>
      <c r="H156" s="15">
        <f t="shared" si="16"/>
        <v>8.3036773428232496E-3</v>
      </c>
    </row>
    <row r="157" spans="2:8" ht="15" x14ac:dyDescent="0.2">
      <c r="B157" s="7" t="s">
        <v>53</v>
      </c>
      <c r="C157" s="8">
        <v>53</v>
      </c>
      <c r="D157" s="8">
        <v>42</v>
      </c>
      <c r="E157" s="13">
        <f t="shared" si="13"/>
        <v>6.2870699881376044E-2</v>
      </c>
      <c r="F157" s="13">
        <f t="shared" si="14"/>
        <v>4.3979057591623037E-2</v>
      </c>
      <c r="G157" s="12">
        <f t="shared" si="15"/>
        <v>-0.20754716981132076</v>
      </c>
      <c r="H157" s="15">
        <f t="shared" si="16"/>
        <v>-1.3048635824436538E-2</v>
      </c>
    </row>
    <row r="158" spans="2:8" ht="15" x14ac:dyDescent="0.2">
      <c r="B158" s="7" t="s">
        <v>59</v>
      </c>
      <c r="C158" s="8">
        <v>0</v>
      </c>
      <c r="D158" s="8">
        <v>3</v>
      </c>
      <c r="E158" s="13" t="str">
        <f t="shared" si="13"/>
        <v/>
      </c>
      <c r="F158" s="13">
        <f t="shared" si="14"/>
        <v>3.1413612565445027E-3</v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3</v>
      </c>
      <c r="D159" s="8">
        <v>3</v>
      </c>
      <c r="E159" s="13">
        <f t="shared" si="13"/>
        <v>3.5587188612099642E-3</v>
      </c>
      <c r="F159" s="13">
        <f t="shared" si="14"/>
        <v>3.1413612565445027E-3</v>
      </c>
      <c r="G159" s="12">
        <f t="shared" si="15"/>
        <v>0</v>
      </c>
      <c r="H159" s="15">
        <f t="shared" si="16"/>
        <v>0</v>
      </c>
    </row>
    <row r="160" spans="2:8" ht="15" x14ac:dyDescent="0.2">
      <c r="B160" s="7" t="s">
        <v>55</v>
      </c>
      <c r="C160" s="8">
        <v>6</v>
      </c>
      <c r="D160" s="8">
        <v>3</v>
      </c>
      <c r="E160" s="13">
        <f t="shared" si="13"/>
        <v>7.1174377224199285E-3</v>
      </c>
      <c r="F160" s="13">
        <f t="shared" si="14"/>
        <v>3.1413612565445027E-3</v>
      </c>
      <c r="G160" s="12">
        <f t="shared" si="15"/>
        <v>-0.5</v>
      </c>
      <c r="H160" s="15">
        <f t="shared" si="16"/>
        <v>-3.5587188612099642E-3</v>
      </c>
    </row>
    <row r="161" spans="2:8" ht="15" x14ac:dyDescent="0.2">
      <c r="B161" s="7" t="s">
        <v>51</v>
      </c>
      <c r="C161" s="8">
        <v>0</v>
      </c>
      <c r="D161" s="8">
        <v>1</v>
      </c>
      <c r="E161" s="13" t="str">
        <f t="shared" si="13"/>
        <v/>
      </c>
      <c r="F161" s="13">
        <f t="shared" si="14"/>
        <v>1.0471204188481676E-3</v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0</v>
      </c>
      <c r="D162" s="8">
        <v>0</v>
      </c>
      <c r="E162" s="13" t="str">
        <f t="shared" si="13"/>
        <v/>
      </c>
      <c r="F162" s="13" t="str">
        <f t="shared" si="14"/>
        <v/>
      </c>
      <c r="G162" s="12" t="str">
        <f t="shared" si="15"/>
        <v>0</v>
      </c>
      <c r="H162" s="15" t="str">
        <f t="shared" si="16"/>
        <v/>
      </c>
    </row>
    <row r="163" spans="2:8" ht="15" x14ac:dyDescent="0.2">
      <c r="B163" s="7" t="s">
        <v>61</v>
      </c>
      <c r="C163" s="8">
        <v>0</v>
      </c>
      <c r="D163" s="8">
        <v>0</v>
      </c>
      <c r="E163" s="13" t="str">
        <f t="shared" si="13"/>
        <v/>
      </c>
      <c r="F163" s="13" t="str">
        <f t="shared" si="14"/>
        <v/>
      </c>
      <c r="G163" s="12" t="str">
        <f t="shared" si="15"/>
        <v>0</v>
      </c>
      <c r="H163" s="15" t="str">
        <f t="shared" si="16"/>
        <v/>
      </c>
    </row>
    <row r="164" spans="2:8" ht="15" x14ac:dyDescent="0.2">
      <c r="B164" s="7" t="s">
        <v>56</v>
      </c>
      <c r="C164" s="8">
        <v>5</v>
      </c>
      <c r="D164" s="8">
        <v>3</v>
      </c>
      <c r="E164" s="13">
        <f t="shared" si="13"/>
        <v>5.9311981020166073E-3</v>
      </c>
      <c r="F164" s="13">
        <f t="shared" si="14"/>
        <v>3.1413612565445027E-3</v>
      </c>
      <c r="G164" s="12">
        <f t="shared" si="15"/>
        <v>-0.4</v>
      </c>
      <c r="H164" s="15">
        <f t="shared" si="16"/>
        <v>-2.3724792408066431E-3</v>
      </c>
    </row>
    <row r="165" spans="2:8" ht="15" x14ac:dyDescent="0.2">
      <c r="B165" s="7" t="s">
        <v>57</v>
      </c>
      <c r="C165" s="8">
        <v>6</v>
      </c>
      <c r="D165" s="8">
        <v>5</v>
      </c>
      <c r="E165" s="13">
        <f t="shared" si="13"/>
        <v>7.1174377224199285E-3</v>
      </c>
      <c r="F165" s="13">
        <f t="shared" si="14"/>
        <v>5.235602094240838E-3</v>
      </c>
      <c r="G165" s="12">
        <f t="shared" si="15"/>
        <v>-0.16666666666666666</v>
      </c>
      <c r="H165" s="15">
        <f t="shared" si="16"/>
        <v>-1.1862396204033213E-3</v>
      </c>
    </row>
    <row r="166" spans="2:8" ht="15" x14ac:dyDescent="0.2">
      <c r="B166" s="7" t="s">
        <v>270</v>
      </c>
      <c r="C166" s="8">
        <v>3</v>
      </c>
      <c r="D166" s="8">
        <v>1</v>
      </c>
      <c r="E166" s="13">
        <f t="shared" si="13"/>
        <v>3.5587188612099642E-3</v>
      </c>
      <c r="F166" s="13">
        <f t="shared" si="14"/>
        <v>1.0471204188481676E-3</v>
      </c>
      <c r="G166" s="12">
        <f t="shared" si="15"/>
        <v>-0.66666666666666663</v>
      </c>
      <c r="H166" s="15">
        <f t="shared" si="16"/>
        <v>-2.3724792408066427E-3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47</v>
      </c>
      <c r="D169" s="8">
        <v>75</v>
      </c>
      <c r="E169" s="13">
        <f t="shared" si="13"/>
        <v>5.575326215895611E-2</v>
      </c>
      <c r="F169" s="13">
        <f t="shared" si="14"/>
        <v>7.8534031413612565E-2</v>
      </c>
      <c r="G169" s="12">
        <f t="shared" si="15"/>
        <v>0.5957446808510638</v>
      </c>
      <c r="H169" s="15">
        <f t="shared" si="16"/>
        <v>3.3214709371292998E-2</v>
      </c>
    </row>
    <row r="170" spans="2:8" ht="15" x14ac:dyDescent="0.2">
      <c r="B170" s="7" t="s">
        <v>272</v>
      </c>
      <c r="C170" s="8">
        <v>19</v>
      </c>
      <c r="D170" s="8">
        <v>21</v>
      </c>
      <c r="E170" s="13">
        <f t="shared" si="13"/>
        <v>2.2538552787663108E-2</v>
      </c>
      <c r="F170" s="13">
        <f t="shared" si="14"/>
        <v>2.1989528795811519E-2</v>
      </c>
      <c r="G170" s="12">
        <f t="shared" si="15"/>
        <v>0.10526315789473684</v>
      </c>
      <c r="H170" s="15">
        <f t="shared" si="16"/>
        <v>2.3724792408066427E-3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1</v>
      </c>
      <c r="E172" s="13" t="str">
        <f t="shared" si="13"/>
        <v/>
      </c>
      <c r="F172" s="13">
        <f t="shared" si="14"/>
        <v>1.0471204188481676E-3</v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20</v>
      </c>
      <c r="D173" s="8">
        <v>16</v>
      </c>
      <c r="E173" s="13">
        <f t="shared" si="13"/>
        <v>2.3724792408066429E-2</v>
      </c>
      <c r="F173" s="13">
        <f t="shared" si="14"/>
        <v>1.6753926701570682E-2</v>
      </c>
      <c r="G173" s="12">
        <f t="shared" si="15"/>
        <v>-0.2</v>
      </c>
      <c r="H173" s="15">
        <f t="shared" si="16"/>
        <v>-4.7449584816132862E-3</v>
      </c>
    </row>
    <row r="174" spans="2:8" ht="15" x14ac:dyDescent="0.2">
      <c r="B174" s="7" t="s">
        <v>276</v>
      </c>
      <c r="C174" s="8">
        <v>28</v>
      </c>
      <c r="D174" s="8">
        <v>31</v>
      </c>
      <c r="E174" s="13">
        <f t="shared" si="13"/>
        <v>3.3214709371292998E-2</v>
      </c>
      <c r="F174" s="13">
        <f t="shared" si="14"/>
        <v>3.2460732984293195E-2</v>
      </c>
      <c r="G174" s="12">
        <f t="shared" si="15"/>
        <v>0.10714285714285714</v>
      </c>
      <c r="H174" s="15">
        <f t="shared" si="16"/>
        <v>3.5587188612099638E-3</v>
      </c>
    </row>
    <row r="175" spans="2:8" ht="15" x14ac:dyDescent="0.2">
      <c r="B175" s="7" t="s">
        <v>277</v>
      </c>
      <c r="C175" s="8">
        <v>6</v>
      </c>
      <c r="D175" s="8">
        <v>12</v>
      </c>
      <c r="E175" s="13">
        <f t="shared" si="13"/>
        <v>7.1174377224199285E-3</v>
      </c>
      <c r="F175" s="13">
        <f t="shared" si="14"/>
        <v>1.2565445026178011E-2</v>
      </c>
      <c r="G175" s="12">
        <f t="shared" si="15"/>
        <v>1</v>
      </c>
      <c r="H175" s="15">
        <f t="shared" si="16"/>
        <v>7.1174377224199285E-3</v>
      </c>
    </row>
    <row r="176" spans="2:8" ht="15" x14ac:dyDescent="0.2">
      <c r="B176" s="7" t="s">
        <v>278</v>
      </c>
      <c r="C176" s="8">
        <v>5</v>
      </c>
      <c r="D176" s="8">
        <v>20</v>
      </c>
      <c r="E176" s="13">
        <f t="shared" si="13"/>
        <v>5.9311981020166073E-3</v>
      </c>
      <c r="F176" s="13">
        <f t="shared" si="14"/>
        <v>2.0942408376963352E-2</v>
      </c>
      <c r="G176" s="12">
        <f t="shared" si="15"/>
        <v>3</v>
      </c>
      <c r="H176" s="15">
        <f t="shared" si="16"/>
        <v>1.779359430604982E-2</v>
      </c>
    </row>
    <row r="177" spans="2:8" ht="15" x14ac:dyDescent="0.2">
      <c r="B177" s="7" t="s">
        <v>279</v>
      </c>
      <c r="C177" s="8">
        <v>40</v>
      </c>
      <c r="D177" s="8">
        <v>48</v>
      </c>
      <c r="E177" s="13">
        <f t="shared" si="13"/>
        <v>4.7449584816132859E-2</v>
      </c>
      <c r="F177" s="13">
        <f t="shared" si="14"/>
        <v>5.0261780104712044E-2</v>
      </c>
      <c r="G177" s="12">
        <f t="shared" si="15"/>
        <v>0.2</v>
      </c>
      <c r="H177" s="15">
        <f t="shared" si="16"/>
        <v>9.4899169632265724E-3</v>
      </c>
    </row>
    <row r="178" spans="2:8" ht="15" x14ac:dyDescent="0.2">
      <c r="B178" s="7" t="s">
        <v>280</v>
      </c>
      <c r="C178" s="8">
        <v>39</v>
      </c>
      <c r="D178" s="8">
        <v>48</v>
      </c>
      <c r="E178" s="13">
        <f t="shared" si="13"/>
        <v>4.6263345195729534E-2</v>
      </c>
      <c r="F178" s="13">
        <f t="shared" si="14"/>
        <v>5.0261780104712044E-2</v>
      </c>
      <c r="G178" s="12">
        <f t="shared" si="15"/>
        <v>0.23076923076923078</v>
      </c>
      <c r="H178" s="15">
        <f t="shared" si="16"/>
        <v>1.0676156583629894E-2</v>
      </c>
    </row>
    <row r="179" spans="2:8" ht="15" x14ac:dyDescent="0.2">
      <c r="B179" s="7" t="s">
        <v>281</v>
      </c>
      <c r="C179" s="8">
        <v>3</v>
      </c>
      <c r="D179" s="8">
        <v>14</v>
      </c>
      <c r="E179" s="13">
        <f t="shared" si="13"/>
        <v>3.5587188612099642E-3</v>
      </c>
      <c r="F179" s="13">
        <f t="shared" si="14"/>
        <v>1.4659685863874346E-2</v>
      </c>
      <c r="G179" s="12">
        <f t="shared" si="15"/>
        <v>3.6666666666666665</v>
      </c>
      <c r="H179" s="15">
        <f t="shared" si="16"/>
        <v>1.3048635824436536E-2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2</v>
      </c>
      <c r="D181" s="8">
        <v>6</v>
      </c>
      <c r="E181" s="13">
        <f t="shared" si="13"/>
        <v>2.3724792408066431E-3</v>
      </c>
      <c r="F181" s="13">
        <f t="shared" si="14"/>
        <v>6.2827225130890054E-3</v>
      </c>
      <c r="G181" s="12">
        <f t="shared" si="15"/>
        <v>2</v>
      </c>
      <c r="H181" s="15">
        <f t="shared" si="16"/>
        <v>4.7449584816132862E-3</v>
      </c>
    </row>
    <row r="182" spans="2:8" ht="15" x14ac:dyDescent="0.2">
      <c r="B182" s="7" t="s">
        <v>284</v>
      </c>
      <c r="C182" s="8">
        <v>26</v>
      </c>
      <c r="D182" s="8">
        <v>26</v>
      </c>
      <c r="E182" s="13">
        <f t="shared" si="13"/>
        <v>3.084223013048636E-2</v>
      </c>
      <c r="F182" s="13">
        <f t="shared" si="14"/>
        <v>2.7225130890052355E-2</v>
      </c>
      <c r="G182" s="12">
        <f t="shared" si="15"/>
        <v>0</v>
      </c>
      <c r="H182" s="15">
        <f t="shared" si="16"/>
        <v>0</v>
      </c>
    </row>
    <row r="183" spans="2:8" ht="15" x14ac:dyDescent="0.2">
      <c r="B183" s="7" t="s">
        <v>285</v>
      </c>
      <c r="C183" s="8">
        <v>16</v>
      </c>
      <c r="D183" s="8">
        <v>25</v>
      </c>
      <c r="E183" s="13">
        <f t="shared" si="13"/>
        <v>1.8979833926453145E-2</v>
      </c>
      <c r="F183" s="13">
        <f t="shared" si="14"/>
        <v>2.6178010471204188E-2</v>
      </c>
      <c r="G183" s="12">
        <f t="shared" si="15"/>
        <v>0.5625</v>
      </c>
      <c r="H183" s="15">
        <f t="shared" si="16"/>
        <v>1.0676156583629894E-2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1</v>
      </c>
      <c r="D185" s="8">
        <v>1</v>
      </c>
      <c r="E185" s="13">
        <f t="shared" si="13"/>
        <v>1.1862396204033216E-3</v>
      </c>
      <c r="F185" s="13">
        <f t="shared" si="14"/>
        <v>1.0471204188481676E-3</v>
      </c>
      <c r="G185" s="12">
        <f t="shared" si="15"/>
        <v>0</v>
      </c>
      <c r="H185" s="15">
        <f t="shared" si="16"/>
        <v>0</v>
      </c>
    </row>
    <row r="186" spans="2:8" ht="15" x14ac:dyDescent="0.2">
      <c r="B186" s="7" t="s">
        <v>63</v>
      </c>
      <c r="C186" s="8">
        <v>146</v>
      </c>
      <c r="D186" s="8">
        <v>121</v>
      </c>
      <c r="E186" s="13">
        <f t="shared" si="13"/>
        <v>0.17319098457888493</v>
      </c>
      <c r="F186" s="13">
        <f t="shared" si="14"/>
        <v>0.12670157068062826</v>
      </c>
      <c r="G186" s="12">
        <f t="shared" si="15"/>
        <v>-0.17123287671232876</v>
      </c>
      <c r="H186" s="15">
        <f t="shared" si="16"/>
        <v>-2.9655990510083035E-2</v>
      </c>
    </row>
    <row r="187" spans="2:8" ht="15" x14ac:dyDescent="0.2">
      <c r="B187" s="7" t="s">
        <v>287</v>
      </c>
      <c r="C187" s="8">
        <v>7</v>
      </c>
      <c r="D187" s="8">
        <v>9</v>
      </c>
      <c r="E187" s="13">
        <f t="shared" si="13"/>
        <v>8.3036773428232496E-3</v>
      </c>
      <c r="F187" s="13">
        <f t="shared" si="14"/>
        <v>9.4240837696335077E-3</v>
      </c>
      <c r="G187" s="12">
        <f t="shared" si="15"/>
        <v>0.2857142857142857</v>
      </c>
      <c r="H187" s="15">
        <f t="shared" si="16"/>
        <v>2.3724792408066427E-3</v>
      </c>
    </row>
    <row r="188" spans="2:8" ht="30" x14ac:dyDescent="0.2">
      <c r="B188" s="7" t="s">
        <v>288</v>
      </c>
      <c r="C188" s="8">
        <v>0</v>
      </c>
      <c r="D188" s="8">
        <v>0</v>
      </c>
      <c r="E188" s="13" t="str">
        <f t="shared" si="13"/>
        <v/>
      </c>
      <c r="F188" s="13" t="str">
        <f t="shared" si="14"/>
        <v/>
      </c>
      <c r="G188" s="12" t="str">
        <f t="shared" si="15"/>
        <v>0</v>
      </c>
      <c r="H188" s="15" t="str">
        <f t="shared" si="16"/>
        <v/>
      </c>
    </row>
    <row r="189" spans="2:8" ht="15" x14ac:dyDescent="0.2">
      <c r="B189" s="7" t="s">
        <v>289</v>
      </c>
      <c r="C189" s="8">
        <v>1</v>
      </c>
      <c r="D189" s="8">
        <v>0</v>
      </c>
      <c r="E189" s="13">
        <f t="shared" si="13"/>
        <v>1.1862396204033216E-3</v>
      </c>
      <c r="F189" s="13" t="str">
        <f t="shared" si="14"/>
        <v/>
      </c>
      <c r="G189" s="12" t="str">
        <f t="shared" si="15"/>
        <v>0</v>
      </c>
      <c r="H189" s="15">
        <f t="shared" si="16"/>
        <v>0</v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1</v>
      </c>
      <c r="E193" s="13" t="str">
        <f t="shared" si="13"/>
        <v/>
      </c>
      <c r="F193" s="13">
        <f t="shared" si="14"/>
        <v>1.0471204188481676E-3</v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1</v>
      </c>
      <c r="D195" s="8">
        <v>1</v>
      </c>
      <c r="E195" s="13">
        <f t="shared" si="13"/>
        <v>1.1862396204033216E-3</v>
      </c>
      <c r="F195" s="13">
        <f t="shared" si="14"/>
        <v>1.0471204188481676E-3</v>
      </c>
      <c r="G195" s="12">
        <f t="shared" si="15"/>
        <v>0</v>
      </c>
      <c r="H195" s="15">
        <f t="shared" si="16"/>
        <v>0</v>
      </c>
    </row>
    <row r="196" spans="2:8" ht="15" x14ac:dyDescent="0.2">
      <c r="B196" s="7" t="s">
        <v>293</v>
      </c>
      <c r="C196" s="8">
        <v>65</v>
      </c>
      <c r="D196" s="8">
        <v>60</v>
      </c>
      <c r="E196" s="13">
        <f t="shared" si="13"/>
        <v>7.7105575326215897E-2</v>
      </c>
      <c r="F196" s="13">
        <f t="shared" si="14"/>
        <v>6.2827225130890049E-2</v>
      </c>
      <c r="G196" s="12">
        <f t="shared" si="15"/>
        <v>-7.6923076923076927E-2</v>
      </c>
      <c r="H196" s="15">
        <f t="shared" si="16"/>
        <v>-5.9311981020166082E-3</v>
      </c>
    </row>
    <row r="197" spans="2:8" ht="15" x14ac:dyDescent="0.2">
      <c r="B197" s="7" t="s">
        <v>294</v>
      </c>
      <c r="C197" s="8">
        <v>0</v>
      </c>
      <c r="D197" s="8">
        <v>0</v>
      </c>
      <c r="E197" s="13" t="str">
        <f t="shared" si="13"/>
        <v/>
      </c>
      <c r="F197" s="13" t="str">
        <f t="shared" si="14"/>
        <v/>
      </c>
      <c r="G197" s="12" t="str">
        <f t="shared" si="15"/>
        <v>0</v>
      </c>
      <c r="H197" s="15" t="str">
        <f t="shared" si="16"/>
        <v/>
      </c>
    </row>
    <row r="198" spans="2:8" ht="15" x14ac:dyDescent="0.2">
      <c r="B198" s="7" t="s">
        <v>295</v>
      </c>
      <c r="C198" s="8">
        <v>1</v>
      </c>
      <c r="D198" s="8">
        <v>1</v>
      </c>
      <c r="E198" s="13">
        <f t="shared" si="13"/>
        <v>1.1862396204033216E-3</v>
      </c>
      <c r="F198" s="13">
        <f t="shared" si="14"/>
        <v>1.0471204188481676E-3</v>
      </c>
      <c r="G198" s="12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6</v>
      </c>
      <c r="D199" s="8">
        <v>3</v>
      </c>
      <c r="E199" s="13">
        <f t="shared" si="13"/>
        <v>7.1174377224199285E-3</v>
      </c>
      <c r="F199" s="13">
        <f t="shared" si="14"/>
        <v>3.1413612565445027E-3</v>
      </c>
      <c r="G199" s="12">
        <f t="shared" si="15"/>
        <v>-0.5</v>
      </c>
      <c r="H199" s="15">
        <f t="shared" si="16"/>
        <v>-3.5587188612099642E-3</v>
      </c>
    </row>
    <row r="200" spans="2:8" ht="15" x14ac:dyDescent="0.2">
      <c r="B200" s="7" t="s">
        <v>297</v>
      </c>
      <c r="C200" s="8">
        <v>0</v>
      </c>
      <c r="D200" s="8">
        <v>4</v>
      </c>
      <c r="E200" s="13" t="str">
        <f t="shared" si="13"/>
        <v/>
      </c>
      <c r="F200" s="13">
        <f t="shared" si="14"/>
        <v>4.1884816753926706E-3</v>
      </c>
      <c r="G200" s="12" t="str">
        <f t="shared" si="15"/>
        <v>0</v>
      </c>
      <c r="H200" s="15" t="str">
        <f t="shared" si="16"/>
        <v/>
      </c>
    </row>
    <row r="201" spans="2:8" ht="15" x14ac:dyDescent="0.2">
      <c r="B201" s="7" t="s">
        <v>298</v>
      </c>
      <c r="C201" s="8">
        <v>0</v>
      </c>
      <c r="D201" s="8">
        <v>1</v>
      </c>
      <c r="E201" s="13" t="str">
        <f t="shared" si="13"/>
        <v/>
      </c>
      <c r="F201" s="13">
        <f t="shared" si="14"/>
        <v>1.0471204188481676E-3</v>
      </c>
      <c r="G201" s="12" t="str">
        <f t="shared" si="15"/>
        <v>0</v>
      </c>
      <c r="H201" s="15" t="str">
        <f t="shared" si="16"/>
        <v/>
      </c>
    </row>
    <row r="202" spans="2:8" ht="15" x14ac:dyDescent="0.2">
      <c r="B202" s="7" t="s">
        <v>299</v>
      </c>
      <c r="C202" s="8">
        <v>0</v>
      </c>
      <c r="D202" s="8">
        <v>1</v>
      </c>
      <c r="E202" s="13" t="str">
        <f t="shared" si="13"/>
        <v/>
      </c>
      <c r="F202" s="13">
        <f t="shared" si="14"/>
        <v>1.0471204188481676E-3</v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1</v>
      </c>
      <c r="D203" s="8">
        <v>2</v>
      </c>
      <c r="E203" s="13">
        <f t="shared" si="13"/>
        <v>1.1862396204033216E-3</v>
      </c>
      <c r="F203" s="13">
        <f t="shared" si="14"/>
        <v>2.0942408376963353E-3</v>
      </c>
      <c r="G203" s="12">
        <f t="shared" si="15"/>
        <v>1</v>
      </c>
      <c r="H203" s="15">
        <f t="shared" si="16"/>
        <v>1.1862396204033216E-3</v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1</v>
      </c>
      <c r="D205" s="8">
        <v>2</v>
      </c>
      <c r="E205" s="13">
        <f t="shared" si="13"/>
        <v>1.1862396204033216E-3</v>
      </c>
      <c r="F205" s="13">
        <f t="shared" si="14"/>
        <v>2.0942408376963353E-3</v>
      </c>
      <c r="G205" s="12">
        <f t="shared" si="15"/>
        <v>1</v>
      </c>
      <c r="H205" s="15">
        <f t="shared" si="16"/>
        <v>1.1862396204033216E-3</v>
      </c>
    </row>
    <row r="206" spans="2:8" ht="15" x14ac:dyDescent="0.2">
      <c r="B206" s="7" t="s">
        <v>301</v>
      </c>
      <c r="C206" s="8">
        <v>0</v>
      </c>
      <c r="D206" s="8">
        <v>1</v>
      </c>
      <c r="E206" s="13" t="str">
        <f t="shared" si="13"/>
        <v/>
      </c>
      <c r="F206" s="13">
        <f t="shared" si="14"/>
        <v>1.0471204188481676E-3</v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13</v>
      </c>
      <c r="D208" s="8">
        <v>3</v>
      </c>
      <c r="E208" s="13">
        <f t="shared" si="13"/>
        <v>1.542111506524318E-2</v>
      </c>
      <c r="F208" s="13">
        <f t="shared" si="14"/>
        <v>3.1413612565445027E-3</v>
      </c>
      <c r="G208" s="12">
        <f t="shared" si="15"/>
        <v>-0.76923076923076927</v>
      </c>
      <c r="H208" s="15">
        <f t="shared" si="16"/>
        <v>-1.1862396204033216E-2</v>
      </c>
    </row>
    <row r="209" spans="2:8" ht="15" x14ac:dyDescent="0.2">
      <c r="B209" s="7" t="s">
        <v>71</v>
      </c>
      <c r="C209" s="8">
        <v>3</v>
      </c>
      <c r="D209" s="8">
        <v>8</v>
      </c>
      <c r="E209" s="13">
        <f t="shared" si="13"/>
        <v>3.5587188612099642E-3</v>
      </c>
      <c r="F209" s="13">
        <f t="shared" si="14"/>
        <v>8.3769633507853412E-3</v>
      </c>
      <c r="G209" s="12">
        <f t="shared" si="15"/>
        <v>1.6666666666666667</v>
      </c>
      <c r="H209" s="15">
        <f t="shared" si="16"/>
        <v>5.9311981020166073E-3</v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1.0471204188481676E-3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0</v>
      </c>
      <c r="D211" s="8">
        <v>2</v>
      </c>
      <c r="E211" s="13" t="str">
        <f t="shared" si="13"/>
        <v/>
      </c>
      <c r="F211" s="13">
        <f t="shared" si="14"/>
        <v>2.0942408376963353E-3</v>
      </c>
      <c r="G211" s="12" t="str">
        <f t="shared" si="15"/>
        <v>0</v>
      </c>
      <c r="H211" s="15" t="str">
        <f t="shared" si="16"/>
        <v/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2</v>
      </c>
      <c r="D213" s="8">
        <v>1</v>
      </c>
      <c r="E213" s="13">
        <f t="shared" si="13"/>
        <v>2.3724792408066431E-3</v>
      </c>
      <c r="F213" s="13">
        <f t="shared" si="14"/>
        <v>1.0471204188481676E-3</v>
      </c>
      <c r="G213" s="12">
        <f t="shared" si="15"/>
        <v>-0.5</v>
      </c>
      <c r="H213" s="15">
        <f t="shared" si="16"/>
        <v>-1.1862396204033216E-3</v>
      </c>
    </row>
    <row r="214" spans="2:8" ht="15" x14ac:dyDescent="0.2">
      <c r="B214" s="7" t="s">
        <v>70</v>
      </c>
      <c r="C214" s="8">
        <v>2</v>
      </c>
      <c r="D214" s="8">
        <v>5</v>
      </c>
      <c r="E214" s="13">
        <f t="shared" si="13"/>
        <v>2.3724792408066431E-3</v>
      </c>
      <c r="F214" s="13">
        <f t="shared" si="14"/>
        <v>5.235602094240838E-3</v>
      </c>
      <c r="G214" s="12">
        <f t="shared" si="15"/>
        <v>1.5</v>
      </c>
      <c r="H214" s="15">
        <f t="shared" si="16"/>
        <v>3.5587188612099647E-3</v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6</v>
      </c>
      <c r="D216" s="8">
        <v>5</v>
      </c>
      <c r="E216" s="13">
        <f t="shared" si="13"/>
        <v>7.1174377224199285E-3</v>
      </c>
      <c r="F216" s="13">
        <f t="shared" si="14"/>
        <v>5.235602094240838E-3</v>
      </c>
      <c r="G216" s="12">
        <f t="shared" si="15"/>
        <v>-0.16666666666666666</v>
      </c>
      <c r="H216" s="15">
        <f t="shared" si="16"/>
        <v>-1.1862396204033213E-3</v>
      </c>
    </row>
    <row r="217" spans="2:8" ht="15" x14ac:dyDescent="0.2">
      <c r="B217" s="7" t="s">
        <v>469</v>
      </c>
      <c r="C217" s="8">
        <v>1</v>
      </c>
      <c r="D217" s="8">
        <v>1</v>
      </c>
      <c r="E217" s="13">
        <f t="shared" ref="E217:E280" si="17">+IF(C217=0,"",C217/C$151)</f>
        <v>1.1862396204033216E-3</v>
      </c>
      <c r="F217" s="13">
        <f t="shared" ref="F217:F280" si="18">+IF(D217=0,"",D217/D$151)</f>
        <v>1.0471204188481676E-3</v>
      </c>
      <c r="G217" s="12">
        <f t="shared" ref="G217:G280" si="19">+IF(OR(AND(D217=0),(C217=0)),"0",((D217-C217)/C217))</f>
        <v>0</v>
      </c>
      <c r="H217" s="15">
        <f t="shared" ref="H217:H280" si="20">+IF(OR(AND(E217=""),(G217="")),"",E217*G217)</f>
        <v>0</v>
      </c>
    </row>
    <row r="218" spans="2:8" ht="15" x14ac:dyDescent="0.2">
      <c r="B218" s="7" t="s">
        <v>305</v>
      </c>
      <c r="C218" s="8">
        <v>1</v>
      </c>
      <c r="D218" s="8">
        <v>0</v>
      </c>
      <c r="E218" s="13">
        <f t="shared" si="17"/>
        <v>1.1862396204033216E-3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0</v>
      </c>
      <c r="D222" s="8">
        <v>1</v>
      </c>
      <c r="E222" s="13" t="str">
        <f t="shared" si="17"/>
        <v/>
      </c>
      <c r="F222" s="13">
        <f t="shared" si="18"/>
        <v>1.0471204188481676E-3</v>
      </c>
      <c r="G222" s="12" t="str">
        <f t="shared" si="19"/>
        <v>0</v>
      </c>
      <c r="H222" s="15" t="str">
        <f t="shared" si="20"/>
        <v/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1</v>
      </c>
      <c r="D226" s="8">
        <v>7</v>
      </c>
      <c r="E226" s="13">
        <f t="shared" si="17"/>
        <v>1.1862396204033216E-3</v>
      </c>
      <c r="F226" s="13">
        <f t="shared" si="18"/>
        <v>7.3298429319371729E-3</v>
      </c>
      <c r="G226" s="12">
        <f t="shared" si="19"/>
        <v>6</v>
      </c>
      <c r="H226" s="15">
        <f t="shared" si="20"/>
        <v>7.1174377224199293E-3</v>
      </c>
    </row>
    <row r="227" spans="2:8" ht="15" x14ac:dyDescent="0.2">
      <c r="B227" s="7" t="s">
        <v>471</v>
      </c>
      <c r="C227" s="8">
        <v>0</v>
      </c>
      <c r="D227" s="8">
        <v>0</v>
      </c>
      <c r="E227" s="13" t="str">
        <f t="shared" si="17"/>
        <v/>
      </c>
      <c r="F227" s="13" t="str">
        <f t="shared" si="18"/>
        <v/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10</v>
      </c>
      <c r="D229" s="8">
        <v>26</v>
      </c>
      <c r="E229" s="13">
        <f t="shared" si="17"/>
        <v>1.1862396204033215E-2</v>
      </c>
      <c r="F229" s="13">
        <f t="shared" si="18"/>
        <v>2.7225130890052355E-2</v>
      </c>
      <c r="G229" s="12">
        <f t="shared" si="19"/>
        <v>1.6</v>
      </c>
      <c r="H229" s="15">
        <f t="shared" si="20"/>
        <v>1.8979833926453145E-2</v>
      </c>
    </row>
    <row r="230" spans="2:8" ht="15" x14ac:dyDescent="0.2">
      <c r="B230" s="7" t="s">
        <v>312</v>
      </c>
      <c r="C230" s="8">
        <v>1</v>
      </c>
      <c r="D230" s="8">
        <v>0</v>
      </c>
      <c r="E230" s="13">
        <f t="shared" si="17"/>
        <v>1.1862396204033216E-3</v>
      </c>
      <c r="F230" s="13" t="str">
        <f t="shared" si="18"/>
        <v/>
      </c>
      <c r="G230" s="12" t="str">
        <f t="shared" si="19"/>
        <v>0</v>
      </c>
      <c r="H230" s="15">
        <f t="shared" si="20"/>
        <v>0</v>
      </c>
    </row>
    <row r="231" spans="2:8" ht="30" x14ac:dyDescent="0.2">
      <c r="B231" s="7" t="s">
        <v>313</v>
      </c>
      <c r="C231" s="8">
        <v>3</v>
      </c>
      <c r="D231" s="8">
        <v>1</v>
      </c>
      <c r="E231" s="13">
        <f t="shared" si="17"/>
        <v>3.5587188612099642E-3</v>
      </c>
      <c r="F231" s="13">
        <f t="shared" si="18"/>
        <v>1.0471204188481676E-3</v>
      </c>
      <c r="G231" s="12">
        <f t="shared" si="19"/>
        <v>-0.66666666666666663</v>
      </c>
      <c r="H231" s="15">
        <f t="shared" si="20"/>
        <v>-2.3724792408066427E-3</v>
      </c>
    </row>
    <row r="232" spans="2:8" ht="15" x14ac:dyDescent="0.2">
      <c r="B232" s="7" t="s">
        <v>77</v>
      </c>
      <c r="C232" s="8">
        <v>17</v>
      </c>
      <c r="D232" s="8">
        <v>9</v>
      </c>
      <c r="E232" s="13">
        <f t="shared" si="17"/>
        <v>2.0166073546856466E-2</v>
      </c>
      <c r="F232" s="13">
        <f t="shared" si="18"/>
        <v>9.4240837696335077E-3</v>
      </c>
      <c r="G232" s="12">
        <f t="shared" si="19"/>
        <v>-0.47058823529411764</v>
      </c>
      <c r="H232" s="15">
        <f t="shared" si="20"/>
        <v>-9.4899169632265724E-3</v>
      </c>
    </row>
    <row r="233" spans="2:8" ht="15" x14ac:dyDescent="0.2">
      <c r="B233" s="7" t="s">
        <v>74</v>
      </c>
      <c r="C233" s="8">
        <v>0</v>
      </c>
      <c r="D233" s="8">
        <v>1</v>
      </c>
      <c r="E233" s="13" t="str">
        <f t="shared" si="17"/>
        <v/>
      </c>
      <c r="F233" s="13">
        <f t="shared" si="18"/>
        <v>1.0471204188481676E-3</v>
      </c>
      <c r="G233" s="12" t="str">
        <f t="shared" si="19"/>
        <v>0</v>
      </c>
      <c r="H233" s="15" t="str">
        <f t="shared" si="20"/>
        <v/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12</v>
      </c>
      <c r="D235" s="8">
        <v>20</v>
      </c>
      <c r="E235" s="13">
        <f t="shared" si="17"/>
        <v>1.4234875444839857E-2</v>
      </c>
      <c r="F235" s="13">
        <f t="shared" si="18"/>
        <v>2.0942408376963352E-2</v>
      </c>
      <c r="G235" s="12">
        <f t="shared" si="19"/>
        <v>0.66666666666666663</v>
      </c>
      <c r="H235" s="15">
        <f t="shared" si="20"/>
        <v>9.4899169632265707E-3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15</v>
      </c>
      <c r="D237" s="8">
        <v>14</v>
      </c>
      <c r="E237" s="13">
        <f t="shared" si="17"/>
        <v>1.7793594306049824E-2</v>
      </c>
      <c r="F237" s="13">
        <f t="shared" si="18"/>
        <v>1.4659685863874346E-2</v>
      </c>
      <c r="G237" s="12">
        <f t="shared" si="19"/>
        <v>-6.6666666666666666E-2</v>
      </c>
      <c r="H237" s="15">
        <f t="shared" si="20"/>
        <v>-1.1862396204033216E-3</v>
      </c>
    </row>
    <row r="238" spans="2:8" ht="15" x14ac:dyDescent="0.2">
      <c r="B238" s="7" t="s">
        <v>85</v>
      </c>
      <c r="C238" s="8">
        <v>33</v>
      </c>
      <c r="D238" s="8">
        <v>35</v>
      </c>
      <c r="E238" s="13">
        <f t="shared" si="17"/>
        <v>3.9145907473309607E-2</v>
      </c>
      <c r="F238" s="13">
        <f t="shared" si="18"/>
        <v>3.6649214659685861E-2</v>
      </c>
      <c r="G238" s="12">
        <f t="shared" si="19"/>
        <v>6.0606060606060608E-2</v>
      </c>
      <c r="H238" s="15">
        <f t="shared" si="20"/>
        <v>2.3724792408066431E-3</v>
      </c>
    </row>
    <row r="239" spans="2:8" ht="15" x14ac:dyDescent="0.2">
      <c r="B239" s="7" t="s">
        <v>81</v>
      </c>
      <c r="C239" s="8">
        <v>8</v>
      </c>
      <c r="D239" s="8">
        <v>13</v>
      </c>
      <c r="E239" s="13">
        <f t="shared" si="17"/>
        <v>9.4899169632265724E-3</v>
      </c>
      <c r="F239" s="13">
        <f t="shared" si="18"/>
        <v>1.3612565445026177E-2</v>
      </c>
      <c r="G239" s="12">
        <f t="shared" si="19"/>
        <v>0.625</v>
      </c>
      <c r="H239" s="15">
        <f t="shared" si="20"/>
        <v>5.9311981020166073E-3</v>
      </c>
    </row>
    <row r="240" spans="2:8" ht="15" x14ac:dyDescent="0.2">
      <c r="B240" s="7" t="s">
        <v>316</v>
      </c>
      <c r="C240" s="8">
        <v>2</v>
      </c>
      <c r="D240" s="8">
        <v>2</v>
      </c>
      <c r="E240" s="13">
        <f t="shared" si="17"/>
        <v>2.3724792408066431E-3</v>
      </c>
      <c r="F240" s="13">
        <f t="shared" si="18"/>
        <v>2.0942408376963353E-3</v>
      </c>
      <c r="G240" s="12">
        <f t="shared" si="19"/>
        <v>0</v>
      </c>
      <c r="H240" s="15">
        <f t="shared" si="20"/>
        <v>0</v>
      </c>
    </row>
    <row r="241" spans="2:8" ht="15" x14ac:dyDescent="0.2">
      <c r="B241" s="7" t="s">
        <v>78</v>
      </c>
      <c r="C241" s="8">
        <v>1</v>
      </c>
      <c r="D241" s="8">
        <v>0</v>
      </c>
      <c r="E241" s="13">
        <f t="shared" si="17"/>
        <v>1.1862396204033216E-3</v>
      </c>
      <c r="F241" s="13" t="str">
        <f t="shared" si="18"/>
        <v/>
      </c>
      <c r="G241" s="12" t="str">
        <f t="shared" si="19"/>
        <v>0</v>
      </c>
      <c r="H241" s="15">
        <f t="shared" si="20"/>
        <v>0</v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1</v>
      </c>
      <c r="E243" s="13" t="str">
        <f t="shared" si="17"/>
        <v/>
      </c>
      <c r="F243" s="13">
        <f t="shared" si="18"/>
        <v>1.0471204188481676E-3</v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8</v>
      </c>
      <c r="D244" s="8">
        <v>2</v>
      </c>
      <c r="E244" s="13">
        <f t="shared" si="17"/>
        <v>9.4899169632265724E-3</v>
      </c>
      <c r="F244" s="13">
        <f t="shared" si="18"/>
        <v>2.0942408376963353E-3</v>
      </c>
      <c r="G244" s="12">
        <f t="shared" si="19"/>
        <v>-0.75</v>
      </c>
      <c r="H244" s="15">
        <f t="shared" si="20"/>
        <v>-7.1174377224199293E-3</v>
      </c>
    </row>
    <row r="245" spans="2:8" ht="15" x14ac:dyDescent="0.2">
      <c r="B245" s="7" t="s">
        <v>84</v>
      </c>
      <c r="C245" s="8">
        <v>1</v>
      </c>
      <c r="D245" s="8">
        <v>4</v>
      </c>
      <c r="E245" s="13">
        <f t="shared" si="17"/>
        <v>1.1862396204033216E-3</v>
      </c>
      <c r="F245" s="13">
        <f t="shared" si="18"/>
        <v>4.1884816753926706E-3</v>
      </c>
      <c r="G245" s="12">
        <f t="shared" si="19"/>
        <v>3</v>
      </c>
      <c r="H245" s="15">
        <f t="shared" si="20"/>
        <v>3.5587188612099647E-3</v>
      </c>
    </row>
    <row r="246" spans="2:8" ht="15" x14ac:dyDescent="0.2">
      <c r="B246" s="7" t="s">
        <v>318</v>
      </c>
      <c r="C246" s="8">
        <v>4</v>
      </c>
      <c r="D246" s="8">
        <v>5</v>
      </c>
      <c r="E246" s="13">
        <f t="shared" si="17"/>
        <v>4.7449584816132862E-3</v>
      </c>
      <c r="F246" s="13">
        <f t="shared" si="18"/>
        <v>5.235602094240838E-3</v>
      </c>
      <c r="G246" s="12">
        <f t="shared" si="19"/>
        <v>0.25</v>
      </c>
      <c r="H246" s="15">
        <f t="shared" si="20"/>
        <v>1.1862396204033216E-3</v>
      </c>
    </row>
    <row r="247" spans="2:8" ht="15" x14ac:dyDescent="0.2">
      <c r="B247" s="7" t="s">
        <v>319</v>
      </c>
      <c r="C247" s="8">
        <v>34</v>
      </c>
      <c r="D247" s="8">
        <v>16</v>
      </c>
      <c r="E247" s="13">
        <f t="shared" si="17"/>
        <v>4.0332147093712932E-2</v>
      </c>
      <c r="F247" s="13">
        <f t="shared" si="18"/>
        <v>1.6753926701570682E-2</v>
      </c>
      <c r="G247" s="12">
        <f t="shared" si="19"/>
        <v>-0.52941176470588236</v>
      </c>
      <c r="H247" s="15">
        <f t="shared" si="20"/>
        <v>-2.1352313167259787E-2</v>
      </c>
    </row>
    <row r="248" spans="2:8" ht="15" x14ac:dyDescent="0.2">
      <c r="B248" s="7" t="s">
        <v>86</v>
      </c>
      <c r="C248" s="8">
        <v>2</v>
      </c>
      <c r="D248" s="8">
        <v>1</v>
      </c>
      <c r="E248" s="13">
        <f t="shared" si="17"/>
        <v>2.3724792408066431E-3</v>
      </c>
      <c r="F248" s="13">
        <f t="shared" si="18"/>
        <v>1.0471204188481676E-3</v>
      </c>
      <c r="G248" s="12">
        <f t="shared" si="19"/>
        <v>-0.5</v>
      </c>
      <c r="H248" s="15">
        <f t="shared" si="20"/>
        <v>-1.1862396204033216E-3</v>
      </c>
    </row>
    <row r="249" spans="2:8" ht="15" x14ac:dyDescent="0.2">
      <c r="B249" s="7" t="s">
        <v>87</v>
      </c>
      <c r="C249" s="8">
        <v>26</v>
      </c>
      <c r="D249" s="8">
        <v>39</v>
      </c>
      <c r="E249" s="13">
        <f t="shared" si="17"/>
        <v>3.084223013048636E-2</v>
      </c>
      <c r="F249" s="13">
        <f t="shared" si="18"/>
        <v>4.0837696335078534E-2</v>
      </c>
      <c r="G249" s="12">
        <f t="shared" si="19"/>
        <v>0.5</v>
      </c>
      <c r="H249" s="15">
        <f t="shared" si="20"/>
        <v>1.542111506524318E-2</v>
      </c>
    </row>
    <row r="250" spans="2:8" ht="15" x14ac:dyDescent="0.2">
      <c r="B250" s="7" t="s">
        <v>82</v>
      </c>
      <c r="C250" s="8">
        <v>0</v>
      </c>
      <c r="D250" s="8">
        <v>0</v>
      </c>
      <c r="E250" s="13" t="str">
        <f t="shared" si="17"/>
        <v/>
      </c>
      <c r="F250" s="13" t="str">
        <f t="shared" si="18"/>
        <v/>
      </c>
      <c r="G250" s="12" t="str">
        <f t="shared" si="19"/>
        <v>0</v>
      </c>
      <c r="H250" s="15" t="str">
        <f t="shared" si="20"/>
        <v/>
      </c>
    </row>
    <row r="251" spans="2:8" ht="15" x14ac:dyDescent="0.2">
      <c r="B251" s="7" t="s">
        <v>320</v>
      </c>
      <c r="C251" s="8">
        <v>6</v>
      </c>
      <c r="D251" s="8">
        <v>4</v>
      </c>
      <c r="E251" s="13">
        <f t="shared" si="17"/>
        <v>7.1174377224199285E-3</v>
      </c>
      <c r="F251" s="13">
        <f t="shared" si="18"/>
        <v>4.1884816753926706E-3</v>
      </c>
      <c r="G251" s="12">
        <f t="shared" si="19"/>
        <v>-0.33333333333333331</v>
      </c>
      <c r="H251" s="15">
        <f t="shared" si="20"/>
        <v>-2.3724792408066427E-3</v>
      </c>
    </row>
    <row r="252" spans="2:8" ht="15" x14ac:dyDescent="0.2">
      <c r="B252" s="7" t="s">
        <v>321</v>
      </c>
      <c r="C252" s="8">
        <v>0</v>
      </c>
      <c r="D252" s="8">
        <v>7</v>
      </c>
      <c r="E252" s="13" t="str">
        <f t="shared" si="17"/>
        <v/>
      </c>
      <c r="F252" s="13">
        <f t="shared" si="18"/>
        <v>7.3298429319371729E-3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13</v>
      </c>
      <c r="D253" s="8">
        <v>14</v>
      </c>
      <c r="E253" s="13">
        <f t="shared" si="17"/>
        <v>1.542111506524318E-2</v>
      </c>
      <c r="F253" s="13">
        <f t="shared" si="18"/>
        <v>1.4659685863874346E-2</v>
      </c>
      <c r="G253" s="12">
        <f t="shared" si="19"/>
        <v>7.6923076923076927E-2</v>
      </c>
      <c r="H253" s="15">
        <f t="shared" si="20"/>
        <v>1.1862396204033216E-3</v>
      </c>
    </row>
    <row r="254" spans="2:8" ht="15" x14ac:dyDescent="0.2">
      <c r="B254" s="7" t="s">
        <v>323</v>
      </c>
      <c r="C254" s="8">
        <v>3</v>
      </c>
      <c r="D254" s="8">
        <v>1</v>
      </c>
      <c r="E254" s="13">
        <f t="shared" si="17"/>
        <v>3.5587188612099642E-3</v>
      </c>
      <c r="F254" s="13">
        <f t="shared" si="18"/>
        <v>1.0471204188481676E-3</v>
      </c>
      <c r="G254" s="12">
        <f t="shared" si="19"/>
        <v>-0.66666666666666663</v>
      </c>
      <c r="H254" s="15">
        <f t="shared" si="20"/>
        <v>-2.3724792408066427E-3</v>
      </c>
    </row>
    <row r="255" spans="2:8" ht="15" x14ac:dyDescent="0.2">
      <c r="B255" s="7" t="s">
        <v>324</v>
      </c>
      <c r="C255" s="8">
        <v>1</v>
      </c>
      <c r="D255" s="8">
        <v>0</v>
      </c>
      <c r="E255" s="13">
        <f t="shared" si="17"/>
        <v>1.1862396204033216E-3</v>
      </c>
      <c r="F255" s="13" t="str">
        <f t="shared" si="18"/>
        <v/>
      </c>
      <c r="G255" s="12" t="str">
        <f t="shared" si="19"/>
        <v>0</v>
      </c>
      <c r="H255" s="15">
        <f t="shared" si="20"/>
        <v>0</v>
      </c>
    </row>
    <row r="256" spans="2:8" ht="15" x14ac:dyDescent="0.2">
      <c r="B256" s="7" t="s">
        <v>88</v>
      </c>
      <c r="C256" s="8">
        <v>11</v>
      </c>
      <c r="D256" s="8">
        <v>30</v>
      </c>
      <c r="E256" s="13">
        <f t="shared" si="17"/>
        <v>1.3048635824436536E-2</v>
      </c>
      <c r="F256" s="13">
        <f t="shared" si="18"/>
        <v>3.1413612565445025E-2</v>
      </c>
      <c r="G256" s="12">
        <f t="shared" si="19"/>
        <v>1.7272727272727273</v>
      </c>
      <c r="H256" s="15">
        <f t="shared" si="20"/>
        <v>2.2538552787663108E-2</v>
      </c>
    </row>
    <row r="257" spans="2:8" ht="15" x14ac:dyDescent="0.2">
      <c r="B257" s="7" t="s">
        <v>325</v>
      </c>
      <c r="C257" s="8">
        <v>0</v>
      </c>
      <c r="D257" s="8">
        <v>1</v>
      </c>
      <c r="E257" s="13" t="str">
        <f t="shared" si="17"/>
        <v/>
      </c>
      <c r="F257" s="13">
        <f t="shared" si="18"/>
        <v>1.0471204188481676E-3</v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0</v>
      </c>
      <c r="E258" s="13" t="str">
        <f t="shared" si="17"/>
        <v/>
      </c>
      <c r="F258" s="13" t="str">
        <f t="shared" si="18"/>
        <v/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2</v>
      </c>
      <c r="E259" s="13" t="str">
        <f t="shared" si="17"/>
        <v/>
      </c>
      <c r="F259" s="13">
        <f t="shared" si="18"/>
        <v>2.0942408376963353E-3</v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3</v>
      </c>
      <c r="D262" s="8">
        <v>1</v>
      </c>
      <c r="E262" s="13">
        <f t="shared" si="17"/>
        <v>3.5587188612099642E-3</v>
      </c>
      <c r="F262" s="13">
        <f t="shared" si="18"/>
        <v>1.0471204188481676E-3</v>
      </c>
      <c r="G262" s="12">
        <f t="shared" si="19"/>
        <v>-0.66666666666666663</v>
      </c>
      <c r="H262" s="15">
        <f t="shared" si="20"/>
        <v>-2.3724792408066427E-3</v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7</v>
      </c>
      <c r="E264" s="13" t="str">
        <f t="shared" si="17"/>
        <v/>
      </c>
      <c r="F264" s="13">
        <f t="shared" si="18"/>
        <v>7.3298429319371729E-3</v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1</v>
      </c>
      <c r="E265" s="13" t="str">
        <f t="shared" si="17"/>
        <v/>
      </c>
      <c r="F265" s="13">
        <f t="shared" si="18"/>
        <v>1.0471204188481676E-3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3</v>
      </c>
      <c r="D266" s="8">
        <v>5</v>
      </c>
      <c r="E266" s="13">
        <f t="shared" si="17"/>
        <v>3.5587188612099642E-3</v>
      </c>
      <c r="F266" s="13">
        <f t="shared" si="18"/>
        <v>5.235602094240838E-3</v>
      </c>
      <c r="G266" s="12">
        <f t="shared" si="19"/>
        <v>0.66666666666666663</v>
      </c>
      <c r="H266" s="15">
        <f t="shared" si="20"/>
        <v>2.3724792408066427E-3</v>
      </c>
    </row>
    <row r="267" spans="2:8" ht="15" x14ac:dyDescent="0.2">
      <c r="B267" s="7" t="s">
        <v>333</v>
      </c>
      <c r="C267" s="8">
        <v>0</v>
      </c>
      <c r="D267" s="8">
        <v>1</v>
      </c>
      <c r="E267" s="13" t="str">
        <f t="shared" si="17"/>
        <v/>
      </c>
      <c r="F267" s="13">
        <f t="shared" si="18"/>
        <v>1.0471204188481676E-3</v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15</v>
      </c>
      <c r="D268" s="8">
        <v>9</v>
      </c>
      <c r="E268" s="13">
        <f t="shared" si="17"/>
        <v>1.7793594306049824E-2</v>
      </c>
      <c r="F268" s="13">
        <f t="shared" si="18"/>
        <v>9.4240837696335077E-3</v>
      </c>
      <c r="G268" s="12">
        <f t="shared" si="19"/>
        <v>-0.4</v>
      </c>
      <c r="H268" s="15">
        <f t="shared" si="20"/>
        <v>-7.1174377224199302E-3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0</v>
      </c>
      <c r="E270" s="13">
        <f t="shared" si="17"/>
        <v>1.1862396204033216E-3</v>
      </c>
      <c r="F270" s="13" t="str">
        <f t="shared" si="18"/>
        <v/>
      </c>
      <c r="G270" s="12" t="str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1</v>
      </c>
      <c r="D271" s="8">
        <v>1</v>
      </c>
      <c r="E271" s="13">
        <f t="shared" si="17"/>
        <v>1.1862396204033216E-3</v>
      </c>
      <c r="F271" s="13">
        <f t="shared" si="18"/>
        <v>1.0471204188481676E-3</v>
      </c>
      <c r="G271" s="12">
        <f t="shared" si="19"/>
        <v>0</v>
      </c>
      <c r="H271" s="15">
        <f t="shared" si="20"/>
        <v>0</v>
      </c>
    </row>
    <row r="272" spans="2:8" ht="30" x14ac:dyDescent="0.2">
      <c r="B272" s="7" t="s">
        <v>337</v>
      </c>
      <c r="C272" s="8">
        <v>0</v>
      </c>
      <c r="D272" s="8">
        <v>1</v>
      </c>
      <c r="E272" s="13" t="str">
        <f t="shared" si="17"/>
        <v/>
      </c>
      <c r="F272" s="13">
        <f t="shared" si="18"/>
        <v>1.0471204188481676E-3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1</v>
      </c>
      <c r="E273" s="13">
        <f t="shared" si="17"/>
        <v>3.5587188612099642E-3</v>
      </c>
      <c r="F273" s="13">
        <f t="shared" si="18"/>
        <v>1.0471204188481676E-3</v>
      </c>
      <c r="G273" s="12">
        <f t="shared" si="19"/>
        <v>-0.66666666666666663</v>
      </c>
      <c r="H273" s="15">
        <f t="shared" si="20"/>
        <v>-2.3724792408066427E-3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0</v>
      </c>
      <c r="E278" s="13" t="str">
        <f t="shared" si="17"/>
        <v/>
      </c>
      <c r="F278" s="13" t="str">
        <f t="shared" si="18"/>
        <v/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2</v>
      </c>
      <c r="E280" s="13" t="str">
        <f t="shared" si="17"/>
        <v/>
      </c>
      <c r="F280" s="13">
        <f t="shared" si="18"/>
        <v>2.0942408376963353E-3</v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1</v>
      </c>
      <c r="D281" s="8">
        <v>1</v>
      </c>
      <c r="E281" s="13">
        <f t="shared" ref="E281:E288" si="21">+IF(C281=0,"",C281/C$151)</f>
        <v>1.1862396204033216E-3</v>
      </c>
      <c r="F281" s="13">
        <f t="shared" ref="F281:F288" si="22">+IF(D281=0,"",D281/D$151)</f>
        <v>1.0471204188481676E-3</v>
      </c>
      <c r="G281" s="12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0</v>
      </c>
      <c r="D282" s="8">
        <v>0</v>
      </c>
      <c r="E282" s="13" t="str">
        <f t="shared" si="21"/>
        <v/>
      </c>
      <c r="F282" s="13" t="str">
        <f t="shared" si="22"/>
        <v/>
      </c>
      <c r="G282" s="12" t="str">
        <f t="shared" si="23"/>
        <v>0</v>
      </c>
      <c r="H282" s="15" t="str">
        <f t="shared" si="24"/>
        <v/>
      </c>
    </row>
    <row r="283" spans="2:8" ht="30" x14ac:dyDescent="0.2">
      <c r="B283" s="7" t="s">
        <v>346</v>
      </c>
      <c r="C283" s="8">
        <v>1</v>
      </c>
      <c r="D283" s="8">
        <v>1</v>
      </c>
      <c r="E283" s="13">
        <f t="shared" si="21"/>
        <v>1.1862396204033216E-3</v>
      </c>
      <c r="F283" s="13">
        <f t="shared" si="22"/>
        <v>1.0471204188481676E-3</v>
      </c>
      <c r="G283" s="12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0</v>
      </c>
      <c r="D286" s="8">
        <v>0</v>
      </c>
      <c r="E286" s="13" t="str">
        <f t="shared" si="21"/>
        <v/>
      </c>
      <c r="F286" s="13" t="str">
        <f t="shared" si="22"/>
        <v/>
      </c>
      <c r="G286" s="12" t="str">
        <f t="shared" si="23"/>
        <v>0</v>
      </c>
      <c r="H286" s="15" t="str">
        <f t="shared" si="24"/>
        <v/>
      </c>
    </row>
    <row r="287" spans="2:8" ht="13.5" customHeight="1" x14ac:dyDescent="0.2">
      <c r="B287" s="7" t="s">
        <v>349</v>
      </c>
      <c r="C287" s="8">
        <v>0</v>
      </c>
      <c r="D287" s="8">
        <v>0</v>
      </c>
      <c r="E287" s="13" t="str">
        <f t="shared" si="21"/>
        <v/>
      </c>
      <c r="F287" s="13" t="str">
        <f t="shared" si="22"/>
        <v/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3052</v>
      </c>
      <c r="D294" s="33">
        <f>SUM(D295:D499)</f>
        <v>3566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0.16841415465268678</v>
      </c>
      <c r="H294" s="35">
        <f>+IF(OR(AND(E294=""),(G294="")),"",E294*G294)</f>
        <v>0.16841415465268678</v>
      </c>
    </row>
    <row r="295" spans="2:8" ht="15" x14ac:dyDescent="0.2">
      <c r="B295" s="5" t="s">
        <v>100</v>
      </c>
      <c r="C295" s="8">
        <v>84</v>
      </c>
      <c r="D295" s="8">
        <v>84</v>
      </c>
      <c r="E295" s="13">
        <f>+IF(C295=0,"",C295/C$294)</f>
        <v>2.7522935779816515E-2</v>
      </c>
      <c r="F295" s="13">
        <f>+IF(D295=0,"",D295/D$294)</f>
        <v>2.3555804823331465E-2</v>
      </c>
      <c r="G295" s="12">
        <f>+IF(OR(AND(D295=0),(C295=0)),"0",((D295-C295)/C295))</f>
        <v>0</v>
      </c>
      <c r="H295" s="15">
        <f>+IF(OR(AND(E295=""),(G295="")),"",E295*G295)</f>
        <v>0</v>
      </c>
    </row>
    <row r="296" spans="2:8" ht="15" x14ac:dyDescent="0.2">
      <c r="B296" s="5" t="s">
        <v>113</v>
      </c>
      <c r="C296" s="8">
        <v>9</v>
      </c>
      <c r="D296" s="8">
        <v>20</v>
      </c>
      <c r="E296" s="13">
        <f t="shared" ref="E296:E359" si="25">+IF(C296=0,"",C296/C$294)</f>
        <v>2.9488859764089121E-3</v>
      </c>
      <c r="F296" s="13">
        <f t="shared" ref="F296:F359" si="26">+IF(D296=0,"",D296/D$294)</f>
        <v>5.6085249579360631E-3</v>
      </c>
      <c r="G296" s="12">
        <f t="shared" ref="G296:G359" si="27">+IF(OR(AND(D296=0),(C296=0)),"0",((D296-C296)/C296))</f>
        <v>1.2222222222222223</v>
      </c>
      <c r="H296" s="15">
        <f t="shared" ref="H296:H359" si="28">+IF(OR(AND(E296=""),(G296="")),"",E296*G296)</f>
        <v>3.6041939711664484E-3</v>
      </c>
    </row>
    <row r="297" spans="2:8" ht="15" x14ac:dyDescent="0.2">
      <c r="B297" s="5" t="s">
        <v>104</v>
      </c>
      <c r="C297" s="8">
        <v>32</v>
      </c>
      <c r="D297" s="8">
        <v>22</v>
      </c>
      <c r="E297" s="13">
        <f t="shared" si="25"/>
        <v>1.0484927916120577E-2</v>
      </c>
      <c r="F297" s="13">
        <f t="shared" si="26"/>
        <v>6.1693774537296695E-3</v>
      </c>
      <c r="G297" s="12">
        <f t="shared" si="27"/>
        <v>-0.3125</v>
      </c>
      <c r="H297" s="15">
        <f t="shared" si="28"/>
        <v>-3.27653997378768E-3</v>
      </c>
    </row>
    <row r="298" spans="2:8" ht="15" x14ac:dyDescent="0.2">
      <c r="B298" s="5" t="s">
        <v>95</v>
      </c>
      <c r="C298" s="8">
        <v>19</v>
      </c>
      <c r="D298" s="8">
        <v>25</v>
      </c>
      <c r="E298" s="13">
        <f t="shared" si="25"/>
        <v>6.2254259501965921E-3</v>
      </c>
      <c r="F298" s="13">
        <f t="shared" si="26"/>
        <v>7.0106561974200782E-3</v>
      </c>
      <c r="G298" s="12">
        <f t="shared" si="27"/>
        <v>0.31578947368421051</v>
      </c>
      <c r="H298" s="15">
        <f t="shared" si="28"/>
        <v>1.9659239842726079E-3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1</v>
      </c>
      <c r="D300" s="8">
        <v>7</v>
      </c>
      <c r="E300" s="13">
        <f t="shared" si="25"/>
        <v>3.2765399737876802E-4</v>
      </c>
      <c r="F300" s="13">
        <f t="shared" si="26"/>
        <v>1.962983735277622E-3</v>
      </c>
      <c r="G300" s="12">
        <f t="shared" si="27"/>
        <v>6</v>
      </c>
      <c r="H300" s="15">
        <f t="shared" si="28"/>
        <v>1.9659239842726084E-3</v>
      </c>
    </row>
    <row r="301" spans="2:8" ht="15" x14ac:dyDescent="0.2">
      <c r="B301" s="5" t="s">
        <v>105</v>
      </c>
      <c r="C301" s="8">
        <v>164</v>
      </c>
      <c r="D301" s="8">
        <v>186</v>
      </c>
      <c r="E301" s="13">
        <f t="shared" si="25"/>
        <v>5.3735255570117955E-2</v>
      </c>
      <c r="F301" s="13">
        <f t="shared" si="26"/>
        <v>5.2159282108805383E-2</v>
      </c>
      <c r="G301" s="12">
        <f t="shared" si="27"/>
        <v>0.13414634146341464</v>
      </c>
      <c r="H301" s="15">
        <f t="shared" si="28"/>
        <v>7.2083879423328967E-3</v>
      </c>
    </row>
    <row r="302" spans="2:8" ht="15" x14ac:dyDescent="0.2">
      <c r="B302" s="5" t="s">
        <v>109</v>
      </c>
      <c r="C302" s="8">
        <v>1</v>
      </c>
      <c r="D302" s="8">
        <v>10</v>
      </c>
      <c r="E302" s="13">
        <f t="shared" si="25"/>
        <v>3.2765399737876802E-4</v>
      </c>
      <c r="F302" s="13">
        <f t="shared" si="26"/>
        <v>2.8042624789680315E-3</v>
      </c>
      <c r="G302" s="12">
        <f t="shared" si="27"/>
        <v>9</v>
      </c>
      <c r="H302" s="15">
        <f t="shared" si="28"/>
        <v>2.9488859764089121E-3</v>
      </c>
    </row>
    <row r="303" spans="2:8" ht="15" x14ac:dyDescent="0.2">
      <c r="B303" s="5" t="s">
        <v>108</v>
      </c>
      <c r="C303" s="8">
        <v>22</v>
      </c>
      <c r="D303" s="8">
        <v>16</v>
      </c>
      <c r="E303" s="13">
        <f t="shared" si="25"/>
        <v>7.2083879423328967E-3</v>
      </c>
      <c r="F303" s="13">
        <f t="shared" si="26"/>
        <v>4.4868199663488503E-3</v>
      </c>
      <c r="G303" s="12">
        <f t="shared" si="27"/>
        <v>-0.27272727272727271</v>
      </c>
      <c r="H303" s="15">
        <f t="shared" si="28"/>
        <v>-1.9659239842726079E-3</v>
      </c>
    </row>
    <row r="304" spans="2:8" ht="15" x14ac:dyDescent="0.2">
      <c r="B304" s="5" t="s">
        <v>107</v>
      </c>
      <c r="C304" s="8">
        <v>30</v>
      </c>
      <c r="D304" s="8">
        <v>18</v>
      </c>
      <c r="E304" s="13">
        <f t="shared" si="25"/>
        <v>9.8296199213630409E-3</v>
      </c>
      <c r="F304" s="13">
        <f t="shared" si="26"/>
        <v>5.0476724621424567E-3</v>
      </c>
      <c r="G304" s="12">
        <f t="shared" si="27"/>
        <v>-0.4</v>
      </c>
      <c r="H304" s="15">
        <f t="shared" si="28"/>
        <v>-3.9318479685452167E-3</v>
      </c>
    </row>
    <row r="305" spans="2:8" ht="15" x14ac:dyDescent="0.2">
      <c r="B305" s="5" t="s">
        <v>351</v>
      </c>
      <c r="C305" s="8">
        <v>10</v>
      </c>
      <c r="D305" s="8">
        <v>26</v>
      </c>
      <c r="E305" s="13">
        <f t="shared" si="25"/>
        <v>3.27653997378768E-3</v>
      </c>
      <c r="F305" s="13">
        <f t="shared" si="26"/>
        <v>7.2910824453168814E-3</v>
      </c>
      <c r="G305" s="12">
        <f t="shared" si="27"/>
        <v>1.6</v>
      </c>
      <c r="H305" s="15">
        <f t="shared" si="28"/>
        <v>5.2424639580602884E-3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122</v>
      </c>
      <c r="D307" s="8">
        <v>142</v>
      </c>
      <c r="E307" s="13">
        <f t="shared" si="25"/>
        <v>3.9973787680209698E-2</v>
      </c>
      <c r="F307" s="13">
        <f t="shared" si="26"/>
        <v>3.9820527201346045E-2</v>
      </c>
      <c r="G307" s="12">
        <f t="shared" si="27"/>
        <v>0.16393442622950818</v>
      </c>
      <c r="H307" s="15">
        <f t="shared" si="28"/>
        <v>6.55307994757536E-3</v>
      </c>
    </row>
    <row r="308" spans="2:8" ht="15" x14ac:dyDescent="0.2">
      <c r="B308" s="5" t="s">
        <v>99</v>
      </c>
      <c r="C308" s="8">
        <v>23</v>
      </c>
      <c r="D308" s="8">
        <v>38</v>
      </c>
      <c r="E308" s="13">
        <f t="shared" si="25"/>
        <v>7.5360419397116647E-3</v>
      </c>
      <c r="F308" s="13">
        <f t="shared" si="26"/>
        <v>1.065619742007852E-2</v>
      </c>
      <c r="G308" s="12">
        <f t="shared" si="27"/>
        <v>0.65217391304347827</v>
      </c>
      <c r="H308" s="15">
        <f t="shared" si="28"/>
        <v>4.9148099606815205E-3</v>
      </c>
    </row>
    <row r="309" spans="2:8" ht="15" x14ac:dyDescent="0.2">
      <c r="B309" s="5" t="s">
        <v>96</v>
      </c>
      <c r="C309" s="8">
        <v>1</v>
      </c>
      <c r="D309" s="8">
        <v>0</v>
      </c>
      <c r="E309" s="13">
        <f t="shared" si="25"/>
        <v>3.2765399737876802E-4</v>
      </c>
      <c r="F309" s="13" t="str">
        <f t="shared" si="26"/>
        <v/>
      </c>
      <c r="G309" s="12" t="str">
        <f t="shared" si="27"/>
        <v>0</v>
      </c>
      <c r="H309" s="15">
        <f t="shared" si="28"/>
        <v>0</v>
      </c>
    </row>
    <row r="310" spans="2:8" ht="15" x14ac:dyDescent="0.2">
      <c r="B310" s="5" t="s">
        <v>106</v>
      </c>
      <c r="C310" s="8">
        <v>26</v>
      </c>
      <c r="D310" s="8">
        <v>26</v>
      </c>
      <c r="E310" s="13">
        <f t="shared" si="25"/>
        <v>8.5190039318479693E-3</v>
      </c>
      <c r="F310" s="13">
        <f t="shared" si="26"/>
        <v>7.2910824453168814E-3</v>
      </c>
      <c r="G310" s="12">
        <f t="shared" si="27"/>
        <v>0</v>
      </c>
      <c r="H310" s="15">
        <f t="shared" si="28"/>
        <v>0</v>
      </c>
    </row>
    <row r="311" spans="2:8" ht="15" x14ac:dyDescent="0.2">
      <c r="B311" s="5" t="s">
        <v>102</v>
      </c>
      <c r="C311" s="8">
        <v>16</v>
      </c>
      <c r="D311" s="8">
        <v>4</v>
      </c>
      <c r="E311" s="13">
        <f t="shared" si="25"/>
        <v>5.2424639580602884E-3</v>
      </c>
      <c r="F311" s="13">
        <f t="shared" si="26"/>
        <v>1.1217049915872126E-3</v>
      </c>
      <c r="G311" s="12">
        <f t="shared" si="27"/>
        <v>-0.75</v>
      </c>
      <c r="H311" s="15">
        <f t="shared" si="28"/>
        <v>-3.9318479685452167E-3</v>
      </c>
    </row>
    <row r="312" spans="2:8" ht="15" x14ac:dyDescent="0.2">
      <c r="B312" s="5" t="s">
        <v>97</v>
      </c>
      <c r="C312" s="8">
        <v>1</v>
      </c>
      <c r="D312" s="8">
        <v>0</v>
      </c>
      <c r="E312" s="13">
        <f t="shared" si="25"/>
        <v>3.2765399737876802E-4</v>
      </c>
      <c r="F312" s="13" t="str">
        <f t="shared" si="26"/>
        <v/>
      </c>
      <c r="G312" s="12" t="str">
        <f t="shared" si="27"/>
        <v>0</v>
      </c>
      <c r="H312" s="15">
        <f t="shared" si="28"/>
        <v>0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38</v>
      </c>
      <c r="D314" s="8">
        <v>48</v>
      </c>
      <c r="E314" s="13">
        <f t="shared" si="25"/>
        <v>1.2450851900393184E-2</v>
      </c>
      <c r="F314" s="13">
        <f t="shared" si="26"/>
        <v>1.346045989904655E-2</v>
      </c>
      <c r="G314" s="12">
        <f t="shared" si="27"/>
        <v>0.26315789473684209</v>
      </c>
      <c r="H314" s="15">
        <f t="shared" si="28"/>
        <v>3.27653997378768E-3</v>
      </c>
    </row>
    <row r="315" spans="2:8" ht="15" x14ac:dyDescent="0.2">
      <c r="B315" s="5" t="s">
        <v>354</v>
      </c>
      <c r="C315" s="8">
        <v>22</v>
      </c>
      <c r="D315" s="8">
        <v>65</v>
      </c>
      <c r="E315" s="13">
        <f t="shared" si="25"/>
        <v>7.2083879423328967E-3</v>
      </c>
      <c r="F315" s="13">
        <f t="shared" si="26"/>
        <v>1.8227706113292205E-2</v>
      </c>
      <c r="G315" s="12">
        <f t="shared" si="27"/>
        <v>1.9545454545454546</v>
      </c>
      <c r="H315" s="15">
        <f t="shared" si="28"/>
        <v>1.4089121887287026E-2</v>
      </c>
    </row>
    <row r="316" spans="2:8" ht="15" x14ac:dyDescent="0.2">
      <c r="B316" s="5" t="s">
        <v>101</v>
      </c>
      <c r="C316" s="8">
        <v>0</v>
      </c>
      <c r="D316" s="8">
        <v>1</v>
      </c>
      <c r="E316" s="13" t="str">
        <f t="shared" si="25"/>
        <v/>
      </c>
      <c r="F316" s="13">
        <f t="shared" si="26"/>
        <v>2.8042624789680314E-4</v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31</v>
      </c>
      <c r="D317" s="8">
        <v>18</v>
      </c>
      <c r="E317" s="13">
        <f t="shared" si="25"/>
        <v>1.0157273918741808E-2</v>
      </c>
      <c r="F317" s="13">
        <f t="shared" si="26"/>
        <v>5.0476724621424567E-3</v>
      </c>
      <c r="G317" s="12">
        <f t="shared" si="27"/>
        <v>-0.41935483870967744</v>
      </c>
      <c r="H317" s="15">
        <f t="shared" si="28"/>
        <v>-4.2595019659239838E-3</v>
      </c>
    </row>
    <row r="318" spans="2:8" ht="15" x14ac:dyDescent="0.2">
      <c r="B318" s="5" t="s">
        <v>355</v>
      </c>
      <c r="C318" s="8">
        <v>69</v>
      </c>
      <c r="D318" s="8">
        <v>121</v>
      </c>
      <c r="E318" s="13">
        <f t="shared" si="25"/>
        <v>2.2608125819134992E-2</v>
      </c>
      <c r="F318" s="13">
        <f t="shared" si="26"/>
        <v>3.3931575995513177E-2</v>
      </c>
      <c r="G318" s="12">
        <f t="shared" si="27"/>
        <v>0.75362318840579712</v>
      </c>
      <c r="H318" s="15">
        <f t="shared" si="28"/>
        <v>1.7038007863695935E-2</v>
      </c>
    </row>
    <row r="319" spans="2:8" ht="15" x14ac:dyDescent="0.2">
      <c r="B319" s="5" t="s">
        <v>115</v>
      </c>
      <c r="C319" s="8">
        <v>4</v>
      </c>
      <c r="D319" s="8">
        <v>30</v>
      </c>
      <c r="E319" s="13">
        <f t="shared" si="25"/>
        <v>1.3106159895150721E-3</v>
      </c>
      <c r="F319" s="13">
        <f t="shared" si="26"/>
        <v>8.4127874369040942E-3</v>
      </c>
      <c r="G319" s="12">
        <f t="shared" si="27"/>
        <v>6.5</v>
      </c>
      <c r="H319" s="15">
        <f t="shared" si="28"/>
        <v>8.5190039318479693E-3</v>
      </c>
    </row>
    <row r="320" spans="2:8" ht="15" x14ac:dyDescent="0.2">
      <c r="B320" s="5" t="s">
        <v>114</v>
      </c>
      <c r="C320" s="8">
        <v>0</v>
      </c>
      <c r="D320" s="8">
        <v>1</v>
      </c>
      <c r="E320" s="13" t="str">
        <f t="shared" si="25"/>
        <v/>
      </c>
      <c r="F320" s="13">
        <f t="shared" si="26"/>
        <v>2.8042624789680314E-4</v>
      </c>
      <c r="G320" s="12" t="str">
        <f t="shared" si="27"/>
        <v>0</v>
      </c>
      <c r="H320" s="15" t="str">
        <f t="shared" si="28"/>
        <v/>
      </c>
    </row>
    <row r="321" spans="2:8" ht="15" x14ac:dyDescent="0.2">
      <c r="B321" s="5" t="s">
        <v>98</v>
      </c>
      <c r="C321" s="8">
        <v>6</v>
      </c>
      <c r="D321" s="8">
        <v>0</v>
      </c>
      <c r="E321" s="13">
        <f t="shared" si="25"/>
        <v>1.9659239842726079E-3</v>
      </c>
      <c r="F321" s="13" t="str">
        <f t="shared" si="26"/>
        <v/>
      </c>
      <c r="G321" s="12" t="str">
        <f t="shared" si="27"/>
        <v>0</v>
      </c>
      <c r="H321" s="15">
        <f t="shared" si="28"/>
        <v>0</v>
      </c>
    </row>
    <row r="322" spans="2:8" ht="15" x14ac:dyDescent="0.2">
      <c r="B322" s="5" t="s">
        <v>356</v>
      </c>
      <c r="C322" s="8">
        <v>0</v>
      </c>
      <c r="D322" s="8">
        <v>0</v>
      </c>
      <c r="E322" s="13" t="str">
        <f t="shared" si="25"/>
        <v/>
      </c>
      <c r="F322" s="13" t="str">
        <f t="shared" si="26"/>
        <v/>
      </c>
      <c r="G322" s="12" t="str">
        <f t="shared" si="27"/>
        <v>0</v>
      </c>
      <c r="H322" s="15" t="str">
        <f t="shared" si="28"/>
        <v/>
      </c>
    </row>
    <row r="323" spans="2:8" ht="15" x14ac:dyDescent="0.2">
      <c r="B323" s="5" t="s">
        <v>472</v>
      </c>
      <c r="C323" s="8">
        <v>1</v>
      </c>
      <c r="D323" s="8">
        <v>1</v>
      </c>
      <c r="E323" s="13">
        <f t="shared" si="25"/>
        <v>3.2765399737876802E-4</v>
      </c>
      <c r="F323" s="13">
        <f t="shared" si="26"/>
        <v>2.8042624789680314E-4</v>
      </c>
      <c r="G323" s="12">
        <f t="shared" si="27"/>
        <v>0</v>
      </c>
      <c r="H323" s="15">
        <f t="shared" si="28"/>
        <v>0</v>
      </c>
    </row>
    <row r="324" spans="2:8" ht="15" x14ac:dyDescent="0.2">
      <c r="B324" s="5" t="s">
        <v>473</v>
      </c>
      <c r="C324" s="8">
        <v>4</v>
      </c>
      <c r="D324" s="8">
        <v>2</v>
      </c>
      <c r="E324" s="13">
        <f t="shared" si="25"/>
        <v>1.3106159895150721E-3</v>
      </c>
      <c r="F324" s="13">
        <f t="shared" si="26"/>
        <v>5.6085249579360629E-4</v>
      </c>
      <c r="G324" s="12">
        <f t="shared" si="27"/>
        <v>-0.5</v>
      </c>
      <c r="H324" s="15">
        <f t="shared" si="28"/>
        <v>-6.5530799475753605E-4</v>
      </c>
    </row>
    <row r="325" spans="2:8" ht="15" x14ac:dyDescent="0.2">
      <c r="B325" s="5" t="s">
        <v>474</v>
      </c>
      <c r="C325" s="8">
        <v>1</v>
      </c>
      <c r="D325" s="8">
        <v>0</v>
      </c>
      <c r="E325" s="13">
        <f t="shared" si="25"/>
        <v>3.2765399737876802E-4</v>
      </c>
      <c r="F325" s="13" t="str">
        <f t="shared" si="26"/>
        <v/>
      </c>
      <c r="G325" s="12" t="str">
        <f t="shared" si="27"/>
        <v>0</v>
      </c>
      <c r="H325" s="15">
        <f t="shared" si="28"/>
        <v>0</v>
      </c>
    </row>
    <row r="326" spans="2:8" ht="15" x14ac:dyDescent="0.2">
      <c r="B326" s="5" t="s">
        <v>357</v>
      </c>
      <c r="C326" s="8">
        <v>23</v>
      </c>
      <c r="D326" s="8">
        <v>39</v>
      </c>
      <c r="E326" s="13">
        <f t="shared" si="25"/>
        <v>7.5360419397116647E-3</v>
      </c>
      <c r="F326" s="13">
        <f t="shared" si="26"/>
        <v>1.0936623667975322E-2</v>
      </c>
      <c r="G326" s="12">
        <f t="shared" si="27"/>
        <v>0.69565217391304346</v>
      </c>
      <c r="H326" s="15">
        <f t="shared" si="28"/>
        <v>5.2424639580602884E-3</v>
      </c>
    </row>
    <row r="327" spans="2:8" ht="15" x14ac:dyDescent="0.2">
      <c r="B327" s="5" t="s">
        <v>358</v>
      </c>
      <c r="C327" s="8">
        <v>12</v>
      </c>
      <c r="D327" s="8">
        <v>15</v>
      </c>
      <c r="E327" s="13">
        <f t="shared" si="25"/>
        <v>3.9318479685452159E-3</v>
      </c>
      <c r="F327" s="13">
        <f t="shared" si="26"/>
        <v>4.2063937184520471E-3</v>
      </c>
      <c r="G327" s="12">
        <f t="shared" si="27"/>
        <v>0.25</v>
      </c>
      <c r="H327" s="15">
        <f t="shared" si="28"/>
        <v>9.8296199213630396E-4</v>
      </c>
    </row>
    <row r="328" spans="2:8" ht="15" x14ac:dyDescent="0.2">
      <c r="B328" s="5" t="s">
        <v>116</v>
      </c>
      <c r="C328" s="8">
        <v>0</v>
      </c>
      <c r="D328" s="8">
        <v>1</v>
      </c>
      <c r="E328" s="13" t="str">
        <f t="shared" si="25"/>
        <v/>
      </c>
      <c r="F328" s="13">
        <f t="shared" si="26"/>
        <v>2.8042624789680314E-4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0</v>
      </c>
      <c r="D329" s="8">
        <v>4</v>
      </c>
      <c r="E329" s="13" t="str">
        <f t="shared" si="25"/>
        <v/>
      </c>
      <c r="F329" s="13">
        <f t="shared" si="26"/>
        <v>1.1217049915872126E-3</v>
      </c>
      <c r="G329" s="12" t="str">
        <f t="shared" si="27"/>
        <v>0</v>
      </c>
      <c r="H329" s="15" t="str">
        <f t="shared" si="28"/>
        <v/>
      </c>
    </row>
    <row r="330" spans="2:8" ht="15" x14ac:dyDescent="0.2">
      <c r="B330" s="5" t="s">
        <v>360</v>
      </c>
      <c r="C330" s="8">
        <v>18</v>
      </c>
      <c r="D330" s="8">
        <v>18</v>
      </c>
      <c r="E330" s="13">
        <f t="shared" si="25"/>
        <v>5.8977719528178242E-3</v>
      </c>
      <c r="F330" s="13">
        <f t="shared" si="26"/>
        <v>5.0476724621424567E-3</v>
      </c>
      <c r="G330" s="12">
        <f t="shared" si="27"/>
        <v>0</v>
      </c>
      <c r="H330" s="15">
        <f t="shared" si="28"/>
        <v>0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636</v>
      </c>
      <c r="D332" s="8">
        <v>553</v>
      </c>
      <c r="E332" s="13">
        <f t="shared" si="25"/>
        <v>0.20838794233289645</v>
      </c>
      <c r="F332" s="13">
        <f t="shared" si="26"/>
        <v>0.15507571508693213</v>
      </c>
      <c r="G332" s="12">
        <f t="shared" si="27"/>
        <v>-0.13050314465408805</v>
      </c>
      <c r="H332" s="15">
        <f t="shared" si="28"/>
        <v>-2.7195281782437745E-2</v>
      </c>
    </row>
    <row r="333" spans="2:8" ht="15" x14ac:dyDescent="0.2">
      <c r="B333" s="5" t="s">
        <v>130</v>
      </c>
      <c r="C333" s="8">
        <v>99</v>
      </c>
      <c r="D333" s="8">
        <v>125</v>
      </c>
      <c r="E333" s="13">
        <f t="shared" si="25"/>
        <v>3.2437745740498035E-2</v>
      </c>
      <c r="F333" s="13">
        <f t="shared" si="26"/>
        <v>3.5053280987100394E-2</v>
      </c>
      <c r="G333" s="12">
        <f t="shared" si="27"/>
        <v>0.26262626262626265</v>
      </c>
      <c r="H333" s="15">
        <f t="shared" si="28"/>
        <v>8.5190039318479693E-3</v>
      </c>
    </row>
    <row r="334" spans="2:8" ht="15" x14ac:dyDescent="0.2">
      <c r="B334" s="5" t="s">
        <v>119</v>
      </c>
      <c r="C334" s="8">
        <v>82</v>
      </c>
      <c r="D334" s="8">
        <v>94</v>
      </c>
      <c r="E334" s="13">
        <f t="shared" si="25"/>
        <v>2.6867627785058978E-2</v>
      </c>
      <c r="F334" s="13">
        <f t="shared" si="26"/>
        <v>2.6360067302299495E-2</v>
      </c>
      <c r="G334" s="12">
        <f t="shared" si="27"/>
        <v>0.14634146341463414</v>
      </c>
      <c r="H334" s="15">
        <f t="shared" si="28"/>
        <v>3.9318479685452159E-3</v>
      </c>
    </row>
    <row r="335" spans="2:8" ht="15" x14ac:dyDescent="0.2">
      <c r="B335" s="5" t="s">
        <v>128</v>
      </c>
      <c r="C335" s="8">
        <v>28</v>
      </c>
      <c r="D335" s="8">
        <v>52</v>
      </c>
      <c r="E335" s="13">
        <f t="shared" si="25"/>
        <v>9.1743119266055051E-3</v>
      </c>
      <c r="F335" s="13">
        <f t="shared" si="26"/>
        <v>1.4582164890633763E-2</v>
      </c>
      <c r="G335" s="12">
        <f t="shared" si="27"/>
        <v>0.8571428571428571</v>
      </c>
      <c r="H335" s="15">
        <f t="shared" si="28"/>
        <v>7.8636959370904317E-3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12</v>
      </c>
      <c r="D337" s="8">
        <v>4</v>
      </c>
      <c r="E337" s="13">
        <f t="shared" si="25"/>
        <v>3.9318479685452159E-3</v>
      </c>
      <c r="F337" s="13">
        <f t="shared" si="26"/>
        <v>1.1217049915872126E-3</v>
      </c>
      <c r="G337" s="12">
        <f t="shared" si="27"/>
        <v>-0.66666666666666663</v>
      </c>
      <c r="H337" s="15">
        <f t="shared" si="28"/>
        <v>-2.6212319790301438E-3</v>
      </c>
    </row>
    <row r="338" spans="2:8" ht="30" x14ac:dyDescent="0.2">
      <c r="B338" s="5" t="s">
        <v>362</v>
      </c>
      <c r="C338" s="8">
        <v>0</v>
      </c>
      <c r="D338" s="8">
        <v>0</v>
      </c>
      <c r="E338" s="13" t="str">
        <f t="shared" si="25"/>
        <v/>
      </c>
      <c r="F338" s="13" t="str">
        <f t="shared" si="26"/>
        <v/>
      </c>
      <c r="G338" s="12" t="str">
        <f t="shared" si="27"/>
        <v>0</v>
      </c>
      <c r="H338" s="15" t="str">
        <f t="shared" si="28"/>
        <v/>
      </c>
    </row>
    <row r="339" spans="2:8" ht="15" x14ac:dyDescent="0.2">
      <c r="B339" s="5" t="s">
        <v>363</v>
      </c>
      <c r="C339" s="8">
        <v>14</v>
      </c>
      <c r="D339" s="8">
        <v>21</v>
      </c>
      <c r="E339" s="13">
        <f t="shared" si="25"/>
        <v>4.5871559633027525E-3</v>
      </c>
      <c r="F339" s="13">
        <f t="shared" si="26"/>
        <v>5.8889512058328663E-3</v>
      </c>
      <c r="G339" s="12">
        <f t="shared" si="27"/>
        <v>0.5</v>
      </c>
      <c r="H339" s="15">
        <f t="shared" si="28"/>
        <v>2.2935779816513763E-3</v>
      </c>
    </row>
    <row r="340" spans="2:8" ht="15" x14ac:dyDescent="0.2">
      <c r="B340" s="5" t="s">
        <v>364</v>
      </c>
      <c r="C340" s="8">
        <v>3</v>
      </c>
      <c r="D340" s="8">
        <v>1</v>
      </c>
      <c r="E340" s="13">
        <f t="shared" si="25"/>
        <v>9.8296199213630396E-4</v>
      </c>
      <c r="F340" s="13">
        <f t="shared" si="26"/>
        <v>2.8042624789680314E-4</v>
      </c>
      <c r="G340" s="12">
        <f t="shared" si="27"/>
        <v>-0.66666666666666663</v>
      </c>
      <c r="H340" s="15">
        <f t="shared" si="28"/>
        <v>-6.5530799475753594E-4</v>
      </c>
    </row>
    <row r="341" spans="2:8" ht="15" x14ac:dyDescent="0.2">
      <c r="B341" s="5" t="s">
        <v>118</v>
      </c>
      <c r="C341" s="8">
        <v>3</v>
      </c>
      <c r="D341" s="8">
        <v>4</v>
      </c>
      <c r="E341" s="13">
        <f t="shared" si="25"/>
        <v>9.8296199213630396E-4</v>
      </c>
      <c r="F341" s="13">
        <f t="shared" si="26"/>
        <v>1.1217049915872126E-3</v>
      </c>
      <c r="G341" s="12">
        <f t="shared" si="27"/>
        <v>0.33333333333333331</v>
      </c>
      <c r="H341" s="15">
        <f t="shared" si="28"/>
        <v>3.2765399737876797E-4</v>
      </c>
    </row>
    <row r="342" spans="2:8" ht="15" x14ac:dyDescent="0.2">
      <c r="B342" s="5" t="s">
        <v>365</v>
      </c>
      <c r="C342" s="8">
        <v>0</v>
      </c>
      <c r="D342" s="8">
        <v>0</v>
      </c>
      <c r="E342" s="13" t="str">
        <f t="shared" si="25"/>
        <v/>
      </c>
      <c r="F342" s="13" t="str">
        <f t="shared" si="26"/>
        <v/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3</v>
      </c>
      <c r="D343" s="8">
        <v>6</v>
      </c>
      <c r="E343" s="13">
        <f t="shared" si="25"/>
        <v>9.8296199213630396E-4</v>
      </c>
      <c r="F343" s="13">
        <f t="shared" si="26"/>
        <v>1.6825574873808188E-3</v>
      </c>
      <c r="G343" s="12">
        <f t="shared" si="27"/>
        <v>1</v>
      </c>
      <c r="H343" s="15">
        <f t="shared" si="28"/>
        <v>9.8296199213630396E-4</v>
      </c>
    </row>
    <row r="344" spans="2:8" ht="15" x14ac:dyDescent="0.2">
      <c r="B344" s="5" t="s">
        <v>131</v>
      </c>
      <c r="C344" s="8">
        <v>47</v>
      </c>
      <c r="D344" s="8">
        <v>43</v>
      </c>
      <c r="E344" s="13">
        <f t="shared" si="25"/>
        <v>1.5399737876802096E-2</v>
      </c>
      <c r="F344" s="13">
        <f t="shared" si="26"/>
        <v>1.2058328659562535E-2</v>
      </c>
      <c r="G344" s="12">
        <f t="shared" si="27"/>
        <v>-8.5106382978723402E-2</v>
      </c>
      <c r="H344" s="15">
        <f t="shared" si="28"/>
        <v>-1.3106159895150721E-3</v>
      </c>
    </row>
    <row r="345" spans="2:8" ht="15" x14ac:dyDescent="0.2">
      <c r="B345" s="5" t="s">
        <v>366</v>
      </c>
      <c r="C345" s="8">
        <v>127</v>
      </c>
      <c r="D345" s="8">
        <v>151</v>
      </c>
      <c r="E345" s="13">
        <f t="shared" si="25"/>
        <v>4.161205766710354E-2</v>
      </c>
      <c r="F345" s="13">
        <f t="shared" si="26"/>
        <v>4.2344363432417272E-2</v>
      </c>
      <c r="G345" s="12">
        <f t="shared" si="27"/>
        <v>0.1889763779527559</v>
      </c>
      <c r="H345" s="15">
        <f t="shared" si="28"/>
        <v>7.8636959370904334E-3</v>
      </c>
    </row>
    <row r="346" spans="2:8" ht="15" x14ac:dyDescent="0.2">
      <c r="B346" s="5" t="s">
        <v>122</v>
      </c>
      <c r="C346" s="8">
        <v>8</v>
      </c>
      <c r="D346" s="8">
        <v>9</v>
      </c>
      <c r="E346" s="13">
        <f t="shared" si="25"/>
        <v>2.6212319790301442E-3</v>
      </c>
      <c r="F346" s="13">
        <f t="shared" si="26"/>
        <v>2.5238362310712283E-3</v>
      </c>
      <c r="G346" s="12">
        <f t="shared" si="27"/>
        <v>0.125</v>
      </c>
      <c r="H346" s="15">
        <f t="shared" si="28"/>
        <v>3.2765399737876802E-4</v>
      </c>
    </row>
    <row r="347" spans="2:8" ht="15" x14ac:dyDescent="0.2">
      <c r="B347" s="5" t="s">
        <v>121</v>
      </c>
      <c r="C347" s="8">
        <v>59</v>
      </c>
      <c r="D347" s="8">
        <v>78</v>
      </c>
      <c r="E347" s="13">
        <f t="shared" si="25"/>
        <v>1.9331585845347315E-2</v>
      </c>
      <c r="F347" s="13">
        <f t="shared" si="26"/>
        <v>2.1873247335950644E-2</v>
      </c>
      <c r="G347" s="12">
        <f t="shared" si="27"/>
        <v>0.32203389830508472</v>
      </c>
      <c r="H347" s="15">
        <f t="shared" si="28"/>
        <v>6.2254259501965921E-3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0</v>
      </c>
      <c r="D351" s="8">
        <v>0</v>
      </c>
      <c r="E351" s="13" t="str">
        <f t="shared" si="25"/>
        <v/>
      </c>
      <c r="F351" s="13" t="str">
        <f t="shared" si="26"/>
        <v/>
      </c>
      <c r="G351" s="12" t="str">
        <f t="shared" si="27"/>
        <v>0</v>
      </c>
      <c r="H351" s="15" t="str">
        <f t="shared" si="28"/>
        <v/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71</v>
      </c>
      <c r="D354" s="8">
        <v>99</v>
      </c>
      <c r="E354" s="13">
        <f t="shared" si="25"/>
        <v>2.326343381389253E-2</v>
      </c>
      <c r="F354" s="13">
        <f t="shared" si="26"/>
        <v>2.7762198541783512E-2</v>
      </c>
      <c r="G354" s="12">
        <f t="shared" si="27"/>
        <v>0.39436619718309857</v>
      </c>
      <c r="H354" s="15">
        <f t="shared" si="28"/>
        <v>9.1743119266055034E-3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2</v>
      </c>
      <c r="D356" s="8">
        <v>4</v>
      </c>
      <c r="E356" s="13">
        <f t="shared" si="25"/>
        <v>6.5530799475753605E-4</v>
      </c>
      <c r="F356" s="13">
        <f t="shared" si="26"/>
        <v>1.1217049915872126E-3</v>
      </c>
      <c r="G356" s="12">
        <f t="shared" si="27"/>
        <v>1</v>
      </c>
      <c r="H356" s="15">
        <f t="shared" si="28"/>
        <v>6.5530799475753605E-4</v>
      </c>
    </row>
    <row r="357" spans="2:8" ht="15" x14ac:dyDescent="0.2">
      <c r="B357" s="5" t="s">
        <v>372</v>
      </c>
      <c r="C357" s="8">
        <v>4</v>
      </c>
      <c r="D357" s="8">
        <v>110</v>
      </c>
      <c r="E357" s="13">
        <f t="shared" si="25"/>
        <v>1.3106159895150721E-3</v>
      </c>
      <c r="F357" s="13">
        <f t="shared" si="26"/>
        <v>3.0846887268648347E-2</v>
      </c>
      <c r="G357" s="12">
        <f t="shared" si="27"/>
        <v>26.5</v>
      </c>
      <c r="H357" s="15">
        <f t="shared" si="28"/>
        <v>3.4731323722149411E-2</v>
      </c>
    </row>
    <row r="358" spans="2:8" ht="15" x14ac:dyDescent="0.2">
      <c r="B358" s="5" t="s">
        <v>127</v>
      </c>
      <c r="C358" s="8">
        <v>37</v>
      </c>
      <c r="D358" s="8">
        <v>41</v>
      </c>
      <c r="E358" s="13">
        <f t="shared" si="25"/>
        <v>1.2123197903014417E-2</v>
      </c>
      <c r="F358" s="13">
        <f t="shared" si="26"/>
        <v>1.1497476163768929E-2</v>
      </c>
      <c r="G358" s="12">
        <f t="shared" si="27"/>
        <v>0.10810810810810811</v>
      </c>
      <c r="H358" s="15">
        <f t="shared" si="28"/>
        <v>1.3106159895150721E-3</v>
      </c>
    </row>
    <row r="359" spans="2:8" ht="15" x14ac:dyDescent="0.2">
      <c r="B359" s="5" t="s">
        <v>123</v>
      </c>
      <c r="C359" s="8">
        <v>13</v>
      </c>
      <c r="D359" s="8">
        <v>9</v>
      </c>
      <c r="E359" s="13">
        <f t="shared" si="25"/>
        <v>4.2595019659239846E-3</v>
      </c>
      <c r="F359" s="13">
        <f t="shared" si="26"/>
        <v>2.5238362310712283E-3</v>
      </c>
      <c r="G359" s="12">
        <f t="shared" si="27"/>
        <v>-0.30769230769230771</v>
      </c>
      <c r="H359" s="15">
        <f t="shared" si="28"/>
        <v>-1.3106159895150723E-3</v>
      </c>
    </row>
    <row r="360" spans="2:8" ht="15" x14ac:dyDescent="0.2">
      <c r="B360" s="5" t="s">
        <v>373</v>
      </c>
      <c r="C360" s="8">
        <v>1</v>
      </c>
      <c r="D360" s="8">
        <v>2</v>
      </c>
      <c r="E360" s="13">
        <f t="shared" ref="E360:E423" si="29">+IF(C360=0,"",C360/C$294)</f>
        <v>3.2765399737876802E-4</v>
      </c>
      <c r="F360" s="13">
        <f t="shared" ref="F360:F423" si="30">+IF(D360=0,"",D360/D$294)</f>
        <v>5.6085249579360629E-4</v>
      </c>
      <c r="G360" s="12">
        <f t="shared" ref="G360:G423" si="31">+IF(OR(AND(D360=0),(C360=0)),"0",((D360-C360)/C360))</f>
        <v>1</v>
      </c>
      <c r="H360" s="15">
        <f t="shared" ref="H360:H423" si="32">+IF(OR(AND(E360=""),(G360="")),"",E360*G360)</f>
        <v>3.2765399737876802E-4</v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4</v>
      </c>
      <c r="D362" s="8">
        <v>1</v>
      </c>
      <c r="E362" s="13">
        <f t="shared" si="29"/>
        <v>1.3106159895150721E-3</v>
      </c>
      <c r="F362" s="13">
        <f t="shared" si="30"/>
        <v>2.8042624789680314E-4</v>
      </c>
      <c r="G362" s="12">
        <f t="shared" si="31"/>
        <v>-0.75</v>
      </c>
      <c r="H362" s="15">
        <f t="shared" si="32"/>
        <v>-9.8296199213630418E-4</v>
      </c>
    </row>
    <row r="363" spans="2:8" ht="15" x14ac:dyDescent="0.2">
      <c r="B363" s="5" t="s">
        <v>376</v>
      </c>
      <c r="C363" s="8">
        <v>2</v>
      </c>
      <c r="D363" s="8">
        <v>3</v>
      </c>
      <c r="E363" s="13">
        <f t="shared" si="29"/>
        <v>6.5530799475753605E-4</v>
      </c>
      <c r="F363" s="13">
        <f t="shared" si="30"/>
        <v>8.4127874369040938E-4</v>
      </c>
      <c r="G363" s="12">
        <f t="shared" si="31"/>
        <v>0.5</v>
      </c>
      <c r="H363" s="15">
        <f t="shared" si="32"/>
        <v>3.2765399737876802E-4</v>
      </c>
    </row>
    <row r="364" spans="2:8" ht="15" x14ac:dyDescent="0.2">
      <c r="B364" s="5" t="s">
        <v>377</v>
      </c>
      <c r="C364" s="8">
        <v>0</v>
      </c>
      <c r="D364" s="8">
        <v>22</v>
      </c>
      <c r="E364" s="13" t="str">
        <f t="shared" si="29"/>
        <v/>
      </c>
      <c r="F364" s="13">
        <f t="shared" si="30"/>
        <v>6.1693774537296695E-3</v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0</v>
      </c>
      <c r="E367" s="13" t="str">
        <f t="shared" si="29"/>
        <v/>
      </c>
      <c r="F367" s="13" t="str">
        <f t="shared" si="30"/>
        <v/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4</v>
      </c>
      <c r="D368" s="8">
        <v>2</v>
      </c>
      <c r="E368" s="13">
        <f t="shared" si="29"/>
        <v>1.3106159895150721E-3</v>
      </c>
      <c r="F368" s="13">
        <f t="shared" si="30"/>
        <v>5.6085249579360629E-4</v>
      </c>
      <c r="G368" s="12">
        <f t="shared" si="31"/>
        <v>-0.5</v>
      </c>
      <c r="H368" s="15">
        <f t="shared" si="32"/>
        <v>-6.5530799475753605E-4</v>
      </c>
    </row>
    <row r="369" spans="2:8" ht="15" x14ac:dyDescent="0.2">
      <c r="B369" s="5" t="s">
        <v>381</v>
      </c>
      <c r="C369" s="8">
        <v>3</v>
      </c>
      <c r="D369" s="8">
        <v>6</v>
      </c>
      <c r="E369" s="13">
        <f t="shared" si="29"/>
        <v>9.8296199213630396E-4</v>
      </c>
      <c r="F369" s="13">
        <f t="shared" si="30"/>
        <v>1.6825574873808188E-3</v>
      </c>
      <c r="G369" s="12">
        <f t="shared" si="31"/>
        <v>1</v>
      </c>
      <c r="H369" s="15">
        <f t="shared" si="32"/>
        <v>9.8296199213630396E-4</v>
      </c>
    </row>
    <row r="370" spans="2:8" ht="15" x14ac:dyDescent="0.2">
      <c r="B370" s="5" t="s">
        <v>135</v>
      </c>
      <c r="C370" s="8">
        <v>2</v>
      </c>
      <c r="D370" s="8">
        <v>6</v>
      </c>
      <c r="E370" s="13">
        <f t="shared" si="29"/>
        <v>6.5530799475753605E-4</v>
      </c>
      <c r="F370" s="13">
        <f t="shared" si="30"/>
        <v>1.6825574873808188E-3</v>
      </c>
      <c r="G370" s="12">
        <f t="shared" si="31"/>
        <v>2</v>
      </c>
      <c r="H370" s="15">
        <f t="shared" si="32"/>
        <v>1.3106159895150721E-3</v>
      </c>
    </row>
    <row r="371" spans="2:8" ht="15" x14ac:dyDescent="0.2">
      <c r="B371" s="5" t="s">
        <v>136</v>
      </c>
      <c r="C371" s="8">
        <v>1</v>
      </c>
      <c r="D371" s="8">
        <v>2</v>
      </c>
      <c r="E371" s="13">
        <f t="shared" si="29"/>
        <v>3.2765399737876802E-4</v>
      </c>
      <c r="F371" s="13">
        <f t="shared" si="30"/>
        <v>5.6085249579360629E-4</v>
      </c>
      <c r="G371" s="12">
        <f t="shared" si="31"/>
        <v>1</v>
      </c>
      <c r="H371" s="15">
        <f t="shared" si="32"/>
        <v>3.2765399737876802E-4</v>
      </c>
    </row>
    <row r="372" spans="2:8" ht="15" x14ac:dyDescent="0.2">
      <c r="B372" s="5" t="s">
        <v>137</v>
      </c>
      <c r="C372" s="8">
        <v>8</v>
      </c>
      <c r="D372" s="8">
        <v>20</v>
      </c>
      <c r="E372" s="13">
        <f t="shared" si="29"/>
        <v>2.6212319790301442E-3</v>
      </c>
      <c r="F372" s="13">
        <f t="shared" si="30"/>
        <v>5.6085249579360631E-3</v>
      </c>
      <c r="G372" s="12">
        <f t="shared" si="31"/>
        <v>1.5</v>
      </c>
      <c r="H372" s="15">
        <f t="shared" si="32"/>
        <v>3.9318479685452167E-3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1</v>
      </c>
      <c r="D375" s="8">
        <v>1</v>
      </c>
      <c r="E375" s="13">
        <f t="shared" si="29"/>
        <v>3.2765399737876802E-4</v>
      </c>
      <c r="F375" s="13">
        <f t="shared" si="30"/>
        <v>2.8042624789680314E-4</v>
      </c>
      <c r="G375" s="12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1</v>
      </c>
      <c r="D376" s="8">
        <v>0</v>
      </c>
      <c r="E376" s="13">
        <f t="shared" si="29"/>
        <v>3.2765399737876802E-4</v>
      </c>
      <c r="F376" s="13" t="str">
        <f t="shared" si="30"/>
        <v/>
      </c>
      <c r="G376" s="12" t="str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25</v>
      </c>
      <c r="D377" s="8">
        <v>21</v>
      </c>
      <c r="E377" s="13">
        <f t="shared" si="29"/>
        <v>8.1913499344692005E-3</v>
      </c>
      <c r="F377" s="13">
        <f t="shared" si="30"/>
        <v>5.8889512058328663E-3</v>
      </c>
      <c r="G377" s="12">
        <f t="shared" si="31"/>
        <v>-0.16</v>
      </c>
      <c r="H377" s="15">
        <f t="shared" si="32"/>
        <v>-1.3106159895150721E-3</v>
      </c>
    </row>
    <row r="378" spans="2:8" ht="15" x14ac:dyDescent="0.2">
      <c r="B378" s="5" t="s">
        <v>149</v>
      </c>
      <c r="C378" s="8">
        <v>24</v>
      </c>
      <c r="D378" s="8">
        <v>42</v>
      </c>
      <c r="E378" s="13">
        <f t="shared" si="29"/>
        <v>7.8636959370904317E-3</v>
      </c>
      <c r="F378" s="13">
        <f t="shared" si="30"/>
        <v>1.1777902411665733E-2</v>
      </c>
      <c r="G378" s="12">
        <f t="shared" si="31"/>
        <v>0.75</v>
      </c>
      <c r="H378" s="15">
        <f t="shared" si="32"/>
        <v>5.8977719528178242E-3</v>
      </c>
    </row>
    <row r="379" spans="2:8" ht="15" x14ac:dyDescent="0.2">
      <c r="B379" s="5" t="s">
        <v>384</v>
      </c>
      <c r="C379" s="8">
        <v>2</v>
      </c>
      <c r="D379" s="8">
        <v>6</v>
      </c>
      <c r="E379" s="13">
        <f t="shared" si="29"/>
        <v>6.5530799475753605E-4</v>
      </c>
      <c r="F379" s="13">
        <f t="shared" si="30"/>
        <v>1.6825574873808188E-3</v>
      </c>
      <c r="G379" s="12">
        <f t="shared" si="31"/>
        <v>2</v>
      </c>
      <c r="H379" s="15">
        <f t="shared" si="32"/>
        <v>1.3106159895150721E-3</v>
      </c>
    </row>
    <row r="380" spans="2:8" ht="30" x14ac:dyDescent="0.2">
      <c r="B380" s="5" t="s">
        <v>385</v>
      </c>
      <c r="C380" s="8">
        <v>5</v>
      </c>
      <c r="D380" s="8">
        <v>7</v>
      </c>
      <c r="E380" s="13">
        <f t="shared" si="29"/>
        <v>1.63826998689384E-3</v>
      </c>
      <c r="F380" s="13">
        <f t="shared" si="30"/>
        <v>1.962983735277622E-3</v>
      </c>
      <c r="G380" s="12">
        <f t="shared" si="31"/>
        <v>0.4</v>
      </c>
      <c r="H380" s="15">
        <f t="shared" si="32"/>
        <v>6.5530799475753605E-4</v>
      </c>
    </row>
    <row r="381" spans="2:8" ht="30" x14ac:dyDescent="0.2">
      <c r="B381" s="5" t="s">
        <v>386</v>
      </c>
      <c r="C381" s="8">
        <v>8</v>
      </c>
      <c r="D381" s="8">
        <v>1</v>
      </c>
      <c r="E381" s="13">
        <f t="shared" si="29"/>
        <v>2.6212319790301442E-3</v>
      </c>
      <c r="F381" s="13">
        <f t="shared" si="30"/>
        <v>2.8042624789680314E-4</v>
      </c>
      <c r="G381" s="12">
        <f t="shared" si="31"/>
        <v>-0.875</v>
      </c>
      <c r="H381" s="15">
        <f t="shared" si="32"/>
        <v>-2.2935779816513763E-3</v>
      </c>
    </row>
    <row r="382" spans="2:8" ht="15" x14ac:dyDescent="0.2">
      <c r="B382" s="5" t="s">
        <v>387</v>
      </c>
      <c r="C382" s="8">
        <v>6</v>
      </c>
      <c r="D382" s="8">
        <v>2</v>
      </c>
      <c r="E382" s="13">
        <f t="shared" si="29"/>
        <v>1.9659239842726079E-3</v>
      </c>
      <c r="F382" s="13">
        <f t="shared" si="30"/>
        <v>5.6085249579360629E-4</v>
      </c>
      <c r="G382" s="12">
        <f t="shared" si="31"/>
        <v>-0.66666666666666663</v>
      </c>
      <c r="H382" s="15">
        <f t="shared" si="32"/>
        <v>-1.3106159895150719E-3</v>
      </c>
    </row>
    <row r="383" spans="2:8" ht="15" x14ac:dyDescent="0.2">
      <c r="B383" s="5" t="s">
        <v>145</v>
      </c>
      <c r="C383" s="8">
        <v>8</v>
      </c>
      <c r="D383" s="8">
        <v>8</v>
      </c>
      <c r="E383" s="13">
        <f t="shared" si="29"/>
        <v>2.6212319790301442E-3</v>
      </c>
      <c r="F383" s="13">
        <f t="shared" si="30"/>
        <v>2.2434099831744251E-3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6</v>
      </c>
      <c r="D384" s="8">
        <v>1</v>
      </c>
      <c r="E384" s="13">
        <f t="shared" si="29"/>
        <v>1.9659239842726079E-3</v>
      </c>
      <c r="F384" s="13">
        <f t="shared" si="30"/>
        <v>2.8042624789680314E-4</v>
      </c>
      <c r="G384" s="12">
        <f t="shared" si="31"/>
        <v>-0.83333333333333337</v>
      </c>
      <c r="H384" s="15">
        <f t="shared" si="32"/>
        <v>-1.63826998689384E-3</v>
      </c>
    </row>
    <row r="385" spans="2:8" ht="15" x14ac:dyDescent="0.2">
      <c r="B385" s="5" t="s">
        <v>146</v>
      </c>
      <c r="C385" s="8">
        <v>9</v>
      </c>
      <c r="D385" s="8">
        <v>10</v>
      </c>
      <c r="E385" s="13">
        <f t="shared" si="29"/>
        <v>2.9488859764089121E-3</v>
      </c>
      <c r="F385" s="13">
        <f t="shared" si="30"/>
        <v>2.8042624789680315E-3</v>
      </c>
      <c r="G385" s="12">
        <f t="shared" si="31"/>
        <v>0.1111111111111111</v>
      </c>
      <c r="H385" s="15">
        <f t="shared" si="32"/>
        <v>3.2765399737876797E-4</v>
      </c>
    </row>
    <row r="386" spans="2:8" ht="15" x14ac:dyDescent="0.2">
      <c r="B386" s="5" t="s">
        <v>568</v>
      </c>
      <c r="C386" s="8">
        <v>2</v>
      </c>
      <c r="D386" s="8">
        <v>3</v>
      </c>
      <c r="E386" s="13">
        <f t="shared" si="29"/>
        <v>6.5530799475753605E-4</v>
      </c>
      <c r="F386" s="13">
        <f t="shared" si="30"/>
        <v>8.4127874369040938E-4</v>
      </c>
      <c r="G386" s="12">
        <f t="shared" si="31"/>
        <v>0.5</v>
      </c>
      <c r="H386" s="15">
        <f t="shared" si="32"/>
        <v>3.2765399737876802E-4</v>
      </c>
    </row>
    <row r="387" spans="2:8" ht="15" x14ac:dyDescent="0.2">
      <c r="B387" s="5" t="s">
        <v>144</v>
      </c>
      <c r="C387" s="8">
        <v>142</v>
      </c>
      <c r="D387" s="8">
        <v>133</v>
      </c>
      <c r="E387" s="13">
        <f t="shared" si="29"/>
        <v>4.652686762778506E-2</v>
      </c>
      <c r="F387" s="13">
        <f t="shared" si="30"/>
        <v>3.7296690970274819E-2</v>
      </c>
      <c r="G387" s="12">
        <f t="shared" si="31"/>
        <v>-6.3380281690140844E-2</v>
      </c>
      <c r="H387" s="15">
        <f t="shared" si="32"/>
        <v>-2.9488859764089121E-3</v>
      </c>
    </row>
    <row r="388" spans="2:8" ht="15" x14ac:dyDescent="0.2">
      <c r="B388" s="5" t="s">
        <v>389</v>
      </c>
      <c r="C388" s="8">
        <v>40</v>
      </c>
      <c r="D388" s="8">
        <v>19</v>
      </c>
      <c r="E388" s="13">
        <f t="shared" si="29"/>
        <v>1.310615989515072E-2</v>
      </c>
      <c r="F388" s="13">
        <f t="shared" si="30"/>
        <v>5.3280987100392599E-3</v>
      </c>
      <c r="G388" s="12">
        <f t="shared" si="31"/>
        <v>-0.52500000000000002</v>
      </c>
      <c r="H388" s="15">
        <f t="shared" si="32"/>
        <v>-6.880733944954128E-3</v>
      </c>
    </row>
    <row r="389" spans="2:8" ht="15" x14ac:dyDescent="0.2">
      <c r="B389" s="5" t="s">
        <v>143</v>
      </c>
      <c r="C389" s="8">
        <v>14</v>
      </c>
      <c r="D389" s="8">
        <v>10</v>
      </c>
      <c r="E389" s="13">
        <f t="shared" si="29"/>
        <v>4.5871559633027525E-3</v>
      </c>
      <c r="F389" s="13">
        <f t="shared" si="30"/>
        <v>2.8042624789680315E-3</v>
      </c>
      <c r="G389" s="12">
        <f t="shared" si="31"/>
        <v>-0.2857142857142857</v>
      </c>
      <c r="H389" s="15">
        <f t="shared" si="32"/>
        <v>-1.3106159895150721E-3</v>
      </c>
    </row>
    <row r="390" spans="2:8" ht="15" x14ac:dyDescent="0.2">
      <c r="B390" s="5" t="s">
        <v>476</v>
      </c>
      <c r="C390" s="8">
        <v>0</v>
      </c>
      <c r="D390" s="8">
        <v>0</v>
      </c>
      <c r="E390" s="13" t="str">
        <f t="shared" si="29"/>
        <v/>
      </c>
      <c r="F390" s="13" t="str">
        <f t="shared" si="30"/>
        <v/>
      </c>
      <c r="G390" s="12" t="str">
        <f t="shared" si="31"/>
        <v>0</v>
      </c>
      <c r="H390" s="15" t="str">
        <f t="shared" si="32"/>
        <v/>
      </c>
    </row>
    <row r="391" spans="2:8" ht="15" x14ac:dyDescent="0.2">
      <c r="B391" s="5" t="s">
        <v>153</v>
      </c>
      <c r="C391" s="8">
        <v>9</v>
      </c>
      <c r="D391" s="8">
        <v>9</v>
      </c>
      <c r="E391" s="13">
        <f t="shared" si="29"/>
        <v>2.9488859764089121E-3</v>
      </c>
      <c r="F391" s="13">
        <f t="shared" si="30"/>
        <v>2.5238362310712283E-3</v>
      </c>
      <c r="G391" s="12">
        <f t="shared" si="31"/>
        <v>0</v>
      </c>
      <c r="H391" s="15">
        <f t="shared" si="32"/>
        <v>0</v>
      </c>
    </row>
    <row r="392" spans="2:8" ht="15" x14ac:dyDescent="0.2">
      <c r="B392" s="5" t="s">
        <v>140</v>
      </c>
      <c r="C392" s="8">
        <v>12</v>
      </c>
      <c r="D392" s="8">
        <v>7</v>
      </c>
      <c r="E392" s="13">
        <f t="shared" si="29"/>
        <v>3.9318479685452159E-3</v>
      </c>
      <c r="F392" s="13">
        <f t="shared" si="30"/>
        <v>1.962983735277622E-3</v>
      </c>
      <c r="G392" s="12">
        <f t="shared" si="31"/>
        <v>-0.41666666666666669</v>
      </c>
      <c r="H392" s="15">
        <f t="shared" si="32"/>
        <v>-1.63826998689384E-3</v>
      </c>
    </row>
    <row r="393" spans="2:8" ht="15" x14ac:dyDescent="0.2">
      <c r="B393" s="5" t="s">
        <v>390</v>
      </c>
      <c r="C393" s="8">
        <v>114</v>
      </c>
      <c r="D393" s="8">
        <v>127</v>
      </c>
      <c r="E393" s="13">
        <f t="shared" si="29"/>
        <v>3.7352555701179554E-2</v>
      </c>
      <c r="F393" s="13">
        <f t="shared" si="30"/>
        <v>3.5614133482894002E-2</v>
      </c>
      <c r="G393" s="12">
        <f t="shared" si="31"/>
        <v>0.11403508771929824</v>
      </c>
      <c r="H393" s="15">
        <f t="shared" si="32"/>
        <v>4.2595019659239838E-3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3</v>
      </c>
      <c r="D395" s="8">
        <v>3</v>
      </c>
      <c r="E395" s="13">
        <f t="shared" si="29"/>
        <v>9.8296199213630396E-4</v>
      </c>
      <c r="F395" s="13">
        <f t="shared" si="30"/>
        <v>8.4127874369040938E-4</v>
      </c>
      <c r="G395" s="12">
        <f t="shared" si="31"/>
        <v>0</v>
      </c>
      <c r="H395" s="15">
        <f t="shared" si="32"/>
        <v>0</v>
      </c>
    </row>
    <row r="396" spans="2:8" ht="15" x14ac:dyDescent="0.2">
      <c r="B396" s="5" t="s">
        <v>151</v>
      </c>
      <c r="C396" s="8">
        <v>1</v>
      </c>
      <c r="D396" s="8">
        <v>0</v>
      </c>
      <c r="E396" s="13">
        <f t="shared" si="29"/>
        <v>3.2765399737876802E-4</v>
      </c>
      <c r="F396" s="13" t="str">
        <f t="shared" si="30"/>
        <v/>
      </c>
      <c r="G396" s="12" t="str">
        <f t="shared" si="31"/>
        <v>0</v>
      </c>
      <c r="H396" s="15">
        <f t="shared" si="32"/>
        <v>0</v>
      </c>
    </row>
    <row r="397" spans="2:8" ht="15" x14ac:dyDescent="0.2">
      <c r="B397" s="5" t="s">
        <v>138</v>
      </c>
      <c r="C397" s="8">
        <v>0</v>
      </c>
      <c r="D397" s="8">
        <v>1</v>
      </c>
      <c r="E397" s="13" t="str">
        <f t="shared" si="29"/>
        <v/>
      </c>
      <c r="F397" s="13">
        <f t="shared" si="30"/>
        <v>2.8042624789680314E-4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6</v>
      </c>
      <c r="D398" s="8">
        <v>5</v>
      </c>
      <c r="E398" s="13">
        <f t="shared" si="29"/>
        <v>1.9659239842726079E-3</v>
      </c>
      <c r="F398" s="13">
        <f t="shared" si="30"/>
        <v>1.4021312394840158E-3</v>
      </c>
      <c r="G398" s="12">
        <f t="shared" si="31"/>
        <v>-0.16666666666666666</v>
      </c>
      <c r="H398" s="15">
        <f t="shared" si="32"/>
        <v>-3.2765399737876797E-4</v>
      </c>
    </row>
    <row r="399" spans="2:8" ht="15" x14ac:dyDescent="0.2">
      <c r="B399" s="5" t="s">
        <v>148</v>
      </c>
      <c r="C399" s="8">
        <v>0</v>
      </c>
      <c r="D399" s="8">
        <v>0</v>
      </c>
      <c r="E399" s="13" t="str">
        <f t="shared" si="29"/>
        <v/>
      </c>
      <c r="F399" s="13" t="str">
        <f t="shared" si="30"/>
        <v/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0</v>
      </c>
      <c r="E400" s="13" t="str">
        <f t="shared" si="29"/>
        <v/>
      </c>
      <c r="F400" s="13" t="str">
        <f t="shared" si="30"/>
        <v/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62</v>
      </c>
      <c r="D401" s="8">
        <v>70</v>
      </c>
      <c r="E401" s="13">
        <f t="shared" si="29"/>
        <v>2.0314547837483616E-2</v>
      </c>
      <c r="F401" s="13">
        <f t="shared" si="30"/>
        <v>1.9629837352776219E-2</v>
      </c>
      <c r="G401" s="12">
        <f t="shared" si="31"/>
        <v>0.12903225806451613</v>
      </c>
      <c r="H401" s="15">
        <f t="shared" si="32"/>
        <v>2.6212319790301438E-3</v>
      </c>
    </row>
    <row r="402" spans="2:8" ht="15" x14ac:dyDescent="0.2">
      <c r="B402" s="5" t="s">
        <v>393</v>
      </c>
      <c r="C402" s="8">
        <v>3</v>
      </c>
      <c r="D402" s="8">
        <v>0</v>
      </c>
      <c r="E402" s="13">
        <f t="shared" si="29"/>
        <v>9.8296199213630396E-4</v>
      </c>
      <c r="F402" s="13" t="str">
        <f t="shared" si="30"/>
        <v/>
      </c>
      <c r="G402" s="12" t="str">
        <f t="shared" si="31"/>
        <v>0</v>
      </c>
      <c r="H402" s="15">
        <f t="shared" si="32"/>
        <v>0</v>
      </c>
    </row>
    <row r="403" spans="2:8" ht="15" x14ac:dyDescent="0.2">
      <c r="B403" s="5" t="s">
        <v>394</v>
      </c>
      <c r="C403" s="8">
        <v>14</v>
      </c>
      <c r="D403" s="8">
        <v>11</v>
      </c>
      <c r="E403" s="13">
        <f t="shared" si="29"/>
        <v>4.5871559633027525E-3</v>
      </c>
      <c r="F403" s="13">
        <f t="shared" si="30"/>
        <v>3.0846887268648347E-3</v>
      </c>
      <c r="G403" s="12">
        <f t="shared" si="31"/>
        <v>-0.21428571428571427</v>
      </c>
      <c r="H403" s="15">
        <f t="shared" si="32"/>
        <v>-9.8296199213630396E-4</v>
      </c>
    </row>
    <row r="404" spans="2:8" ht="15" x14ac:dyDescent="0.2">
      <c r="B404" s="5" t="s">
        <v>395</v>
      </c>
      <c r="C404" s="8">
        <v>1</v>
      </c>
      <c r="D404" s="8">
        <v>1</v>
      </c>
      <c r="E404" s="13">
        <f t="shared" si="29"/>
        <v>3.2765399737876802E-4</v>
      </c>
      <c r="F404" s="13">
        <f t="shared" si="30"/>
        <v>2.8042624789680314E-4</v>
      </c>
      <c r="G404" s="12">
        <f t="shared" si="31"/>
        <v>0</v>
      </c>
      <c r="H404" s="15">
        <f t="shared" si="32"/>
        <v>0</v>
      </c>
    </row>
    <row r="405" spans="2:8" ht="15" x14ac:dyDescent="0.2">
      <c r="B405" s="5" t="s">
        <v>396</v>
      </c>
      <c r="C405" s="8">
        <v>2</v>
      </c>
      <c r="D405" s="8">
        <v>5</v>
      </c>
      <c r="E405" s="13">
        <f t="shared" si="29"/>
        <v>6.5530799475753605E-4</v>
      </c>
      <c r="F405" s="13">
        <f t="shared" si="30"/>
        <v>1.4021312394840158E-3</v>
      </c>
      <c r="G405" s="12">
        <f t="shared" si="31"/>
        <v>1.5</v>
      </c>
      <c r="H405" s="15">
        <f t="shared" si="32"/>
        <v>9.8296199213630418E-4</v>
      </c>
    </row>
    <row r="406" spans="2:8" ht="15" x14ac:dyDescent="0.2">
      <c r="B406" s="5" t="s">
        <v>397</v>
      </c>
      <c r="C406" s="8">
        <v>55</v>
      </c>
      <c r="D406" s="8">
        <v>48</v>
      </c>
      <c r="E406" s="13">
        <f t="shared" si="29"/>
        <v>1.802096985583224E-2</v>
      </c>
      <c r="F406" s="13">
        <f t="shared" si="30"/>
        <v>1.346045989904655E-2</v>
      </c>
      <c r="G406" s="12">
        <f t="shared" si="31"/>
        <v>-0.12727272727272726</v>
      </c>
      <c r="H406" s="15">
        <f t="shared" si="32"/>
        <v>-2.2935779816513758E-3</v>
      </c>
    </row>
    <row r="407" spans="2:8" ht="15" x14ac:dyDescent="0.2">
      <c r="B407" s="5" t="s">
        <v>398</v>
      </c>
      <c r="C407" s="8">
        <v>8</v>
      </c>
      <c r="D407" s="8">
        <v>8</v>
      </c>
      <c r="E407" s="13">
        <f t="shared" si="29"/>
        <v>2.6212319790301442E-3</v>
      </c>
      <c r="F407" s="13">
        <f t="shared" si="30"/>
        <v>2.2434099831744251E-3</v>
      </c>
      <c r="G407" s="12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4</v>
      </c>
      <c r="D408" s="8">
        <v>13</v>
      </c>
      <c r="E408" s="13">
        <f t="shared" si="29"/>
        <v>1.3106159895150721E-3</v>
      </c>
      <c r="F408" s="13">
        <f t="shared" si="30"/>
        <v>3.6455412226584407E-3</v>
      </c>
      <c r="G408" s="12">
        <f t="shared" si="31"/>
        <v>2.25</v>
      </c>
      <c r="H408" s="15">
        <f t="shared" si="32"/>
        <v>2.9488859764089121E-3</v>
      </c>
    </row>
    <row r="409" spans="2:8" ht="15" x14ac:dyDescent="0.2">
      <c r="B409" s="5" t="s">
        <v>139</v>
      </c>
      <c r="C409" s="8">
        <v>10</v>
      </c>
      <c r="D409" s="8">
        <v>6</v>
      </c>
      <c r="E409" s="13">
        <f t="shared" si="29"/>
        <v>3.27653997378768E-3</v>
      </c>
      <c r="F409" s="13">
        <f t="shared" si="30"/>
        <v>1.6825574873808188E-3</v>
      </c>
      <c r="G409" s="12">
        <f t="shared" si="31"/>
        <v>-0.4</v>
      </c>
      <c r="H409" s="15">
        <f t="shared" si="32"/>
        <v>-1.3106159895150721E-3</v>
      </c>
    </row>
    <row r="410" spans="2:8" ht="15" x14ac:dyDescent="0.2">
      <c r="B410" s="5" t="s">
        <v>400</v>
      </c>
      <c r="C410" s="8">
        <v>4</v>
      </c>
      <c r="D410" s="8">
        <v>1</v>
      </c>
      <c r="E410" s="13">
        <f t="shared" si="29"/>
        <v>1.3106159895150721E-3</v>
      </c>
      <c r="F410" s="13">
        <f t="shared" si="30"/>
        <v>2.8042624789680314E-4</v>
      </c>
      <c r="G410" s="12">
        <f t="shared" si="31"/>
        <v>-0.75</v>
      </c>
      <c r="H410" s="15">
        <f t="shared" si="32"/>
        <v>-9.8296199213630418E-4</v>
      </c>
    </row>
    <row r="411" spans="2:8" ht="15" x14ac:dyDescent="0.2">
      <c r="B411" s="5" t="s">
        <v>401</v>
      </c>
      <c r="C411" s="8">
        <v>18</v>
      </c>
      <c r="D411" s="8">
        <v>23</v>
      </c>
      <c r="E411" s="13">
        <f t="shared" si="29"/>
        <v>5.8977719528178242E-3</v>
      </c>
      <c r="F411" s="13">
        <f t="shared" si="30"/>
        <v>6.4498037016264718E-3</v>
      </c>
      <c r="G411" s="12">
        <f t="shared" si="31"/>
        <v>0.27777777777777779</v>
      </c>
      <c r="H411" s="15">
        <f t="shared" si="32"/>
        <v>1.6382699868938402E-3</v>
      </c>
    </row>
    <row r="412" spans="2:8" ht="15" x14ac:dyDescent="0.2">
      <c r="B412" s="5" t="s">
        <v>402</v>
      </c>
      <c r="C412" s="8">
        <v>9</v>
      </c>
      <c r="D412" s="8">
        <v>13</v>
      </c>
      <c r="E412" s="13">
        <f t="shared" si="29"/>
        <v>2.9488859764089121E-3</v>
      </c>
      <c r="F412" s="13">
        <f t="shared" si="30"/>
        <v>3.6455412226584407E-3</v>
      </c>
      <c r="G412" s="12">
        <f t="shared" si="31"/>
        <v>0.44444444444444442</v>
      </c>
      <c r="H412" s="15">
        <f t="shared" si="32"/>
        <v>1.3106159895150719E-3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0</v>
      </c>
      <c r="D414" s="8">
        <v>2</v>
      </c>
      <c r="E414" s="13" t="str">
        <f t="shared" si="29"/>
        <v/>
      </c>
      <c r="F414" s="13">
        <f t="shared" si="30"/>
        <v>5.6085249579360629E-4</v>
      </c>
      <c r="G414" s="12" t="str">
        <f t="shared" si="31"/>
        <v>0</v>
      </c>
      <c r="H414" s="15" t="str">
        <f t="shared" si="32"/>
        <v/>
      </c>
    </row>
    <row r="415" spans="2:8" ht="15" x14ac:dyDescent="0.2">
      <c r="B415" s="5" t="s">
        <v>405</v>
      </c>
      <c r="C415" s="8">
        <v>0</v>
      </c>
      <c r="D415" s="8">
        <v>23</v>
      </c>
      <c r="E415" s="13" t="str">
        <f t="shared" si="29"/>
        <v/>
      </c>
      <c r="F415" s="13">
        <f t="shared" si="30"/>
        <v>6.4498037016264718E-3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2</v>
      </c>
      <c r="E416" s="13" t="str">
        <f t="shared" si="29"/>
        <v/>
      </c>
      <c r="F416" s="13">
        <f t="shared" si="30"/>
        <v>5.6085249579360629E-4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3</v>
      </c>
      <c r="D417" s="8">
        <v>1</v>
      </c>
      <c r="E417" s="13">
        <f t="shared" si="29"/>
        <v>9.8296199213630396E-4</v>
      </c>
      <c r="F417" s="13">
        <f t="shared" si="30"/>
        <v>2.8042624789680314E-4</v>
      </c>
      <c r="G417" s="12">
        <f t="shared" si="31"/>
        <v>-0.66666666666666663</v>
      </c>
      <c r="H417" s="15">
        <f t="shared" si="32"/>
        <v>-6.5530799475753594E-4</v>
      </c>
    </row>
    <row r="418" spans="2:8" ht="30" x14ac:dyDescent="0.2">
      <c r="B418" s="5" t="s">
        <v>166</v>
      </c>
      <c r="C418" s="8">
        <v>0</v>
      </c>
      <c r="D418" s="8">
        <v>2</v>
      </c>
      <c r="E418" s="13" t="str">
        <f t="shared" si="29"/>
        <v/>
      </c>
      <c r="F418" s="13">
        <f t="shared" si="30"/>
        <v>5.6085249579360629E-4</v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0</v>
      </c>
      <c r="D419" s="8">
        <v>1</v>
      </c>
      <c r="E419" s="13" t="str">
        <f t="shared" si="29"/>
        <v/>
      </c>
      <c r="F419" s="13">
        <f t="shared" si="30"/>
        <v>2.8042624789680314E-4</v>
      </c>
      <c r="G419" s="12" t="str">
        <f t="shared" si="31"/>
        <v>0</v>
      </c>
      <c r="H419" s="15" t="str">
        <f t="shared" si="32"/>
        <v/>
      </c>
    </row>
    <row r="420" spans="2:8" ht="15" x14ac:dyDescent="0.2">
      <c r="B420" s="5" t="s">
        <v>408</v>
      </c>
      <c r="C420" s="8">
        <v>0</v>
      </c>
      <c r="D420" s="8">
        <v>2</v>
      </c>
      <c r="E420" s="13" t="str">
        <f t="shared" si="29"/>
        <v/>
      </c>
      <c r="F420" s="13">
        <f t="shared" si="30"/>
        <v>5.6085249579360629E-4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1</v>
      </c>
      <c r="D421" s="8">
        <v>0</v>
      </c>
      <c r="E421" s="13">
        <f t="shared" si="29"/>
        <v>3.2765399737876802E-4</v>
      </c>
      <c r="F421" s="13" t="str">
        <f t="shared" si="30"/>
        <v/>
      </c>
      <c r="G421" s="12" t="str">
        <f t="shared" si="31"/>
        <v>0</v>
      </c>
      <c r="H421" s="15">
        <f t="shared" si="32"/>
        <v>0</v>
      </c>
    </row>
    <row r="422" spans="2:8" ht="15" x14ac:dyDescent="0.2">
      <c r="B422" s="5" t="s">
        <v>163</v>
      </c>
      <c r="C422" s="8">
        <v>9</v>
      </c>
      <c r="D422" s="8">
        <v>13</v>
      </c>
      <c r="E422" s="13">
        <f t="shared" si="29"/>
        <v>2.9488859764089121E-3</v>
      </c>
      <c r="F422" s="13">
        <f t="shared" si="30"/>
        <v>3.6455412226584407E-3</v>
      </c>
      <c r="G422" s="12">
        <f t="shared" si="31"/>
        <v>0.44444444444444442</v>
      </c>
      <c r="H422" s="15">
        <f t="shared" si="32"/>
        <v>1.3106159895150719E-3</v>
      </c>
    </row>
    <row r="423" spans="2:8" ht="15" x14ac:dyDescent="0.2">
      <c r="B423" s="5" t="s">
        <v>410</v>
      </c>
      <c r="C423" s="8">
        <v>2</v>
      </c>
      <c r="D423" s="8">
        <v>2</v>
      </c>
      <c r="E423" s="13">
        <f t="shared" si="29"/>
        <v>6.5530799475753605E-4</v>
      </c>
      <c r="F423" s="13">
        <f t="shared" si="30"/>
        <v>5.6085249579360629E-4</v>
      </c>
      <c r="G423" s="12">
        <f t="shared" si="31"/>
        <v>0</v>
      </c>
      <c r="H423" s="15">
        <f t="shared" si="32"/>
        <v>0</v>
      </c>
    </row>
    <row r="424" spans="2:8" ht="15" x14ac:dyDescent="0.2">
      <c r="B424" s="5" t="s">
        <v>411</v>
      </c>
      <c r="C424" s="8">
        <v>0</v>
      </c>
      <c r="D424" s="8">
        <v>0</v>
      </c>
      <c r="E424" s="13" t="str">
        <f t="shared" ref="E424:E487" si="33">+IF(C424=0,"",C424/C$294)</f>
        <v/>
      </c>
      <c r="F424" s="13" t="str">
        <f t="shared" ref="F424:F487" si="34">+IF(D424=0,"",D424/D$294)</f>
        <v/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0</v>
      </c>
      <c r="D426" s="8">
        <v>0</v>
      </c>
      <c r="E426" s="13" t="str">
        <f t="shared" si="33"/>
        <v/>
      </c>
      <c r="F426" s="13" t="str">
        <f t="shared" si="34"/>
        <v/>
      </c>
      <c r="G426" s="12" t="str">
        <f t="shared" si="35"/>
        <v>0</v>
      </c>
      <c r="H426" s="15" t="str">
        <f t="shared" si="36"/>
        <v/>
      </c>
    </row>
    <row r="427" spans="2:8" ht="15" x14ac:dyDescent="0.2">
      <c r="B427" s="5" t="s">
        <v>160</v>
      </c>
      <c r="C427" s="8">
        <v>0</v>
      </c>
      <c r="D427" s="8">
        <v>0</v>
      </c>
      <c r="E427" s="13" t="str">
        <f t="shared" si="33"/>
        <v/>
      </c>
      <c r="F427" s="13" t="str">
        <f t="shared" si="34"/>
        <v/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1</v>
      </c>
      <c r="D429" s="8">
        <v>3</v>
      </c>
      <c r="E429" s="13">
        <f t="shared" si="33"/>
        <v>3.2765399737876802E-4</v>
      </c>
      <c r="F429" s="13">
        <f t="shared" si="34"/>
        <v>8.4127874369040938E-4</v>
      </c>
      <c r="G429" s="12">
        <f t="shared" si="35"/>
        <v>2</v>
      </c>
      <c r="H429" s="15">
        <f t="shared" si="36"/>
        <v>6.5530799475753605E-4</v>
      </c>
    </row>
    <row r="430" spans="2:8" ht="15" x14ac:dyDescent="0.2">
      <c r="B430" s="5" t="s">
        <v>416</v>
      </c>
      <c r="C430" s="8">
        <v>0</v>
      </c>
      <c r="D430" s="8">
        <v>1</v>
      </c>
      <c r="E430" s="13" t="str">
        <f t="shared" si="33"/>
        <v/>
      </c>
      <c r="F430" s="13">
        <f t="shared" si="34"/>
        <v>2.8042624789680314E-4</v>
      </c>
      <c r="G430" s="12" t="str">
        <f t="shared" si="35"/>
        <v>0</v>
      </c>
      <c r="H430" s="15" t="str">
        <f t="shared" si="36"/>
        <v/>
      </c>
    </row>
    <row r="431" spans="2:8" ht="15" x14ac:dyDescent="0.2">
      <c r="B431" s="5" t="s">
        <v>169</v>
      </c>
      <c r="C431" s="8">
        <v>0</v>
      </c>
      <c r="D431" s="8">
        <v>0</v>
      </c>
      <c r="E431" s="13" t="str">
        <f t="shared" si="33"/>
        <v/>
      </c>
      <c r="F431" s="13" t="str">
        <f t="shared" si="34"/>
        <v/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27</v>
      </c>
      <c r="D432" s="8">
        <v>34</v>
      </c>
      <c r="E432" s="13">
        <f t="shared" si="33"/>
        <v>8.8466579292267363E-3</v>
      </c>
      <c r="F432" s="13">
        <f t="shared" si="34"/>
        <v>9.534492428491307E-3</v>
      </c>
      <c r="G432" s="12">
        <f t="shared" si="35"/>
        <v>0.25925925925925924</v>
      </c>
      <c r="H432" s="15">
        <f t="shared" si="36"/>
        <v>2.2935779816513758E-3</v>
      </c>
    </row>
    <row r="433" spans="2:8" ht="15" x14ac:dyDescent="0.2">
      <c r="B433" s="5" t="s">
        <v>162</v>
      </c>
      <c r="C433" s="8">
        <v>3</v>
      </c>
      <c r="D433" s="8">
        <v>9</v>
      </c>
      <c r="E433" s="13">
        <f t="shared" si="33"/>
        <v>9.8296199213630396E-4</v>
      </c>
      <c r="F433" s="13">
        <f t="shared" si="34"/>
        <v>2.5238362310712283E-3</v>
      </c>
      <c r="G433" s="12">
        <f t="shared" si="35"/>
        <v>2</v>
      </c>
      <c r="H433" s="15">
        <f t="shared" si="36"/>
        <v>1.9659239842726079E-3</v>
      </c>
    </row>
    <row r="434" spans="2:8" ht="30" x14ac:dyDescent="0.2">
      <c r="B434" s="5" t="s">
        <v>418</v>
      </c>
      <c r="C434" s="8">
        <v>0</v>
      </c>
      <c r="D434" s="8">
        <v>1</v>
      </c>
      <c r="E434" s="13" t="str">
        <f t="shared" si="33"/>
        <v/>
      </c>
      <c r="F434" s="13">
        <f t="shared" si="34"/>
        <v>2.8042624789680314E-4</v>
      </c>
      <c r="G434" s="12" t="str">
        <f t="shared" si="35"/>
        <v>0</v>
      </c>
      <c r="H434" s="15" t="str">
        <f t="shared" si="36"/>
        <v/>
      </c>
    </row>
    <row r="435" spans="2:8" ht="15" x14ac:dyDescent="0.2">
      <c r="B435" s="5" t="s">
        <v>164</v>
      </c>
      <c r="C435" s="8">
        <v>0</v>
      </c>
      <c r="D435" s="8">
        <v>0</v>
      </c>
      <c r="E435" s="13" t="str">
        <f t="shared" si="33"/>
        <v/>
      </c>
      <c r="F435" s="13" t="str">
        <f t="shared" si="34"/>
        <v/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17</v>
      </c>
      <c r="D437" s="8">
        <v>11</v>
      </c>
      <c r="E437" s="13">
        <f t="shared" si="33"/>
        <v>5.5701179554390563E-3</v>
      </c>
      <c r="F437" s="13">
        <f t="shared" si="34"/>
        <v>3.0846887268648347E-3</v>
      </c>
      <c r="G437" s="12">
        <f t="shared" si="35"/>
        <v>-0.35294117647058826</v>
      </c>
      <c r="H437" s="15">
        <f t="shared" si="36"/>
        <v>-1.9659239842726084E-3</v>
      </c>
    </row>
    <row r="438" spans="2:8" ht="15" x14ac:dyDescent="0.2">
      <c r="B438" s="5" t="s">
        <v>155</v>
      </c>
      <c r="C438" s="8">
        <v>1</v>
      </c>
      <c r="D438" s="8">
        <v>0</v>
      </c>
      <c r="E438" s="13">
        <f t="shared" si="33"/>
        <v>3.2765399737876802E-4</v>
      </c>
      <c r="F438" s="13" t="str">
        <f t="shared" si="34"/>
        <v/>
      </c>
      <c r="G438" s="12" t="str">
        <f t="shared" si="35"/>
        <v>0</v>
      </c>
      <c r="H438" s="15">
        <f t="shared" si="36"/>
        <v>0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5</v>
      </c>
      <c r="E441" s="13">
        <f t="shared" si="33"/>
        <v>3.2765399737876802E-4</v>
      </c>
      <c r="F441" s="13">
        <f t="shared" si="34"/>
        <v>1.4021312394840158E-3</v>
      </c>
      <c r="G441" s="12">
        <f t="shared" si="35"/>
        <v>4</v>
      </c>
      <c r="H441" s="15">
        <f t="shared" si="36"/>
        <v>1.3106159895150721E-3</v>
      </c>
    </row>
    <row r="442" spans="2:8" ht="15" x14ac:dyDescent="0.2">
      <c r="B442" s="5" t="s">
        <v>422</v>
      </c>
      <c r="C442" s="8">
        <v>0</v>
      </c>
      <c r="D442" s="8">
        <v>0</v>
      </c>
      <c r="E442" s="13" t="str">
        <f t="shared" si="33"/>
        <v/>
      </c>
      <c r="F442" s="13" t="str">
        <f t="shared" si="34"/>
        <v/>
      </c>
      <c r="G442" s="12" t="str">
        <f t="shared" si="35"/>
        <v>0</v>
      </c>
      <c r="H442" s="15" t="str">
        <f t="shared" si="36"/>
        <v/>
      </c>
    </row>
    <row r="443" spans="2:8" ht="15" x14ac:dyDescent="0.2">
      <c r="B443" s="5" t="s">
        <v>423</v>
      </c>
      <c r="C443" s="8">
        <v>0</v>
      </c>
      <c r="D443" s="8">
        <v>0</v>
      </c>
      <c r="E443" s="13" t="str">
        <f t="shared" si="33"/>
        <v/>
      </c>
      <c r="F443" s="13" t="str">
        <f t="shared" si="34"/>
        <v/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1</v>
      </c>
      <c r="D446" s="8">
        <v>0</v>
      </c>
      <c r="E446" s="13">
        <f t="shared" si="33"/>
        <v>3.2765399737876802E-4</v>
      </c>
      <c r="F446" s="13" t="str">
        <f t="shared" si="34"/>
        <v/>
      </c>
      <c r="G446" s="12" t="str">
        <f t="shared" si="35"/>
        <v>0</v>
      </c>
      <c r="H446" s="15">
        <f t="shared" si="36"/>
        <v>0</v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4</v>
      </c>
      <c r="D448" s="8">
        <v>0</v>
      </c>
      <c r="E448" s="13">
        <f t="shared" si="33"/>
        <v>1.3106159895150721E-3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1</v>
      </c>
      <c r="D450" s="8">
        <v>0</v>
      </c>
      <c r="E450" s="13">
        <f t="shared" si="33"/>
        <v>3.2765399737876802E-4</v>
      </c>
      <c r="F450" s="13" t="str">
        <f t="shared" si="34"/>
        <v/>
      </c>
      <c r="G450" s="12" t="str">
        <f t="shared" si="35"/>
        <v>0</v>
      </c>
      <c r="H450" s="15">
        <f t="shared" si="36"/>
        <v>0</v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24</v>
      </c>
      <c r="D452" s="8">
        <v>0</v>
      </c>
      <c r="E452" s="13">
        <f t="shared" si="33"/>
        <v>7.8636959370904317E-3</v>
      </c>
      <c r="F452" s="13" t="str">
        <f t="shared" si="34"/>
        <v/>
      </c>
      <c r="G452" s="12" t="str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2</v>
      </c>
      <c r="D454" s="8">
        <v>0</v>
      </c>
      <c r="E454" s="13">
        <f t="shared" si="33"/>
        <v>6.5530799475753605E-4</v>
      </c>
      <c r="F454" s="13" t="str">
        <f t="shared" si="34"/>
        <v/>
      </c>
      <c r="G454" s="12" t="str">
        <f t="shared" si="35"/>
        <v>0</v>
      </c>
      <c r="H454" s="15">
        <f t="shared" si="36"/>
        <v>0</v>
      </c>
    </row>
    <row r="455" spans="2:8" ht="15" x14ac:dyDescent="0.2">
      <c r="B455" s="5" t="s">
        <v>158</v>
      </c>
      <c r="C455" s="8">
        <v>4</v>
      </c>
      <c r="D455" s="8">
        <v>1</v>
      </c>
      <c r="E455" s="13">
        <f t="shared" si="33"/>
        <v>1.3106159895150721E-3</v>
      </c>
      <c r="F455" s="13">
        <f t="shared" si="34"/>
        <v>2.8042624789680314E-4</v>
      </c>
      <c r="G455" s="12">
        <f t="shared" si="35"/>
        <v>-0.75</v>
      </c>
      <c r="H455" s="15">
        <f t="shared" si="36"/>
        <v>-9.8296199213630418E-4</v>
      </c>
    </row>
    <row r="456" spans="2:8" ht="15" x14ac:dyDescent="0.2">
      <c r="B456" s="5" t="s">
        <v>432</v>
      </c>
      <c r="C456" s="8">
        <v>2</v>
      </c>
      <c r="D456" s="8">
        <v>0</v>
      </c>
      <c r="E456" s="13">
        <f t="shared" si="33"/>
        <v>6.5530799475753605E-4</v>
      </c>
      <c r="F456" s="13" t="str">
        <f t="shared" si="34"/>
        <v/>
      </c>
      <c r="G456" s="12" t="str">
        <f t="shared" si="35"/>
        <v>0</v>
      </c>
      <c r="H456" s="15">
        <f t="shared" si="36"/>
        <v>0</v>
      </c>
    </row>
    <row r="457" spans="2:8" ht="15" x14ac:dyDescent="0.2">
      <c r="B457" s="5" t="s">
        <v>433</v>
      </c>
      <c r="C457" s="8">
        <v>0</v>
      </c>
      <c r="D457" s="8">
        <v>0</v>
      </c>
      <c r="E457" s="13" t="str">
        <f t="shared" si="33"/>
        <v/>
      </c>
      <c r="F457" s="13" t="str">
        <f t="shared" si="34"/>
        <v/>
      </c>
      <c r="G457" s="12" t="str">
        <f t="shared" si="35"/>
        <v>0</v>
      </c>
      <c r="H457" s="15" t="str">
        <f t="shared" si="36"/>
        <v/>
      </c>
    </row>
    <row r="458" spans="2:8" ht="15" x14ac:dyDescent="0.2">
      <c r="B458" s="5" t="s">
        <v>168</v>
      </c>
      <c r="C458" s="8">
        <v>10</v>
      </c>
      <c r="D458" s="8">
        <v>9</v>
      </c>
      <c r="E458" s="13">
        <f t="shared" si="33"/>
        <v>3.27653997378768E-3</v>
      </c>
      <c r="F458" s="13">
        <f t="shared" si="34"/>
        <v>2.5238362310712283E-3</v>
      </c>
      <c r="G458" s="12">
        <f t="shared" si="35"/>
        <v>-0.1</v>
      </c>
      <c r="H458" s="15">
        <f t="shared" si="36"/>
        <v>-3.2765399737876802E-4</v>
      </c>
    </row>
    <row r="459" spans="2:8" ht="15" x14ac:dyDescent="0.2">
      <c r="B459" s="5" t="s">
        <v>161</v>
      </c>
      <c r="C459" s="8">
        <v>0</v>
      </c>
      <c r="D459" s="8">
        <v>1</v>
      </c>
      <c r="E459" s="13" t="str">
        <f t="shared" si="33"/>
        <v/>
      </c>
      <c r="F459" s="13">
        <f t="shared" si="34"/>
        <v>2.8042624789680314E-4</v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14</v>
      </c>
      <c r="D460" s="8">
        <v>32</v>
      </c>
      <c r="E460" s="13">
        <f t="shared" si="33"/>
        <v>4.5871559633027525E-3</v>
      </c>
      <c r="F460" s="13">
        <f t="shared" si="34"/>
        <v>8.9736399326977006E-3</v>
      </c>
      <c r="G460" s="12">
        <f t="shared" si="35"/>
        <v>1.2857142857142858</v>
      </c>
      <c r="H460" s="15">
        <f t="shared" si="36"/>
        <v>5.8977719528178251E-3</v>
      </c>
    </row>
    <row r="461" spans="2:8" ht="30" x14ac:dyDescent="0.2">
      <c r="B461" s="5" t="s">
        <v>173</v>
      </c>
      <c r="C461" s="8">
        <v>1</v>
      </c>
      <c r="D461" s="8">
        <v>0</v>
      </c>
      <c r="E461" s="13">
        <f t="shared" si="33"/>
        <v>3.2765399737876802E-4</v>
      </c>
      <c r="F461" s="13" t="str">
        <f t="shared" si="34"/>
        <v/>
      </c>
      <c r="G461" s="12" t="str">
        <f t="shared" si="35"/>
        <v>0</v>
      </c>
      <c r="H461" s="15">
        <f t="shared" si="36"/>
        <v>0</v>
      </c>
    </row>
    <row r="462" spans="2:8" ht="15" x14ac:dyDescent="0.2">
      <c r="B462" s="5" t="s">
        <v>174</v>
      </c>
      <c r="C462" s="8">
        <v>3</v>
      </c>
      <c r="D462" s="8">
        <v>0</v>
      </c>
      <c r="E462" s="13">
        <f t="shared" si="33"/>
        <v>9.8296199213630396E-4</v>
      </c>
      <c r="F462" s="13" t="str">
        <f t="shared" si="34"/>
        <v/>
      </c>
      <c r="G462" s="12" t="str">
        <f t="shared" si="35"/>
        <v>0</v>
      </c>
      <c r="H462" s="15">
        <f t="shared" si="36"/>
        <v>0</v>
      </c>
    </row>
    <row r="463" spans="2:8" ht="15" x14ac:dyDescent="0.2">
      <c r="B463" s="5" t="s">
        <v>477</v>
      </c>
      <c r="C463" s="8">
        <v>18</v>
      </c>
      <c r="D463" s="8">
        <v>21</v>
      </c>
      <c r="E463" s="13">
        <f t="shared" si="33"/>
        <v>5.8977719528178242E-3</v>
      </c>
      <c r="F463" s="13">
        <f t="shared" si="34"/>
        <v>5.8889512058328663E-3</v>
      </c>
      <c r="G463" s="12">
        <f t="shared" si="35"/>
        <v>0.16666666666666666</v>
      </c>
      <c r="H463" s="15">
        <f t="shared" si="36"/>
        <v>9.8296199213630396E-4</v>
      </c>
    </row>
    <row r="464" spans="2:8" ht="15" x14ac:dyDescent="0.2">
      <c r="B464" s="5" t="s">
        <v>478</v>
      </c>
      <c r="C464" s="8">
        <v>5</v>
      </c>
      <c r="D464" s="8">
        <v>6</v>
      </c>
      <c r="E464" s="13">
        <f t="shared" si="33"/>
        <v>1.63826998689384E-3</v>
      </c>
      <c r="F464" s="13">
        <f t="shared" si="34"/>
        <v>1.6825574873808188E-3</v>
      </c>
      <c r="G464" s="12">
        <f t="shared" si="35"/>
        <v>0.2</v>
      </c>
      <c r="H464" s="15">
        <f t="shared" si="36"/>
        <v>3.2765399737876802E-4</v>
      </c>
    </row>
    <row r="465" spans="2:8" ht="15" x14ac:dyDescent="0.2">
      <c r="B465" s="5" t="s">
        <v>183</v>
      </c>
      <c r="C465" s="8">
        <v>0</v>
      </c>
      <c r="D465" s="8">
        <v>0</v>
      </c>
      <c r="E465" s="13" t="str">
        <f t="shared" si="33"/>
        <v/>
      </c>
      <c r="F465" s="13" t="str">
        <f t="shared" si="34"/>
        <v/>
      </c>
      <c r="G465" s="12" t="str">
        <f t="shared" si="35"/>
        <v>0</v>
      </c>
      <c r="H465" s="15" t="str">
        <f t="shared" si="36"/>
        <v/>
      </c>
    </row>
    <row r="466" spans="2:8" ht="15" x14ac:dyDescent="0.2">
      <c r="B466" s="5" t="s">
        <v>178</v>
      </c>
      <c r="C466" s="8">
        <v>3</v>
      </c>
      <c r="D466" s="8">
        <v>2</v>
      </c>
      <c r="E466" s="13">
        <f t="shared" si="33"/>
        <v>9.8296199213630396E-4</v>
      </c>
      <c r="F466" s="13">
        <f t="shared" si="34"/>
        <v>5.6085249579360629E-4</v>
      </c>
      <c r="G466" s="12">
        <f t="shared" si="35"/>
        <v>-0.33333333333333331</v>
      </c>
      <c r="H466" s="15">
        <f t="shared" si="36"/>
        <v>-3.2765399737876797E-4</v>
      </c>
    </row>
    <row r="467" spans="2:8" ht="15" x14ac:dyDescent="0.2">
      <c r="B467" s="5" t="s">
        <v>479</v>
      </c>
      <c r="C467" s="8">
        <v>3</v>
      </c>
      <c r="D467" s="8">
        <v>5</v>
      </c>
      <c r="E467" s="13">
        <f t="shared" si="33"/>
        <v>9.8296199213630396E-4</v>
      </c>
      <c r="F467" s="13">
        <f t="shared" si="34"/>
        <v>1.4021312394840158E-3</v>
      </c>
      <c r="G467" s="12">
        <f t="shared" si="35"/>
        <v>0.66666666666666663</v>
      </c>
      <c r="H467" s="15">
        <f t="shared" si="36"/>
        <v>6.5530799475753594E-4</v>
      </c>
    </row>
    <row r="468" spans="2:8" ht="15" x14ac:dyDescent="0.2">
      <c r="B468" s="5" t="s">
        <v>182</v>
      </c>
      <c r="C468" s="8">
        <v>0</v>
      </c>
      <c r="D468" s="8">
        <v>3</v>
      </c>
      <c r="E468" s="13" t="str">
        <f t="shared" si="33"/>
        <v/>
      </c>
      <c r="F468" s="13">
        <f t="shared" si="34"/>
        <v>8.4127874369040938E-4</v>
      </c>
      <c r="G468" s="12" t="str">
        <f t="shared" si="35"/>
        <v>0</v>
      </c>
      <c r="H468" s="15" t="str">
        <f t="shared" si="36"/>
        <v/>
      </c>
    </row>
    <row r="469" spans="2:8" ht="15" x14ac:dyDescent="0.2">
      <c r="B469" s="5" t="s">
        <v>175</v>
      </c>
      <c r="C469" s="8">
        <v>1</v>
      </c>
      <c r="D469" s="8">
        <v>1</v>
      </c>
      <c r="E469" s="13">
        <f t="shared" si="33"/>
        <v>3.2765399737876802E-4</v>
      </c>
      <c r="F469" s="13">
        <f t="shared" si="34"/>
        <v>2.8042624789680314E-4</v>
      </c>
      <c r="G469" s="12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1</v>
      </c>
      <c r="D470" s="8">
        <v>0</v>
      </c>
      <c r="E470" s="13">
        <f t="shared" si="33"/>
        <v>3.2765399737876802E-4</v>
      </c>
      <c r="F470" s="13" t="str">
        <f t="shared" si="34"/>
        <v/>
      </c>
      <c r="G470" s="12" t="str">
        <f t="shared" si="35"/>
        <v>0</v>
      </c>
      <c r="H470" s="15">
        <f t="shared" si="36"/>
        <v>0</v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4</v>
      </c>
      <c r="E473" s="13" t="str">
        <f t="shared" si="33"/>
        <v/>
      </c>
      <c r="F473" s="13">
        <f t="shared" si="34"/>
        <v>1.1217049915872126E-3</v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2</v>
      </c>
      <c r="D475" s="8">
        <v>4</v>
      </c>
      <c r="E475" s="13">
        <f t="shared" si="33"/>
        <v>6.5530799475753605E-4</v>
      </c>
      <c r="F475" s="13">
        <f t="shared" si="34"/>
        <v>1.1217049915872126E-3</v>
      </c>
      <c r="G475" s="12">
        <f t="shared" si="35"/>
        <v>1</v>
      </c>
      <c r="H475" s="15">
        <f t="shared" si="36"/>
        <v>6.5530799475753605E-4</v>
      </c>
    </row>
    <row r="476" spans="2:8" ht="30" x14ac:dyDescent="0.2">
      <c r="B476" s="5" t="s">
        <v>438</v>
      </c>
      <c r="C476" s="8">
        <v>1</v>
      </c>
      <c r="D476" s="8">
        <v>8</v>
      </c>
      <c r="E476" s="13">
        <f t="shared" si="33"/>
        <v>3.2765399737876802E-4</v>
      </c>
      <c r="F476" s="13">
        <f t="shared" si="34"/>
        <v>2.2434099831744251E-3</v>
      </c>
      <c r="G476" s="12">
        <f t="shared" si="35"/>
        <v>7</v>
      </c>
      <c r="H476" s="15">
        <f t="shared" si="36"/>
        <v>2.2935779816513763E-3</v>
      </c>
    </row>
    <row r="477" spans="2:8" ht="15" x14ac:dyDescent="0.2">
      <c r="B477" s="5" t="s">
        <v>181</v>
      </c>
      <c r="C477" s="8">
        <v>0</v>
      </c>
      <c r="D477" s="8">
        <v>0</v>
      </c>
      <c r="E477" s="13" t="str">
        <f t="shared" si="33"/>
        <v/>
      </c>
      <c r="F477" s="13" t="str">
        <f t="shared" si="34"/>
        <v/>
      </c>
      <c r="G477" s="12" t="str">
        <f t="shared" si="35"/>
        <v>0</v>
      </c>
      <c r="H477" s="15" t="str">
        <f t="shared" si="36"/>
        <v/>
      </c>
    </row>
    <row r="478" spans="2:8" ht="15" x14ac:dyDescent="0.2">
      <c r="B478" s="5" t="s">
        <v>439</v>
      </c>
      <c r="C478" s="8">
        <v>25</v>
      </c>
      <c r="D478" s="8">
        <v>65</v>
      </c>
      <c r="E478" s="13">
        <f t="shared" si="33"/>
        <v>8.1913499344692005E-3</v>
      </c>
      <c r="F478" s="13">
        <f t="shared" si="34"/>
        <v>1.8227706113292205E-2</v>
      </c>
      <c r="G478" s="12">
        <f t="shared" si="35"/>
        <v>1.6</v>
      </c>
      <c r="H478" s="15">
        <f t="shared" si="36"/>
        <v>1.3106159895150722E-2</v>
      </c>
    </row>
    <row r="479" spans="2:8" ht="15" x14ac:dyDescent="0.2">
      <c r="B479" s="5" t="s">
        <v>440</v>
      </c>
      <c r="C479" s="8">
        <v>0</v>
      </c>
      <c r="D479" s="8">
        <v>0</v>
      </c>
      <c r="E479" s="13" t="str">
        <f t="shared" si="33"/>
        <v/>
      </c>
      <c r="F479" s="13" t="str">
        <f t="shared" si="34"/>
        <v/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2</v>
      </c>
      <c r="D480" s="8">
        <v>1</v>
      </c>
      <c r="E480" s="13">
        <f t="shared" si="33"/>
        <v>6.5530799475753605E-4</v>
      </c>
      <c r="F480" s="13">
        <f t="shared" si="34"/>
        <v>2.8042624789680314E-4</v>
      </c>
      <c r="G480" s="12">
        <f t="shared" si="35"/>
        <v>-0.5</v>
      </c>
      <c r="H480" s="15">
        <f t="shared" si="36"/>
        <v>-3.2765399737876802E-4</v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38</v>
      </c>
      <c r="D483" s="8">
        <v>48</v>
      </c>
      <c r="E483" s="13">
        <f t="shared" si="33"/>
        <v>1.2450851900393184E-2</v>
      </c>
      <c r="F483" s="13">
        <f t="shared" si="34"/>
        <v>1.346045989904655E-2</v>
      </c>
      <c r="G483" s="12">
        <f t="shared" si="35"/>
        <v>0.26315789473684209</v>
      </c>
      <c r="H483" s="15">
        <f t="shared" si="36"/>
        <v>3.27653997378768E-3</v>
      </c>
    </row>
    <row r="484" spans="2:8" ht="30" x14ac:dyDescent="0.2">
      <c r="B484" s="5" t="s">
        <v>184</v>
      </c>
      <c r="C484" s="8">
        <v>11</v>
      </c>
      <c r="D484" s="8">
        <v>12</v>
      </c>
      <c r="E484" s="13">
        <f t="shared" si="33"/>
        <v>3.6041939711664484E-3</v>
      </c>
      <c r="F484" s="13">
        <f t="shared" si="34"/>
        <v>3.3651149747616375E-3</v>
      </c>
      <c r="G484" s="12">
        <f t="shared" si="35"/>
        <v>9.0909090909090912E-2</v>
      </c>
      <c r="H484" s="15">
        <f t="shared" si="36"/>
        <v>3.2765399737876802E-4</v>
      </c>
    </row>
    <row r="485" spans="2:8" ht="15" x14ac:dyDescent="0.2">
      <c r="B485" s="5" t="s">
        <v>443</v>
      </c>
      <c r="C485" s="8">
        <v>56</v>
      </c>
      <c r="D485" s="8">
        <v>104</v>
      </c>
      <c r="E485" s="13">
        <f t="shared" si="33"/>
        <v>1.834862385321101E-2</v>
      </c>
      <c r="F485" s="13">
        <f t="shared" si="34"/>
        <v>2.9164329781267526E-2</v>
      </c>
      <c r="G485" s="12">
        <f t="shared" si="35"/>
        <v>0.8571428571428571</v>
      </c>
      <c r="H485" s="15">
        <f t="shared" si="36"/>
        <v>1.5727391874180863E-2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0</v>
      </c>
      <c r="E489" s="13" t="str">
        <f t="shared" si="37"/>
        <v/>
      </c>
      <c r="F489" s="13" t="str">
        <f t="shared" si="38"/>
        <v/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26</v>
      </c>
      <c r="D491" s="8">
        <v>21</v>
      </c>
      <c r="E491" s="13">
        <f t="shared" si="37"/>
        <v>8.5190039318479693E-3</v>
      </c>
      <c r="F491" s="13">
        <f t="shared" si="38"/>
        <v>5.8889512058328663E-3</v>
      </c>
      <c r="G491" s="12">
        <f t="shared" si="39"/>
        <v>-0.19230769230769232</v>
      </c>
      <c r="H491" s="15">
        <f t="shared" si="40"/>
        <v>-1.6382699868938402E-3</v>
      </c>
    </row>
    <row r="492" spans="2:8" ht="15" x14ac:dyDescent="0.2">
      <c r="B492" s="5" t="s">
        <v>480</v>
      </c>
      <c r="C492" s="8">
        <v>2</v>
      </c>
      <c r="D492" s="8">
        <v>1</v>
      </c>
      <c r="E492" s="13">
        <f t="shared" si="37"/>
        <v>6.5530799475753605E-4</v>
      </c>
      <c r="F492" s="13">
        <f t="shared" si="38"/>
        <v>2.8042624789680314E-4</v>
      </c>
      <c r="G492" s="12">
        <f t="shared" si="39"/>
        <v>-0.5</v>
      </c>
      <c r="H492" s="15">
        <f t="shared" si="40"/>
        <v>-3.2765399737876802E-4</v>
      </c>
    </row>
    <row r="493" spans="2:8" ht="15" x14ac:dyDescent="0.2">
      <c r="B493" s="5" t="s">
        <v>447</v>
      </c>
      <c r="C493" s="8">
        <v>23</v>
      </c>
      <c r="D493" s="8">
        <v>26</v>
      </c>
      <c r="E493" s="13">
        <f t="shared" si="37"/>
        <v>7.5360419397116647E-3</v>
      </c>
      <c r="F493" s="13">
        <f t="shared" si="38"/>
        <v>7.2910824453168814E-3</v>
      </c>
      <c r="G493" s="12">
        <f t="shared" si="39"/>
        <v>0.13043478260869565</v>
      </c>
      <c r="H493" s="15">
        <f t="shared" si="40"/>
        <v>9.8296199213630396E-4</v>
      </c>
    </row>
    <row r="494" spans="2:8" ht="15" x14ac:dyDescent="0.2">
      <c r="B494" s="5" t="s">
        <v>448</v>
      </c>
      <c r="C494" s="8">
        <v>1</v>
      </c>
      <c r="D494" s="8">
        <v>2</v>
      </c>
      <c r="E494" s="13">
        <f t="shared" si="37"/>
        <v>3.2765399737876802E-4</v>
      </c>
      <c r="F494" s="13">
        <f t="shared" si="38"/>
        <v>5.6085249579360629E-4</v>
      </c>
      <c r="G494" s="12">
        <f t="shared" si="39"/>
        <v>1</v>
      </c>
      <c r="H494" s="15">
        <f t="shared" si="40"/>
        <v>3.2765399737876802E-4</v>
      </c>
    </row>
    <row r="495" spans="2:8" ht="13.5" customHeight="1" x14ac:dyDescent="0.2">
      <c r="B495" s="5" t="s">
        <v>449</v>
      </c>
      <c r="C495" s="8">
        <v>9</v>
      </c>
      <c r="D495" s="8">
        <v>3</v>
      </c>
      <c r="E495" s="13">
        <f t="shared" si="37"/>
        <v>2.9488859764089121E-3</v>
      </c>
      <c r="F495" s="13">
        <f t="shared" si="38"/>
        <v>8.4127874369040938E-4</v>
      </c>
      <c r="G495" s="12">
        <f t="shared" si="39"/>
        <v>-0.66666666666666663</v>
      </c>
      <c r="H495" s="15">
        <f t="shared" si="40"/>
        <v>-1.9659239842726079E-3</v>
      </c>
    </row>
    <row r="496" spans="2:8" s="4" customFormat="1" ht="26.25" customHeight="1" x14ac:dyDescent="0.2">
      <c r="B496" s="5" t="s">
        <v>450</v>
      </c>
      <c r="C496" s="8">
        <v>0</v>
      </c>
      <c r="D496" s="8">
        <v>0</v>
      </c>
      <c r="E496" s="13" t="str">
        <f t="shared" si="37"/>
        <v/>
      </c>
      <c r="F496" s="13" t="str">
        <f t="shared" si="38"/>
        <v/>
      </c>
      <c r="G496" s="12" t="str">
        <f t="shared" si="39"/>
        <v>0</v>
      </c>
      <c r="H496" s="15" t="str">
        <f t="shared" si="40"/>
        <v/>
      </c>
    </row>
    <row r="497" spans="2:8" ht="15" x14ac:dyDescent="0.2">
      <c r="B497" s="5" t="s">
        <v>451</v>
      </c>
      <c r="C497" s="8">
        <v>3</v>
      </c>
      <c r="D497" s="8">
        <v>3</v>
      </c>
      <c r="E497" s="13">
        <f t="shared" si="37"/>
        <v>9.8296199213630396E-4</v>
      </c>
      <c r="F497" s="13">
        <f t="shared" si="38"/>
        <v>8.4127874369040938E-4</v>
      </c>
      <c r="G497" s="12">
        <f t="shared" si="39"/>
        <v>0</v>
      </c>
      <c r="H497" s="15">
        <f t="shared" si="40"/>
        <v>0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529</v>
      </c>
      <c r="D505" s="33">
        <f>SUM(D506:D530)</f>
        <v>925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0.74858223062381857</v>
      </c>
      <c r="H505" s="35">
        <f>+IF(OR(AND(E505=""),(G505="")),"",E505*G505)</f>
        <v>0.74858223062381857</v>
      </c>
    </row>
    <row r="506" spans="2:8" ht="15" x14ac:dyDescent="0.2">
      <c r="B506" s="5" t="s">
        <v>454</v>
      </c>
      <c r="C506" s="8">
        <v>3</v>
      </c>
      <c r="D506" s="8">
        <v>23</v>
      </c>
      <c r="E506" s="13">
        <f>+IF(C506=0,"",C506/C$505)</f>
        <v>5.6710775047258983E-3</v>
      </c>
      <c r="F506" s="13">
        <f>+IF(D506=0,"",D506/D$505)</f>
        <v>2.4864864864864864E-2</v>
      </c>
      <c r="G506" s="12">
        <f>+IF(OR(AND(D506=0),(C506=0)),"0",((D506-C506)/C506))</f>
        <v>6.666666666666667</v>
      </c>
      <c r="H506" s="15">
        <f>+IF(OR(AND(E506=""),(G506="")),"",E506*G506)</f>
        <v>3.7807183364839327E-2</v>
      </c>
    </row>
    <row r="507" spans="2:8" ht="15" x14ac:dyDescent="0.2">
      <c r="B507" s="5" t="s">
        <v>187</v>
      </c>
      <c r="C507" s="8">
        <v>36</v>
      </c>
      <c r="D507" s="8">
        <v>39</v>
      </c>
      <c r="E507" s="13">
        <f t="shared" ref="E507:E530" si="41">+IF(C507=0,"",C507/C$505)</f>
        <v>6.8052930056710773E-2</v>
      </c>
      <c r="F507" s="13">
        <f t="shared" ref="F507:F530" si="42">+IF(D507=0,"",D507/D$505)</f>
        <v>4.2162162162162162E-2</v>
      </c>
      <c r="G507" s="12">
        <f t="shared" ref="G507:G530" si="43">+IF(OR(AND(D507=0),(C507=0)),"0",((D507-C507)/C507))</f>
        <v>8.3333333333333329E-2</v>
      </c>
      <c r="H507" s="15">
        <f t="shared" ref="H507:H530" si="44">+IF(OR(AND(E507=""),(G507="")),"",E507*G507)</f>
        <v>5.6710775047258974E-3</v>
      </c>
    </row>
    <row r="508" spans="2:8" ht="15" x14ac:dyDescent="0.2">
      <c r="B508" s="5" t="s">
        <v>455</v>
      </c>
      <c r="C508" s="8">
        <v>113</v>
      </c>
      <c r="D508" s="8">
        <v>160</v>
      </c>
      <c r="E508" s="13">
        <f t="shared" si="41"/>
        <v>0.21361058601134217</v>
      </c>
      <c r="F508" s="13">
        <f t="shared" si="42"/>
        <v>0.17297297297297298</v>
      </c>
      <c r="G508" s="12">
        <f t="shared" si="43"/>
        <v>0.41592920353982299</v>
      </c>
      <c r="H508" s="15">
        <f t="shared" si="44"/>
        <v>8.8846880907372403E-2</v>
      </c>
    </row>
    <row r="509" spans="2:8" ht="15" x14ac:dyDescent="0.2">
      <c r="B509" s="5" t="s">
        <v>456</v>
      </c>
      <c r="C509" s="8">
        <v>85</v>
      </c>
      <c r="D509" s="8">
        <v>143</v>
      </c>
      <c r="E509" s="13">
        <f t="shared" si="41"/>
        <v>0.16068052930056712</v>
      </c>
      <c r="F509" s="13">
        <f t="shared" si="42"/>
        <v>0.1545945945945946</v>
      </c>
      <c r="G509" s="12">
        <f t="shared" si="43"/>
        <v>0.68235294117647061</v>
      </c>
      <c r="H509" s="15">
        <f t="shared" si="44"/>
        <v>0.10964083175803403</v>
      </c>
    </row>
    <row r="510" spans="2:8" ht="15" x14ac:dyDescent="0.2">
      <c r="B510" s="5" t="s">
        <v>188</v>
      </c>
      <c r="C510" s="8">
        <v>14</v>
      </c>
      <c r="D510" s="8">
        <v>11</v>
      </c>
      <c r="E510" s="13">
        <f t="shared" si="41"/>
        <v>2.6465028355387523E-2</v>
      </c>
      <c r="F510" s="13">
        <f t="shared" si="42"/>
        <v>1.1891891891891892E-2</v>
      </c>
      <c r="G510" s="12">
        <f t="shared" si="43"/>
        <v>-0.21428571428571427</v>
      </c>
      <c r="H510" s="15">
        <f t="shared" si="44"/>
        <v>-5.6710775047258974E-3</v>
      </c>
    </row>
    <row r="511" spans="2:8" ht="15" x14ac:dyDescent="0.2">
      <c r="B511" s="5" t="s">
        <v>186</v>
      </c>
      <c r="C511" s="8">
        <v>0</v>
      </c>
      <c r="D511" s="8">
        <v>2</v>
      </c>
      <c r="E511" s="13" t="str">
        <f t="shared" si="41"/>
        <v/>
      </c>
      <c r="F511" s="13">
        <f t="shared" si="42"/>
        <v>2.1621621621621622E-3</v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6</v>
      </c>
      <c r="D512" s="8">
        <v>3</v>
      </c>
      <c r="E512" s="13">
        <f t="shared" si="41"/>
        <v>1.1342155009451797E-2</v>
      </c>
      <c r="F512" s="13">
        <f t="shared" si="42"/>
        <v>3.2432432432432431E-3</v>
      </c>
      <c r="G512" s="12">
        <f t="shared" si="43"/>
        <v>-0.5</v>
      </c>
      <c r="H512" s="15">
        <f t="shared" si="44"/>
        <v>-5.6710775047258983E-3</v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3</v>
      </c>
      <c r="D514" s="8">
        <v>0</v>
      </c>
      <c r="E514" s="13">
        <f t="shared" si="41"/>
        <v>5.6710775047258983E-3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569</v>
      </c>
      <c r="C515" s="8">
        <v>6</v>
      </c>
      <c r="D515" s="8">
        <v>2</v>
      </c>
      <c r="E515" s="13">
        <f t="shared" si="41"/>
        <v>1.1342155009451797E-2</v>
      </c>
      <c r="F515" s="13">
        <f t="shared" si="42"/>
        <v>2.1621621621621622E-3</v>
      </c>
      <c r="G515" s="12">
        <f t="shared" si="43"/>
        <v>-0.66666666666666663</v>
      </c>
      <c r="H515" s="15">
        <f t="shared" si="44"/>
        <v>-7.5614366729678641E-3</v>
      </c>
    </row>
    <row r="516" spans="2:8" ht="15" x14ac:dyDescent="0.2">
      <c r="B516" s="5" t="s">
        <v>459</v>
      </c>
      <c r="C516" s="8">
        <v>0</v>
      </c>
      <c r="D516" s="8">
        <v>32</v>
      </c>
      <c r="E516" s="13" t="str">
        <f t="shared" si="41"/>
        <v/>
      </c>
      <c r="F516" s="13">
        <f t="shared" si="42"/>
        <v>3.4594594594594595E-2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4</v>
      </c>
      <c r="D517" s="8">
        <v>9</v>
      </c>
      <c r="E517" s="13">
        <f t="shared" si="41"/>
        <v>7.5614366729678641E-3</v>
      </c>
      <c r="F517" s="13">
        <f t="shared" si="42"/>
        <v>9.7297297297297292E-3</v>
      </c>
      <c r="G517" s="12">
        <f t="shared" si="43"/>
        <v>1.25</v>
      </c>
      <c r="H517" s="15">
        <f t="shared" si="44"/>
        <v>9.4517958412098299E-3</v>
      </c>
    </row>
    <row r="518" spans="2:8" ht="15" x14ac:dyDescent="0.2">
      <c r="B518" s="5" t="s">
        <v>190</v>
      </c>
      <c r="C518" s="8">
        <v>3</v>
      </c>
      <c r="D518" s="8">
        <v>71</v>
      </c>
      <c r="E518" s="13">
        <f t="shared" si="41"/>
        <v>5.6710775047258983E-3</v>
      </c>
      <c r="F518" s="13">
        <f t="shared" si="42"/>
        <v>7.675675675675675E-2</v>
      </c>
      <c r="G518" s="12">
        <f t="shared" si="43"/>
        <v>22.666666666666668</v>
      </c>
      <c r="H518" s="15">
        <f t="shared" si="44"/>
        <v>0.12854442344045369</v>
      </c>
    </row>
    <row r="519" spans="2:8" ht="15" x14ac:dyDescent="0.2">
      <c r="B519" s="5" t="s">
        <v>192</v>
      </c>
      <c r="C519" s="8">
        <v>7</v>
      </c>
      <c r="D519" s="8">
        <v>8</v>
      </c>
      <c r="E519" s="13">
        <f t="shared" si="41"/>
        <v>1.3232514177693762E-2</v>
      </c>
      <c r="F519" s="13">
        <f t="shared" si="42"/>
        <v>8.6486486486486488E-3</v>
      </c>
      <c r="G519" s="12">
        <f t="shared" si="43"/>
        <v>0.14285714285714285</v>
      </c>
      <c r="H519" s="15">
        <f t="shared" si="44"/>
        <v>1.8903591682419658E-3</v>
      </c>
    </row>
    <row r="520" spans="2:8" ht="13.5" customHeight="1" x14ac:dyDescent="0.2">
      <c r="B520" s="5" t="s">
        <v>191</v>
      </c>
      <c r="C520" s="8">
        <v>0</v>
      </c>
      <c r="D520" s="8">
        <v>1</v>
      </c>
      <c r="E520" s="13" t="str">
        <f t="shared" si="41"/>
        <v/>
      </c>
      <c r="F520" s="13">
        <f t="shared" si="42"/>
        <v>1.0810810810810811E-3</v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152</v>
      </c>
      <c r="D521" s="8">
        <v>245</v>
      </c>
      <c r="E521" s="13">
        <f t="shared" si="41"/>
        <v>0.28733459357277885</v>
      </c>
      <c r="F521" s="13">
        <f t="shared" si="42"/>
        <v>0.26486486486486488</v>
      </c>
      <c r="G521" s="12">
        <f t="shared" si="43"/>
        <v>0.61184210526315785</v>
      </c>
      <c r="H521" s="15">
        <f t="shared" si="44"/>
        <v>0.17580340264650285</v>
      </c>
    </row>
    <row r="522" spans="2:8" ht="25.5" customHeight="1" x14ac:dyDescent="0.2">
      <c r="B522" s="5" t="s">
        <v>193</v>
      </c>
      <c r="C522" s="8">
        <v>36</v>
      </c>
      <c r="D522" s="8">
        <v>60</v>
      </c>
      <c r="E522" s="13">
        <f t="shared" si="41"/>
        <v>6.8052930056710773E-2</v>
      </c>
      <c r="F522" s="13">
        <f t="shared" si="42"/>
        <v>6.4864864864864868E-2</v>
      </c>
      <c r="G522" s="12">
        <f t="shared" si="43"/>
        <v>0.66666666666666663</v>
      </c>
      <c r="H522" s="15">
        <f t="shared" si="44"/>
        <v>4.5368620037807179E-2</v>
      </c>
    </row>
    <row r="523" spans="2:8" ht="13.5" customHeight="1" x14ac:dyDescent="0.2">
      <c r="B523" s="5" t="s">
        <v>462</v>
      </c>
      <c r="C523" s="8">
        <v>0</v>
      </c>
      <c r="D523" s="8">
        <v>0</v>
      </c>
      <c r="E523" s="13" t="str">
        <f t="shared" si="41"/>
        <v/>
      </c>
      <c r="F523" s="13" t="str">
        <f t="shared" si="42"/>
        <v/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5</v>
      </c>
      <c r="D524" s="8">
        <v>10</v>
      </c>
      <c r="E524" s="13">
        <f t="shared" si="41"/>
        <v>9.4517958412098299E-3</v>
      </c>
      <c r="F524" s="13">
        <f t="shared" si="42"/>
        <v>1.0810810810810811E-2</v>
      </c>
      <c r="G524" s="12">
        <f t="shared" si="43"/>
        <v>1</v>
      </c>
      <c r="H524" s="15">
        <f t="shared" si="44"/>
        <v>9.4517958412098299E-3</v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44</v>
      </c>
      <c r="D526" s="8">
        <v>66</v>
      </c>
      <c r="E526" s="13">
        <f t="shared" si="41"/>
        <v>8.3175803402646506E-2</v>
      </c>
      <c r="F526" s="13">
        <f t="shared" si="42"/>
        <v>7.1351351351351358E-2</v>
      </c>
      <c r="G526" s="12">
        <f t="shared" si="43"/>
        <v>0.5</v>
      </c>
      <c r="H526" s="15">
        <f t="shared" si="44"/>
        <v>4.1587901701323253E-2</v>
      </c>
    </row>
    <row r="527" spans="2:8" ht="15" x14ac:dyDescent="0.2">
      <c r="B527" s="5" t="s">
        <v>464</v>
      </c>
      <c r="C527" s="8">
        <v>0</v>
      </c>
      <c r="D527" s="8">
        <v>0</v>
      </c>
      <c r="E527" s="13" t="str">
        <f t="shared" si="41"/>
        <v/>
      </c>
      <c r="F527" s="13" t="str">
        <f t="shared" si="42"/>
        <v/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0</v>
      </c>
      <c r="D528" s="8">
        <v>0</v>
      </c>
      <c r="E528" s="13" t="str">
        <f t="shared" si="41"/>
        <v/>
      </c>
      <c r="F528" s="13" t="str">
        <f t="shared" si="42"/>
        <v/>
      </c>
      <c r="G528" s="12" t="str">
        <f t="shared" si="43"/>
        <v>0</v>
      </c>
      <c r="H528" s="15" t="str">
        <f t="shared" si="44"/>
        <v/>
      </c>
    </row>
    <row r="529" spans="2:8" ht="15" x14ac:dyDescent="0.2">
      <c r="B529" s="5" t="s">
        <v>466</v>
      </c>
      <c r="C529" s="8">
        <v>7</v>
      </c>
      <c r="D529" s="8">
        <v>28</v>
      </c>
      <c r="E529" s="13">
        <f t="shared" si="41"/>
        <v>1.3232514177693762E-2</v>
      </c>
      <c r="F529" s="13">
        <f t="shared" si="42"/>
        <v>3.027027027027027E-2</v>
      </c>
      <c r="G529" s="12">
        <f t="shared" si="43"/>
        <v>3</v>
      </c>
      <c r="H529" s="15">
        <f t="shared" si="44"/>
        <v>3.9697542533081283E-2</v>
      </c>
    </row>
    <row r="530" spans="2:8" ht="15" x14ac:dyDescent="0.2">
      <c r="B530" s="5" t="s">
        <v>467</v>
      </c>
      <c r="C530" s="8">
        <v>5</v>
      </c>
      <c r="D530" s="8">
        <v>12</v>
      </c>
      <c r="E530" s="13">
        <f t="shared" si="41"/>
        <v>9.4517958412098299E-3</v>
      </c>
      <c r="F530" s="13">
        <f t="shared" si="42"/>
        <v>1.2972972972972972E-2</v>
      </c>
      <c r="G530" s="12">
        <f t="shared" si="43"/>
        <v>1.4</v>
      </c>
      <c r="H530" s="15">
        <f t="shared" si="44"/>
        <v>1.3232514177693762E-2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13" sqref="I13"/>
    </sheetView>
  </sheetViews>
  <sheetFormatPr baseColWidth="10" defaultRowHeight="12.75" x14ac:dyDescent="0.2"/>
  <cols>
    <col min="1" max="1" width="3" style="2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8"/>
      <c r="D1" s="45" t="s">
        <v>527</v>
      </c>
      <c r="E1" s="45"/>
      <c r="F1" s="45"/>
      <c r="G1" s="45"/>
      <c r="H1" s="45"/>
    </row>
    <row r="2" spans="2:8" ht="20.100000000000001" customHeight="1" thickBot="1" x14ac:dyDescent="0.25">
      <c r="B2" s="28"/>
      <c r="D2" s="45" t="s">
        <v>528</v>
      </c>
      <c r="E2" s="45"/>
      <c r="F2" s="45"/>
      <c r="G2" s="45"/>
      <c r="H2" s="45"/>
    </row>
    <row r="3" spans="2:8" ht="20.100000000000001" customHeight="1" thickBot="1" x14ac:dyDescent="0.25">
      <c r="B3" s="28"/>
      <c r="D3" s="36" t="s">
        <v>529</v>
      </c>
      <c r="E3" s="46" t="s">
        <v>530</v>
      </c>
      <c r="F3" s="47"/>
      <c r="G3" s="47"/>
      <c r="H3" s="48"/>
    </row>
    <row r="4" spans="2:8" ht="20.100000000000001" customHeight="1" x14ac:dyDescent="0.2">
      <c r="B4" s="29"/>
      <c r="D4" s="49" t="s">
        <v>538</v>
      </c>
      <c r="E4" s="50"/>
      <c r="F4" s="50"/>
      <c r="G4" s="50"/>
      <c r="H4" s="51"/>
    </row>
    <row r="5" spans="2:8" ht="13.5" thickBot="1" x14ac:dyDescent="0.25">
      <c r="D5" s="52"/>
      <c r="E5" s="53"/>
      <c r="F5" s="53"/>
      <c r="G5" s="53"/>
      <c r="H5" s="54"/>
    </row>
    <row r="6" spans="2:8" ht="12.75" customHeight="1" x14ac:dyDescent="0.2">
      <c r="B6" s="38" t="s">
        <v>517</v>
      </c>
      <c r="C6" s="39" t="s">
        <v>518</v>
      </c>
      <c r="D6" s="40"/>
      <c r="E6" s="41" t="s">
        <v>482</v>
      </c>
      <c r="F6" s="42"/>
      <c r="G6" s="43" t="s">
        <v>526</v>
      </c>
      <c r="H6" s="43" t="s">
        <v>481</v>
      </c>
    </row>
    <row r="7" spans="2:8" x14ac:dyDescent="0.2">
      <c r="B7" s="38"/>
      <c r="C7" s="31">
        <v>2013</v>
      </c>
      <c r="D7" s="31">
        <v>2014</v>
      </c>
      <c r="E7" s="31">
        <v>2013</v>
      </c>
      <c r="F7" s="31">
        <v>2014</v>
      </c>
      <c r="G7" s="44"/>
      <c r="H7" s="44"/>
    </row>
    <row r="8" spans="2:8" x14ac:dyDescent="0.2">
      <c r="B8" s="32" t="s">
        <v>509</v>
      </c>
      <c r="C8" s="33">
        <f>+C18+C70+C151+C294+C505</f>
        <v>6265</v>
      </c>
      <c r="D8" s="33">
        <f>+D18+D70+D151+D294+D505</f>
        <v>7008</v>
      </c>
      <c r="E8" s="34">
        <f>+C8/C$8</f>
        <v>1</v>
      </c>
      <c r="F8" s="34">
        <f>+D8/D$8</f>
        <v>1</v>
      </c>
      <c r="G8" s="34">
        <f>+(D8-C8)/C8</f>
        <v>0.11859537110933759</v>
      </c>
      <c r="H8" s="35">
        <f>+E8*G8</f>
        <v>0.11859537110933759</v>
      </c>
    </row>
    <row r="9" spans="2:8" x14ac:dyDescent="0.2">
      <c r="B9" s="30" t="str">
        <f>+B18</f>
        <v>Total Vacantes en ocupaciones de nivel Directivo</v>
      </c>
      <c r="C9" s="26">
        <f>+C18</f>
        <v>55</v>
      </c>
      <c r="D9" s="26">
        <f>+D18</f>
        <v>45</v>
      </c>
      <c r="E9" s="27">
        <f t="shared" ref="E9:E13" si="0">C9/$C$8</f>
        <v>8.7789305666400638E-3</v>
      </c>
      <c r="F9" s="27">
        <f>D9/$D$8</f>
        <v>6.4212328767123284E-3</v>
      </c>
      <c r="G9" s="12">
        <f>+IF(OR(AND(D9=0),(C9=0)),"0",((D9-C9)/C9))</f>
        <v>-0.18181818181818182</v>
      </c>
      <c r="H9" s="15">
        <f>+IF(OR(AND(E9=""),(G9="")),"",E9*G9)</f>
        <v>-1.5961691939345571E-3</v>
      </c>
    </row>
    <row r="10" spans="2:8" x14ac:dyDescent="0.2">
      <c r="B10" s="30" t="str">
        <f>+B70</f>
        <v xml:space="preserve">Total Vacantes en ocupaciones de nivel Profesional </v>
      </c>
      <c r="C10" s="26">
        <f>+C70</f>
        <v>354</v>
      </c>
      <c r="D10" s="26">
        <f>+D70</f>
        <v>687</v>
      </c>
      <c r="E10" s="27">
        <f t="shared" si="0"/>
        <v>5.6504389465283321E-2</v>
      </c>
      <c r="F10" s="27">
        <f>D10/$D$8</f>
        <v>9.8030821917808222E-2</v>
      </c>
      <c r="G10" s="12">
        <f>+IF(OR(AND(D10=0),(C10=0)),"0",((D10-C10)/C10))</f>
        <v>0.94067796610169496</v>
      </c>
      <c r="H10" s="15">
        <f>+IF(OR(AND(E10=""),(G10="")),"",E10*G10)</f>
        <v>5.3152434158020755E-2</v>
      </c>
    </row>
    <row r="11" spans="2:8" ht="24" x14ac:dyDescent="0.2">
      <c r="B11" s="30" t="str">
        <f>+B151</f>
        <v>Total Vacantes en ocupaciones de nivel Técnicos Profesionales - Tecnólogos</v>
      </c>
      <c r="C11" s="26">
        <f>+C151</f>
        <v>932</v>
      </c>
      <c r="D11" s="26">
        <f>+D151</f>
        <v>639</v>
      </c>
      <c r="E11" s="27">
        <f t="shared" si="0"/>
        <v>0.14876296887470072</v>
      </c>
      <c r="F11" s="27">
        <f>D11/$D$8</f>
        <v>9.1181506849315072E-2</v>
      </c>
      <c r="G11" s="12">
        <f>+IF(OR(AND(D11=0),(C11=0)),"0",((D11-C11)/C11))</f>
        <v>-0.3143776824034335</v>
      </c>
      <c r="H11" s="15">
        <f>+IF(OR(AND(E11=""),(G11="")),"",E11*G11)</f>
        <v>-4.6767757382282525E-2</v>
      </c>
    </row>
    <row r="12" spans="2:8" x14ac:dyDescent="0.2">
      <c r="B12" s="30" t="str">
        <f>+B294</f>
        <v>Total Vacantes  en ocupaciones de nivel Calificados</v>
      </c>
      <c r="C12" s="26">
        <f>+C294</f>
        <v>2999</v>
      </c>
      <c r="D12" s="26">
        <f>+D294</f>
        <v>2433</v>
      </c>
      <c r="E12" s="27">
        <f t="shared" si="0"/>
        <v>0.47869114126097367</v>
      </c>
      <c r="F12" s="27">
        <f>D12/$D$8</f>
        <v>0.34717465753424659</v>
      </c>
      <c r="G12" s="12">
        <f>+IF(OR(AND(D12=0),(C12=0)),"0",((D12-C12)/C12))</f>
        <v>-0.18872957652550851</v>
      </c>
      <c r="H12" s="15">
        <f>+IF(OR(AND(E12=""),(G12="")),"",E12*G12)</f>
        <v>-9.0343176376695936E-2</v>
      </c>
    </row>
    <row r="13" spans="2:8" x14ac:dyDescent="0.2">
      <c r="B13" s="30" t="str">
        <f>+B505</f>
        <v>Total Vacantes en ocupaciones de nivel Elemental</v>
      </c>
      <c r="C13" s="26">
        <f>+C505</f>
        <v>1925</v>
      </c>
      <c r="D13" s="26">
        <f>+D505</f>
        <v>3204</v>
      </c>
      <c r="E13" s="27">
        <f t="shared" si="0"/>
        <v>0.30726256983240224</v>
      </c>
      <c r="F13" s="27">
        <f>D13/$D$8</f>
        <v>0.4571917808219178</v>
      </c>
      <c r="G13" s="12">
        <f>+IF(OR(AND(D13=0),(C13=0)),"0",((D13-C13)/C13))</f>
        <v>0.66441558441558446</v>
      </c>
      <c r="H13" s="15">
        <f>+IF(OR(AND(E13=""),(G13="")),"",E13*G13)</f>
        <v>0.20415003990422986</v>
      </c>
    </row>
    <row r="16" spans="2:8" ht="27.75" customHeight="1" x14ac:dyDescent="0.2">
      <c r="B16" s="38" t="s">
        <v>517</v>
      </c>
      <c r="C16" s="39" t="s">
        <v>518</v>
      </c>
      <c r="D16" s="40"/>
      <c r="E16" s="41" t="s">
        <v>482</v>
      </c>
      <c r="F16" s="42"/>
      <c r="G16" s="43" t="s">
        <v>526</v>
      </c>
      <c r="H16" s="43" t="s">
        <v>481</v>
      </c>
    </row>
    <row r="17" spans="2:8" s="4" customFormat="1" ht="26.25" customHeight="1" x14ac:dyDescent="0.2">
      <c r="B17" s="38"/>
      <c r="C17" s="31">
        <v>2013</v>
      </c>
      <c r="D17" s="31">
        <v>2014</v>
      </c>
      <c r="E17" s="31">
        <v>2013</v>
      </c>
      <c r="F17" s="31">
        <v>2014</v>
      </c>
      <c r="G17" s="44"/>
      <c r="H17" s="44"/>
    </row>
    <row r="18" spans="2:8" s="4" customFormat="1" ht="26.25" customHeight="1" x14ac:dyDescent="0.2">
      <c r="B18" s="32" t="s">
        <v>519</v>
      </c>
      <c r="C18" s="33">
        <f>SUM(C19:C64)</f>
        <v>55</v>
      </c>
      <c r="D18" s="33">
        <f>SUM(D19:D64)</f>
        <v>45</v>
      </c>
      <c r="E18" s="34">
        <f>+IF(C18=0,"",C18/C$18)</f>
        <v>1</v>
      </c>
      <c r="F18" s="34">
        <f>+IF(D18=0,"",D18/D$18)</f>
        <v>1</v>
      </c>
      <c r="G18" s="34">
        <f>+IF(OR(AND(D18=0),(C18=0)),"0",((D18-C18)/C18))</f>
        <v>-0.18181818181818182</v>
      </c>
      <c r="H18" s="35">
        <f>+IF(OR(AND(E18=""),(G18="")),"",E18*G18)</f>
        <v>-0.18181818181818182</v>
      </c>
    </row>
    <row r="19" spans="2:8" ht="20.100000000000001" customHeight="1" x14ac:dyDescent="0.2">
      <c r="B19" s="5" t="s">
        <v>0</v>
      </c>
      <c r="C19" s="8">
        <v>0</v>
      </c>
      <c r="D19" s="8">
        <v>0</v>
      </c>
      <c r="E19" s="11" t="str">
        <f>+IF(C19=0,"",C19/C$18)</f>
        <v/>
      </c>
      <c r="F19" s="11" t="str">
        <f>+IF(D19=0,"",D19/D$18)</f>
        <v/>
      </c>
      <c r="G19" s="12" t="str">
        <f>+IF(OR(AND(D19=0),(C19=0)),"0",((D19-C19)/C19))</f>
        <v>0</v>
      </c>
      <c r="H19" s="15" t="str">
        <f>+IF(OR(AND(E19=""),(G19="")),"",E19*G19)</f>
        <v/>
      </c>
    </row>
    <row r="20" spans="2:8" ht="20.100000000000001" customHeight="1" x14ac:dyDescent="0.2">
      <c r="B20" s="5" t="s">
        <v>196</v>
      </c>
      <c r="C20" s="8">
        <v>0</v>
      </c>
      <c r="D20" s="8">
        <v>1</v>
      </c>
      <c r="E20" s="11" t="str">
        <f t="shared" ref="E20:E64" si="1">+IF(C20=0,"",C20/C$18)</f>
        <v/>
      </c>
      <c r="F20" s="11">
        <f t="shared" ref="F20:F64" si="2">+IF(D20=0,"",D20/D$18)</f>
        <v>2.2222222222222223E-2</v>
      </c>
      <c r="G20" s="12" t="str">
        <f t="shared" ref="G20:G64" si="3">+IF(OR(AND(D20=0),(C20=0)),"0",((D20-C20)/C20))</f>
        <v>0</v>
      </c>
      <c r="H20" s="15" t="str">
        <f t="shared" ref="H20:H64" si="4">+IF(OR(AND(E20=""),(G20="")),"",E20*G20)</f>
        <v/>
      </c>
    </row>
    <row r="21" spans="2:8" ht="20.100000000000001" customHeight="1" x14ac:dyDescent="0.2">
      <c r="B21" s="5" t="s">
        <v>1</v>
      </c>
      <c r="C21" s="8">
        <v>0</v>
      </c>
      <c r="D21" s="8">
        <v>0</v>
      </c>
      <c r="E21" s="11" t="str">
        <f t="shared" si="1"/>
        <v/>
      </c>
      <c r="F21" s="11" t="str">
        <f t="shared" si="2"/>
        <v/>
      </c>
      <c r="G21" s="12" t="str">
        <f t="shared" si="3"/>
        <v>0</v>
      </c>
      <c r="H21" s="15" t="str">
        <f t="shared" si="4"/>
        <v/>
      </c>
    </row>
    <row r="22" spans="2:8" ht="20.100000000000001" customHeight="1" x14ac:dyDescent="0.2">
      <c r="B22" s="5" t="s">
        <v>197</v>
      </c>
      <c r="C22" s="8">
        <v>0</v>
      </c>
      <c r="D22" s="8">
        <v>0</v>
      </c>
      <c r="E22" s="11" t="str">
        <f t="shared" si="1"/>
        <v/>
      </c>
      <c r="F22" s="11" t="str">
        <f t="shared" si="2"/>
        <v/>
      </c>
      <c r="G22" s="12" t="str">
        <f t="shared" si="3"/>
        <v>0</v>
      </c>
      <c r="H22" s="15" t="str">
        <f t="shared" si="4"/>
        <v/>
      </c>
    </row>
    <row r="23" spans="2:8" ht="20.100000000000001" customHeight="1" x14ac:dyDescent="0.2">
      <c r="B23" s="5" t="s">
        <v>198</v>
      </c>
      <c r="C23" s="8">
        <v>0</v>
      </c>
      <c r="D23" s="8">
        <v>1</v>
      </c>
      <c r="E23" s="11" t="str">
        <f t="shared" si="1"/>
        <v/>
      </c>
      <c r="F23" s="11">
        <f t="shared" si="2"/>
        <v>2.2222222222222223E-2</v>
      </c>
      <c r="G23" s="12" t="str">
        <f t="shared" si="3"/>
        <v>0</v>
      </c>
      <c r="H23" s="15" t="str">
        <f t="shared" si="4"/>
        <v/>
      </c>
    </row>
    <row r="24" spans="2:8" ht="20.100000000000001" customHeight="1" x14ac:dyDescent="0.2">
      <c r="B24" s="5" t="s">
        <v>199</v>
      </c>
      <c r="C24" s="8">
        <v>1</v>
      </c>
      <c r="D24" s="8">
        <v>1</v>
      </c>
      <c r="E24" s="11">
        <f t="shared" si="1"/>
        <v>1.8181818181818181E-2</v>
      </c>
      <c r="F24" s="11">
        <f t="shared" si="2"/>
        <v>2.2222222222222223E-2</v>
      </c>
      <c r="G24" s="12">
        <f t="shared" si="3"/>
        <v>0</v>
      </c>
      <c r="H24" s="15">
        <f t="shared" si="4"/>
        <v>0</v>
      </c>
    </row>
    <row r="25" spans="2:8" ht="20.100000000000001" customHeight="1" x14ac:dyDescent="0.2">
      <c r="B25" s="5" t="s">
        <v>2</v>
      </c>
      <c r="C25" s="8">
        <v>2</v>
      </c>
      <c r="D25" s="8">
        <v>4</v>
      </c>
      <c r="E25" s="11">
        <f t="shared" si="1"/>
        <v>3.6363636363636362E-2</v>
      </c>
      <c r="F25" s="11">
        <f t="shared" si="2"/>
        <v>8.8888888888888892E-2</v>
      </c>
      <c r="G25" s="12">
        <f t="shared" si="3"/>
        <v>1</v>
      </c>
      <c r="H25" s="15">
        <f t="shared" si="4"/>
        <v>3.6363636363636362E-2</v>
      </c>
    </row>
    <row r="26" spans="2:8" ht="20.100000000000001" customHeight="1" x14ac:dyDescent="0.2">
      <c r="B26" s="5" t="s">
        <v>6</v>
      </c>
      <c r="C26" s="8">
        <v>2</v>
      </c>
      <c r="D26" s="8">
        <v>3</v>
      </c>
      <c r="E26" s="11">
        <f t="shared" si="1"/>
        <v>3.6363636363636362E-2</v>
      </c>
      <c r="F26" s="11">
        <f t="shared" si="2"/>
        <v>6.6666666666666666E-2</v>
      </c>
      <c r="G26" s="12">
        <f t="shared" si="3"/>
        <v>0.5</v>
      </c>
      <c r="H26" s="15">
        <f t="shared" si="4"/>
        <v>1.8181818181818181E-2</v>
      </c>
    </row>
    <row r="27" spans="2:8" ht="20.100000000000001" customHeight="1" x14ac:dyDescent="0.2">
      <c r="B27" s="5" t="s">
        <v>3</v>
      </c>
      <c r="C27" s="8">
        <v>0</v>
      </c>
      <c r="D27" s="8">
        <v>3</v>
      </c>
      <c r="E27" s="11" t="str">
        <f t="shared" si="1"/>
        <v/>
      </c>
      <c r="F27" s="11">
        <f t="shared" si="2"/>
        <v>6.6666666666666666E-2</v>
      </c>
      <c r="G27" s="12" t="str">
        <f t="shared" si="3"/>
        <v>0</v>
      </c>
      <c r="H27" s="15" t="str">
        <f t="shared" si="4"/>
        <v/>
      </c>
    </row>
    <row r="28" spans="2:8" ht="20.100000000000001" customHeight="1" x14ac:dyDescent="0.2">
      <c r="B28" s="5" t="s">
        <v>5</v>
      </c>
      <c r="C28" s="8">
        <v>4</v>
      </c>
      <c r="D28" s="8">
        <v>2</v>
      </c>
      <c r="E28" s="11">
        <f t="shared" si="1"/>
        <v>7.2727272727272724E-2</v>
      </c>
      <c r="F28" s="11">
        <f t="shared" si="2"/>
        <v>4.4444444444444446E-2</v>
      </c>
      <c r="G28" s="12">
        <f t="shared" si="3"/>
        <v>-0.5</v>
      </c>
      <c r="H28" s="15">
        <f t="shared" si="4"/>
        <v>-3.6363636363636362E-2</v>
      </c>
    </row>
    <row r="29" spans="2:8" ht="20.100000000000001" customHeight="1" x14ac:dyDescent="0.2">
      <c r="B29" s="5" t="s">
        <v>200</v>
      </c>
      <c r="C29" s="8">
        <v>0</v>
      </c>
      <c r="D29" s="8">
        <v>0</v>
      </c>
      <c r="E29" s="11" t="str">
        <f t="shared" si="1"/>
        <v/>
      </c>
      <c r="F29" s="11" t="str">
        <f t="shared" si="2"/>
        <v/>
      </c>
      <c r="G29" s="12" t="str">
        <f t="shared" si="3"/>
        <v>0</v>
      </c>
      <c r="H29" s="15" t="str">
        <f t="shared" si="4"/>
        <v/>
      </c>
    </row>
    <row r="30" spans="2:8" ht="20.100000000000001" customHeight="1" x14ac:dyDescent="0.2">
      <c r="B30" s="5" t="s">
        <v>201</v>
      </c>
      <c r="C30" s="8">
        <v>0</v>
      </c>
      <c r="D30" s="8">
        <v>1</v>
      </c>
      <c r="E30" s="11" t="str">
        <f t="shared" si="1"/>
        <v/>
      </c>
      <c r="F30" s="11">
        <f t="shared" si="2"/>
        <v>2.2222222222222223E-2</v>
      </c>
      <c r="G30" s="12" t="str">
        <f t="shared" si="3"/>
        <v>0</v>
      </c>
      <c r="H30" s="15" t="str">
        <f t="shared" si="4"/>
        <v/>
      </c>
    </row>
    <row r="31" spans="2:8" ht="20.100000000000001" customHeight="1" x14ac:dyDescent="0.2">
      <c r="B31" s="5" t="s">
        <v>4</v>
      </c>
      <c r="C31" s="8">
        <v>0</v>
      </c>
      <c r="D31" s="8">
        <v>0</v>
      </c>
      <c r="E31" s="11" t="str">
        <f t="shared" si="1"/>
        <v/>
      </c>
      <c r="F31" s="11" t="str">
        <f t="shared" si="2"/>
        <v/>
      </c>
      <c r="G31" s="12" t="str">
        <f t="shared" si="3"/>
        <v>0</v>
      </c>
      <c r="H31" s="15" t="str">
        <f t="shared" si="4"/>
        <v/>
      </c>
    </row>
    <row r="32" spans="2:8" ht="20.100000000000001" customHeight="1" x14ac:dyDescent="0.2">
      <c r="B32" s="5" t="s">
        <v>7</v>
      </c>
      <c r="C32" s="8">
        <v>0</v>
      </c>
      <c r="D32" s="8">
        <v>0</v>
      </c>
      <c r="E32" s="11" t="str">
        <f t="shared" si="1"/>
        <v/>
      </c>
      <c r="F32" s="11" t="str">
        <f t="shared" si="2"/>
        <v/>
      </c>
      <c r="G32" s="12" t="str">
        <f t="shared" si="3"/>
        <v>0</v>
      </c>
      <c r="H32" s="15" t="str">
        <f t="shared" si="4"/>
        <v/>
      </c>
    </row>
    <row r="33" spans="2:8" ht="20.100000000000001" customHeight="1" x14ac:dyDescent="0.2">
      <c r="B33" s="5" t="s">
        <v>202</v>
      </c>
      <c r="C33" s="8">
        <v>0</v>
      </c>
      <c r="D33" s="8">
        <v>0</v>
      </c>
      <c r="E33" s="11" t="str">
        <f t="shared" si="1"/>
        <v/>
      </c>
      <c r="F33" s="11" t="str">
        <f t="shared" si="2"/>
        <v/>
      </c>
      <c r="G33" s="12" t="str">
        <f t="shared" si="3"/>
        <v>0</v>
      </c>
      <c r="H33" s="15" t="str">
        <f t="shared" si="4"/>
        <v/>
      </c>
    </row>
    <row r="34" spans="2:8" ht="20.100000000000001" customHeight="1" x14ac:dyDescent="0.2">
      <c r="B34" s="5" t="s">
        <v>203</v>
      </c>
      <c r="C34" s="8">
        <v>9</v>
      </c>
      <c r="D34" s="8">
        <v>0</v>
      </c>
      <c r="E34" s="11">
        <f t="shared" si="1"/>
        <v>0.16363636363636364</v>
      </c>
      <c r="F34" s="11" t="str">
        <f t="shared" si="2"/>
        <v/>
      </c>
      <c r="G34" s="12" t="str">
        <f t="shared" si="3"/>
        <v>0</v>
      </c>
      <c r="H34" s="15">
        <f t="shared" si="4"/>
        <v>0</v>
      </c>
    </row>
    <row r="35" spans="2:8" ht="20.100000000000001" customHeight="1" x14ac:dyDescent="0.2">
      <c r="B35" s="5" t="s">
        <v>204</v>
      </c>
      <c r="C35" s="8">
        <v>0</v>
      </c>
      <c r="D35" s="8">
        <v>0</v>
      </c>
      <c r="E35" s="11" t="str">
        <f t="shared" si="1"/>
        <v/>
      </c>
      <c r="F35" s="11" t="str">
        <f t="shared" si="2"/>
        <v/>
      </c>
      <c r="G35" s="12" t="str">
        <f t="shared" si="3"/>
        <v>0</v>
      </c>
      <c r="H35" s="15" t="str">
        <f t="shared" si="4"/>
        <v/>
      </c>
    </row>
    <row r="36" spans="2:8" ht="20.100000000000001" customHeight="1" x14ac:dyDescent="0.2">
      <c r="B36" s="5" t="s">
        <v>205</v>
      </c>
      <c r="C36" s="8">
        <v>1</v>
      </c>
      <c r="D36" s="8">
        <v>0</v>
      </c>
      <c r="E36" s="11">
        <f t="shared" si="1"/>
        <v>1.8181818181818181E-2</v>
      </c>
      <c r="F36" s="11" t="str">
        <f t="shared" si="2"/>
        <v/>
      </c>
      <c r="G36" s="12" t="str">
        <f t="shared" si="3"/>
        <v>0</v>
      </c>
      <c r="H36" s="15">
        <f t="shared" si="4"/>
        <v>0</v>
      </c>
    </row>
    <row r="37" spans="2:8" ht="20.100000000000001" customHeight="1" x14ac:dyDescent="0.2">
      <c r="B37" s="5" t="s">
        <v>8</v>
      </c>
      <c r="C37" s="8">
        <v>1</v>
      </c>
      <c r="D37" s="8">
        <v>0</v>
      </c>
      <c r="E37" s="11">
        <f t="shared" si="1"/>
        <v>1.8181818181818181E-2</v>
      </c>
      <c r="F37" s="11" t="str">
        <f t="shared" si="2"/>
        <v/>
      </c>
      <c r="G37" s="12" t="str">
        <f t="shared" si="3"/>
        <v>0</v>
      </c>
      <c r="H37" s="15">
        <f t="shared" si="4"/>
        <v>0</v>
      </c>
    </row>
    <row r="38" spans="2:8" ht="20.100000000000001" customHeight="1" x14ac:dyDescent="0.2">
      <c r="B38" s="5" t="s">
        <v>206</v>
      </c>
      <c r="C38" s="8">
        <v>0</v>
      </c>
      <c r="D38" s="8">
        <v>0</v>
      </c>
      <c r="E38" s="11" t="str">
        <f t="shared" si="1"/>
        <v/>
      </c>
      <c r="F38" s="11" t="str">
        <f t="shared" si="2"/>
        <v/>
      </c>
      <c r="G38" s="12" t="str">
        <f t="shared" si="3"/>
        <v>0</v>
      </c>
      <c r="H38" s="15" t="str">
        <f t="shared" si="4"/>
        <v/>
      </c>
    </row>
    <row r="39" spans="2:8" ht="20.100000000000001" customHeight="1" x14ac:dyDescent="0.2">
      <c r="B39" s="5" t="s">
        <v>207</v>
      </c>
      <c r="C39" s="8">
        <v>0</v>
      </c>
      <c r="D39" s="8">
        <v>0</v>
      </c>
      <c r="E39" s="11" t="str">
        <f t="shared" si="1"/>
        <v/>
      </c>
      <c r="F39" s="11" t="str">
        <f t="shared" si="2"/>
        <v/>
      </c>
      <c r="G39" s="12" t="str">
        <f t="shared" si="3"/>
        <v>0</v>
      </c>
      <c r="H39" s="15" t="str">
        <f t="shared" si="4"/>
        <v/>
      </c>
    </row>
    <row r="40" spans="2:8" ht="20.100000000000001" customHeight="1" x14ac:dyDescent="0.2">
      <c r="B40" s="5" t="s">
        <v>208</v>
      </c>
      <c r="C40" s="8">
        <v>0</v>
      </c>
      <c r="D40" s="8">
        <v>0</v>
      </c>
      <c r="E40" s="11" t="str">
        <f t="shared" si="1"/>
        <v/>
      </c>
      <c r="F40" s="11" t="str">
        <f t="shared" si="2"/>
        <v/>
      </c>
      <c r="G40" s="12" t="str">
        <f t="shared" si="3"/>
        <v>0</v>
      </c>
      <c r="H40" s="15" t="str">
        <f t="shared" si="4"/>
        <v/>
      </c>
    </row>
    <row r="41" spans="2:8" ht="20.100000000000001" customHeight="1" x14ac:dyDescent="0.2">
      <c r="B41" s="5" t="s">
        <v>209</v>
      </c>
      <c r="C41" s="8">
        <v>0</v>
      </c>
      <c r="D41" s="8">
        <v>0</v>
      </c>
      <c r="E41" s="11" t="str">
        <f t="shared" si="1"/>
        <v/>
      </c>
      <c r="F41" s="11" t="str">
        <f t="shared" si="2"/>
        <v/>
      </c>
      <c r="G41" s="12" t="str">
        <f t="shared" si="3"/>
        <v>0</v>
      </c>
      <c r="H41" s="15" t="str">
        <f t="shared" si="4"/>
        <v/>
      </c>
    </row>
    <row r="42" spans="2:8" ht="20.100000000000001" customHeight="1" x14ac:dyDescent="0.2">
      <c r="B42" s="5" t="s">
        <v>210</v>
      </c>
      <c r="C42" s="8">
        <v>1</v>
      </c>
      <c r="D42" s="8">
        <v>4</v>
      </c>
      <c r="E42" s="11">
        <f t="shared" si="1"/>
        <v>1.8181818181818181E-2</v>
      </c>
      <c r="F42" s="11">
        <f t="shared" si="2"/>
        <v>8.8888888888888892E-2</v>
      </c>
      <c r="G42" s="12">
        <f t="shared" si="3"/>
        <v>3</v>
      </c>
      <c r="H42" s="15">
        <f t="shared" si="4"/>
        <v>5.4545454545454543E-2</v>
      </c>
    </row>
    <row r="43" spans="2:8" ht="20.100000000000001" customHeight="1" x14ac:dyDescent="0.2">
      <c r="B43" s="5" t="s">
        <v>211</v>
      </c>
      <c r="C43" s="8">
        <v>0</v>
      </c>
      <c r="D43" s="8">
        <v>1</v>
      </c>
      <c r="E43" s="11" t="str">
        <f t="shared" si="1"/>
        <v/>
      </c>
      <c r="F43" s="11">
        <f t="shared" si="2"/>
        <v>2.2222222222222223E-2</v>
      </c>
      <c r="G43" s="12" t="str">
        <f t="shared" si="3"/>
        <v>0</v>
      </c>
      <c r="H43" s="15" t="str">
        <f t="shared" si="4"/>
        <v/>
      </c>
    </row>
    <row r="44" spans="2:8" ht="20.100000000000001" customHeight="1" x14ac:dyDescent="0.2">
      <c r="B44" s="5" t="s">
        <v>9</v>
      </c>
      <c r="C44" s="8">
        <v>0</v>
      </c>
      <c r="D44" s="8">
        <v>0</v>
      </c>
      <c r="E44" s="11" t="str">
        <f t="shared" si="1"/>
        <v/>
      </c>
      <c r="F44" s="11" t="str">
        <f t="shared" si="2"/>
        <v/>
      </c>
      <c r="G44" s="12" t="str">
        <f t="shared" si="3"/>
        <v>0</v>
      </c>
      <c r="H44" s="15" t="str">
        <f t="shared" si="4"/>
        <v/>
      </c>
    </row>
    <row r="45" spans="2:8" ht="20.100000000000001" customHeight="1" x14ac:dyDescent="0.2">
      <c r="B45" s="5" t="s">
        <v>212</v>
      </c>
      <c r="C45" s="8">
        <v>0</v>
      </c>
      <c r="D45" s="8">
        <v>0</v>
      </c>
      <c r="E45" s="11" t="str">
        <f t="shared" si="1"/>
        <v/>
      </c>
      <c r="F45" s="11" t="str">
        <f t="shared" si="2"/>
        <v/>
      </c>
      <c r="G45" s="12" t="str">
        <f t="shared" si="3"/>
        <v>0</v>
      </c>
      <c r="H45" s="15" t="str">
        <f t="shared" si="4"/>
        <v/>
      </c>
    </row>
    <row r="46" spans="2:8" ht="20.100000000000001" customHeight="1" x14ac:dyDescent="0.2">
      <c r="B46" s="5" t="s">
        <v>213</v>
      </c>
      <c r="C46" s="8">
        <v>0</v>
      </c>
      <c r="D46" s="8">
        <v>0</v>
      </c>
      <c r="E46" s="11" t="str">
        <f t="shared" si="1"/>
        <v/>
      </c>
      <c r="F46" s="11" t="str">
        <f t="shared" si="2"/>
        <v/>
      </c>
      <c r="G46" s="12" t="str">
        <f t="shared" si="3"/>
        <v>0</v>
      </c>
      <c r="H46" s="15" t="str">
        <f t="shared" si="4"/>
        <v/>
      </c>
    </row>
    <row r="47" spans="2:8" ht="20.100000000000001" customHeight="1" x14ac:dyDescent="0.2">
      <c r="B47" s="5" t="s">
        <v>10</v>
      </c>
      <c r="C47" s="8">
        <v>0</v>
      </c>
      <c r="D47" s="8">
        <v>0</v>
      </c>
      <c r="E47" s="11" t="str">
        <f t="shared" si="1"/>
        <v/>
      </c>
      <c r="F47" s="11" t="str">
        <f t="shared" si="2"/>
        <v/>
      </c>
      <c r="G47" s="12" t="str">
        <f t="shared" si="3"/>
        <v>0</v>
      </c>
      <c r="H47" s="15" t="str">
        <f t="shared" si="4"/>
        <v/>
      </c>
    </row>
    <row r="48" spans="2:8" ht="20.100000000000001" customHeight="1" x14ac:dyDescent="0.2">
      <c r="B48" s="5" t="s">
        <v>11</v>
      </c>
      <c r="C48" s="8">
        <v>25</v>
      </c>
      <c r="D48" s="8">
        <v>11</v>
      </c>
      <c r="E48" s="11">
        <f t="shared" si="1"/>
        <v>0.45454545454545453</v>
      </c>
      <c r="F48" s="11">
        <f t="shared" si="2"/>
        <v>0.24444444444444444</v>
      </c>
      <c r="G48" s="12">
        <f t="shared" si="3"/>
        <v>-0.56000000000000005</v>
      </c>
      <c r="H48" s="15">
        <f t="shared" si="4"/>
        <v>-0.25454545454545457</v>
      </c>
    </row>
    <row r="49" spans="2:8" ht="20.100000000000001" customHeight="1" x14ac:dyDescent="0.2">
      <c r="B49" s="5" t="s">
        <v>16</v>
      </c>
      <c r="C49" s="8">
        <v>1</v>
      </c>
      <c r="D49" s="8">
        <v>1</v>
      </c>
      <c r="E49" s="11">
        <f t="shared" si="1"/>
        <v>1.8181818181818181E-2</v>
      </c>
      <c r="F49" s="11">
        <f t="shared" si="2"/>
        <v>2.2222222222222223E-2</v>
      </c>
      <c r="G49" s="12">
        <f t="shared" si="3"/>
        <v>0</v>
      </c>
      <c r="H49" s="15">
        <f t="shared" si="4"/>
        <v>0</v>
      </c>
    </row>
    <row r="50" spans="2:8" ht="20.100000000000001" customHeight="1" x14ac:dyDescent="0.2">
      <c r="B50" s="5" t="s">
        <v>15</v>
      </c>
      <c r="C50" s="8">
        <v>1</v>
      </c>
      <c r="D50" s="8">
        <v>1</v>
      </c>
      <c r="E50" s="11">
        <f t="shared" si="1"/>
        <v>1.8181818181818181E-2</v>
      </c>
      <c r="F50" s="11">
        <f t="shared" si="2"/>
        <v>2.2222222222222223E-2</v>
      </c>
      <c r="G50" s="12">
        <f t="shared" si="3"/>
        <v>0</v>
      </c>
      <c r="H50" s="15">
        <f t="shared" si="4"/>
        <v>0</v>
      </c>
    </row>
    <row r="51" spans="2:8" ht="20.100000000000001" customHeight="1" x14ac:dyDescent="0.2">
      <c r="B51" s="5" t="s">
        <v>13</v>
      </c>
      <c r="C51" s="8">
        <v>0</v>
      </c>
      <c r="D51" s="8">
        <v>0</v>
      </c>
      <c r="E51" s="11" t="str">
        <f t="shared" si="1"/>
        <v/>
      </c>
      <c r="F51" s="11" t="str">
        <f t="shared" si="2"/>
        <v/>
      </c>
      <c r="G51" s="12" t="str">
        <f t="shared" si="3"/>
        <v>0</v>
      </c>
      <c r="H51" s="15" t="str">
        <f t="shared" si="4"/>
        <v/>
      </c>
    </row>
    <row r="52" spans="2:8" ht="20.100000000000001" customHeight="1" x14ac:dyDescent="0.2">
      <c r="B52" s="5" t="s">
        <v>14</v>
      </c>
      <c r="C52" s="8">
        <v>0</v>
      </c>
      <c r="D52" s="8">
        <v>3</v>
      </c>
      <c r="E52" s="11" t="str">
        <f t="shared" si="1"/>
        <v/>
      </c>
      <c r="F52" s="11">
        <f t="shared" si="2"/>
        <v>6.6666666666666666E-2</v>
      </c>
      <c r="G52" s="12" t="str">
        <f t="shared" si="3"/>
        <v>0</v>
      </c>
      <c r="H52" s="15" t="str">
        <f t="shared" si="4"/>
        <v/>
      </c>
    </row>
    <row r="53" spans="2:8" ht="20.100000000000001" customHeight="1" x14ac:dyDescent="0.2">
      <c r="B53" s="5" t="s">
        <v>12</v>
      </c>
      <c r="C53" s="8">
        <v>0</v>
      </c>
      <c r="D53" s="8">
        <v>0</v>
      </c>
      <c r="E53" s="11" t="str">
        <f t="shared" si="1"/>
        <v/>
      </c>
      <c r="F53" s="11" t="str">
        <f t="shared" si="2"/>
        <v/>
      </c>
      <c r="G53" s="12" t="str">
        <f t="shared" si="3"/>
        <v>0</v>
      </c>
      <c r="H53" s="15" t="str">
        <f t="shared" si="4"/>
        <v/>
      </c>
    </row>
    <row r="54" spans="2:8" ht="20.100000000000001" customHeight="1" x14ac:dyDescent="0.2">
      <c r="B54" s="5" t="s">
        <v>214</v>
      </c>
      <c r="C54" s="8">
        <v>0</v>
      </c>
      <c r="D54" s="8">
        <v>0</v>
      </c>
      <c r="E54" s="11" t="str">
        <f t="shared" si="1"/>
        <v/>
      </c>
      <c r="F54" s="11" t="str">
        <f t="shared" si="2"/>
        <v/>
      </c>
      <c r="G54" s="12" t="str">
        <f t="shared" si="3"/>
        <v>0</v>
      </c>
      <c r="H54" s="15" t="str">
        <f t="shared" si="4"/>
        <v/>
      </c>
    </row>
    <row r="55" spans="2:8" ht="20.100000000000001" customHeight="1" x14ac:dyDescent="0.2">
      <c r="B55" s="5" t="s">
        <v>17</v>
      </c>
      <c r="C55" s="8">
        <v>0</v>
      </c>
      <c r="D55" s="8">
        <v>0</v>
      </c>
      <c r="E55" s="11" t="str">
        <f t="shared" si="1"/>
        <v/>
      </c>
      <c r="F55" s="11" t="str">
        <f t="shared" si="2"/>
        <v/>
      </c>
      <c r="G55" s="12" t="str">
        <f t="shared" si="3"/>
        <v>0</v>
      </c>
      <c r="H55" s="15" t="str">
        <f t="shared" si="4"/>
        <v/>
      </c>
    </row>
    <row r="56" spans="2:8" ht="20.100000000000001" customHeight="1" x14ac:dyDescent="0.2">
      <c r="B56" s="5" t="s">
        <v>18</v>
      </c>
      <c r="C56" s="8">
        <v>0</v>
      </c>
      <c r="D56" s="8">
        <v>0</v>
      </c>
      <c r="E56" s="11" t="str">
        <f t="shared" si="1"/>
        <v/>
      </c>
      <c r="F56" s="11" t="str">
        <f t="shared" si="2"/>
        <v/>
      </c>
      <c r="G56" s="12" t="str">
        <f t="shared" si="3"/>
        <v>0</v>
      </c>
      <c r="H56" s="15" t="str">
        <f t="shared" si="4"/>
        <v/>
      </c>
    </row>
    <row r="57" spans="2:8" ht="20.100000000000001" customHeight="1" x14ac:dyDescent="0.2">
      <c r="B57" s="5" t="s">
        <v>215</v>
      </c>
      <c r="C57" s="8">
        <v>0</v>
      </c>
      <c r="D57" s="8">
        <v>0</v>
      </c>
      <c r="E57" s="11" t="str">
        <f t="shared" si="1"/>
        <v/>
      </c>
      <c r="F57" s="11" t="str">
        <f t="shared" si="2"/>
        <v/>
      </c>
      <c r="G57" s="12" t="str">
        <f t="shared" si="3"/>
        <v>0</v>
      </c>
      <c r="H57" s="15" t="str">
        <f t="shared" si="4"/>
        <v/>
      </c>
    </row>
    <row r="58" spans="2:8" ht="20.100000000000001" customHeight="1" x14ac:dyDescent="0.2">
      <c r="B58" s="5" t="s">
        <v>216</v>
      </c>
      <c r="C58" s="8">
        <v>1</v>
      </c>
      <c r="D58" s="8">
        <v>0</v>
      </c>
      <c r="E58" s="11">
        <f t="shared" si="1"/>
        <v>1.8181818181818181E-2</v>
      </c>
      <c r="F58" s="11" t="str">
        <f t="shared" si="2"/>
        <v/>
      </c>
      <c r="G58" s="12" t="str">
        <f t="shared" si="3"/>
        <v>0</v>
      </c>
      <c r="H58" s="15">
        <f t="shared" si="4"/>
        <v>0</v>
      </c>
    </row>
    <row r="59" spans="2:8" ht="20.100000000000001" customHeight="1" x14ac:dyDescent="0.2">
      <c r="B59" s="5" t="s">
        <v>217</v>
      </c>
      <c r="C59" s="8">
        <v>0</v>
      </c>
      <c r="D59" s="8">
        <v>0</v>
      </c>
      <c r="E59" s="11" t="str">
        <f t="shared" si="1"/>
        <v/>
      </c>
      <c r="F59" s="11" t="str">
        <f t="shared" si="2"/>
        <v/>
      </c>
      <c r="G59" s="12" t="str">
        <f t="shared" si="3"/>
        <v>0</v>
      </c>
      <c r="H59" s="15" t="str">
        <f t="shared" si="4"/>
        <v/>
      </c>
    </row>
    <row r="60" spans="2:8" ht="20.100000000000001" customHeight="1" x14ac:dyDescent="0.2">
      <c r="B60" s="5" t="s">
        <v>218</v>
      </c>
      <c r="C60" s="8">
        <v>4</v>
      </c>
      <c r="D60" s="8">
        <v>7</v>
      </c>
      <c r="E60" s="11">
        <f t="shared" si="1"/>
        <v>7.2727272727272724E-2</v>
      </c>
      <c r="F60" s="11">
        <f t="shared" si="2"/>
        <v>0.15555555555555556</v>
      </c>
      <c r="G60" s="12">
        <f t="shared" si="3"/>
        <v>0.75</v>
      </c>
      <c r="H60" s="15">
        <f t="shared" si="4"/>
        <v>5.4545454545454543E-2</v>
      </c>
    </row>
    <row r="61" spans="2:8" ht="20.100000000000001" customHeight="1" x14ac:dyDescent="0.2">
      <c r="B61" s="5" t="s">
        <v>219</v>
      </c>
      <c r="C61" s="8">
        <v>0</v>
      </c>
      <c r="D61" s="8">
        <v>0</v>
      </c>
      <c r="E61" s="11" t="str">
        <f t="shared" si="1"/>
        <v/>
      </c>
      <c r="F61" s="11" t="str">
        <f t="shared" si="2"/>
        <v/>
      </c>
      <c r="G61" s="12" t="str">
        <f t="shared" si="3"/>
        <v>0</v>
      </c>
      <c r="H61" s="15" t="str">
        <f t="shared" si="4"/>
        <v/>
      </c>
    </row>
    <row r="62" spans="2:8" ht="20.100000000000001" customHeight="1" x14ac:dyDescent="0.2">
      <c r="B62" s="5" t="s">
        <v>19</v>
      </c>
      <c r="C62" s="8">
        <v>2</v>
      </c>
      <c r="D62" s="8">
        <v>1</v>
      </c>
      <c r="E62" s="11">
        <f t="shared" si="1"/>
        <v>3.6363636363636362E-2</v>
      </c>
      <c r="F62" s="11">
        <f t="shared" si="2"/>
        <v>2.2222222222222223E-2</v>
      </c>
      <c r="G62" s="12">
        <f t="shared" si="3"/>
        <v>-0.5</v>
      </c>
      <c r="H62" s="15">
        <f t="shared" si="4"/>
        <v>-1.8181818181818181E-2</v>
      </c>
    </row>
    <row r="63" spans="2:8" ht="20.100000000000001" customHeight="1" x14ac:dyDescent="0.2">
      <c r="B63" s="5" t="s">
        <v>220</v>
      </c>
      <c r="C63" s="8">
        <v>0</v>
      </c>
      <c r="D63" s="8">
        <v>0</v>
      </c>
      <c r="E63" s="11" t="str">
        <f t="shared" si="1"/>
        <v/>
      </c>
      <c r="F63" s="11" t="str">
        <f t="shared" si="2"/>
        <v/>
      </c>
      <c r="G63" s="12" t="str">
        <f t="shared" si="3"/>
        <v>0</v>
      </c>
      <c r="H63" s="15" t="str">
        <f t="shared" si="4"/>
        <v/>
      </c>
    </row>
    <row r="64" spans="2:8" ht="20.100000000000001" customHeight="1" x14ac:dyDescent="0.2">
      <c r="B64" s="5" t="s">
        <v>221</v>
      </c>
      <c r="C64" s="8">
        <v>0</v>
      </c>
      <c r="D64" s="8">
        <v>0</v>
      </c>
      <c r="E64" s="11" t="str">
        <f t="shared" si="1"/>
        <v/>
      </c>
      <c r="F64" s="11" t="str">
        <f t="shared" si="2"/>
        <v/>
      </c>
      <c r="G64" s="12" t="str">
        <f t="shared" si="3"/>
        <v>0</v>
      </c>
      <c r="H64" s="15" t="str">
        <f t="shared" si="4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x14ac:dyDescent="0.2">
      <c r="B67" s="19"/>
      <c r="C67" s="2"/>
      <c r="D67" s="2"/>
    </row>
    <row r="68" spans="2:8" ht="13.5" customHeight="1" x14ac:dyDescent="0.2">
      <c r="B68" s="38" t="s">
        <v>517</v>
      </c>
      <c r="C68" s="39" t="s">
        <v>518</v>
      </c>
      <c r="D68" s="40"/>
      <c r="E68" s="41" t="s">
        <v>482</v>
      </c>
      <c r="F68" s="42"/>
      <c r="G68" s="43" t="s">
        <v>526</v>
      </c>
      <c r="H68" s="43" t="s">
        <v>481</v>
      </c>
    </row>
    <row r="69" spans="2:8" s="4" customFormat="1" ht="26.25" customHeight="1" x14ac:dyDescent="0.2">
      <c r="B69" s="38"/>
      <c r="C69" s="31">
        <v>2013</v>
      </c>
      <c r="D69" s="31">
        <v>2014</v>
      </c>
      <c r="E69" s="31">
        <v>2013</v>
      </c>
      <c r="F69" s="31">
        <v>2014</v>
      </c>
      <c r="G69" s="44"/>
      <c r="H69" s="44"/>
    </row>
    <row r="70" spans="2:8" s="4" customFormat="1" ht="26.25" customHeight="1" x14ac:dyDescent="0.2">
      <c r="B70" s="32" t="s">
        <v>520</v>
      </c>
      <c r="C70" s="33">
        <f>SUM(C71:C145)</f>
        <v>354</v>
      </c>
      <c r="D70" s="33">
        <f>SUM(D71:D145)</f>
        <v>687</v>
      </c>
      <c r="E70" s="34">
        <f>+IF(C70=0,"",C70/C$70)</f>
        <v>1</v>
      </c>
      <c r="F70" s="34">
        <f>+IF(D70=0,"",D70/D$70)</f>
        <v>1</v>
      </c>
      <c r="G70" s="34">
        <f>+IF(OR(AND(D70=0),(C70=0)),"0",((D70-C70)/C70))</f>
        <v>0.94067796610169496</v>
      </c>
      <c r="H70" s="35">
        <f>+IF(OR(AND(E70=""),(G70="")),"",E70*G70)</f>
        <v>0.94067796610169496</v>
      </c>
    </row>
    <row r="71" spans="2:8" ht="15" x14ac:dyDescent="0.2">
      <c r="B71" s="5" t="s">
        <v>20</v>
      </c>
      <c r="C71" s="8">
        <v>15</v>
      </c>
      <c r="D71" s="8">
        <v>195</v>
      </c>
      <c r="E71" s="13">
        <f>+IF(C71=0,"",C71/C$70)</f>
        <v>4.2372881355932202E-2</v>
      </c>
      <c r="F71" s="13">
        <f>+IF(D71=0,"",D71/D$70)</f>
        <v>0.28384279475982532</v>
      </c>
      <c r="G71" s="12">
        <f>+IF(OR(AND(D71=0),(C71=0)),"0",((D71-C71)/C71))</f>
        <v>12</v>
      </c>
      <c r="H71" s="15">
        <f>+IF(OR(AND(E71=""),(G71="")),"",E71*G71)</f>
        <v>0.50847457627118642</v>
      </c>
    </row>
    <row r="72" spans="2:8" ht="15" x14ac:dyDescent="0.2">
      <c r="B72" s="5" t="s">
        <v>21</v>
      </c>
      <c r="C72" s="8">
        <v>0</v>
      </c>
      <c r="D72" s="8">
        <v>2</v>
      </c>
      <c r="E72" s="13" t="str">
        <f t="shared" ref="E72:E135" si="5">+IF(C72=0,"",C72/C$70)</f>
        <v/>
      </c>
      <c r="F72" s="13">
        <f t="shared" ref="F72:F135" si="6">+IF(D72=0,"",D72/D$70)</f>
        <v>2.911208151382824E-3</v>
      </c>
      <c r="G72" s="12" t="str">
        <f t="shared" ref="G72:G135" si="7">+IF(OR(AND(D72=0),(C72=0)),"0",((D72-C72)/C72))</f>
        <v>0</v>
      </c>
      <c r="H72" s="15" t="str">
        <f t="shared" ref="H72:H135" si="8">+IF(OR(AND(E72=""),(G72="")),"",E72*G72)</f>
        <v/>
      </c>
    </row>
    <row r="73" spans="2:8" ht="15" x14ac:dyDescent="0.2">
      <c r="B73" s="5" t="s">
        <v>22</v>
      </c>
      <c r="C73" s="8">
        <v>8</v>
      </c>
      <c r="D73" s="8">
        <v>23</v>
      </c>
      <c r="E73" s="13">
        <f t="shared" si="5"/>
        <v>2.2598870056497175E-2</v>
      </c>
      <c r="F73" s="13">
        <f t="shared" si="6"/>
        <v>3.3478893740902474E-2</v>
      </c>
      <c r="G73" s="12">
        <f t="shared" si="7"/>
        <v>1.875</v>
      </c>
      <c r="H73" s="15">
        <f t="shared" si="8"/>
        <v>4.2372881355932202E-2</v>
      </c>
    </row>
    <row r="74" spans="2:8" ht="15" x14ac:dyDescent="0.2">
      <c r="B74" s="5" t="s">
        <v>222</v>
      </c>
      <c r="C74" s="8">
        <v>17</v>
      </c>
      <c r="D74" s="8">
        <v>9</v>
      </c>
      <c r="E74" s="13">
        <f t="shared" si="5"/>
        <v>4.8022598870056499E-2</v>
      </c>
      <c r="F74" s="13">
        <f t="shared" si="6"/>
        <v>1.3100436681222707E-2</v>
      </c>
      <c r="G74" s="12">
        <f t="shared" si="7"/>
        <v>-0.47058823529411764</v>
      </c>
      <c r="H74" s="15">
        <f t="shared" si="8"/>
        <v>-2.2598870056497175E-2</v>
      </c>
    </row>
    <row r="75" spans="2:8" ht="15" x14ac:dyDescent="0.2">
      <c r="B75" s="5" t="s">
        <v>23</v>
      </c>
      <c r="C75" s="8">
        <v>6</v>
      </c>
      <c r="D75" s="8">
        <v>9</v>
      </c>
      <c r="E75" s="13">
        <f t="shared" si="5"/>
        <v>1.6949152542372881E-2</v>
      </c>
      <c r="F75" s="13">
        <f t="shared" si="6"/>
        <v>1.3100436681222707E-2</v>
      </c>
      <c r="G75" s="12">
        <f t="shared" si="7"/>
        <v>0.5</v>
      </c>
      <c r="H75" s="15">
        <f t="shared" si="8"/>
        <v>8.4745762711864406E-3</v>
      </c>
    </row>
    <row r="76" spans="2:8" ht="15" x14ac:dyDescent="0.2">
      <c r="B76" s="5" t="s">
        <v>223</v>
      </c>
      <c r="C76" s="8">
        <v>0</v>
      </c>
      <c r="D76" s="8">
        <v>0</v>
      </c>
      <c r="E76" s="13" t="str">
        <f t="shared" si="5"/>
        <v/>
      </c>
      <c r="F76" s="13" t="str">
        <f t="shared" si="6"/>
        <v/>
      </c>
      <c r="G76" s="12" t="str">
        <f t="shared" si="7"/>
        <v>0</v>
      </c>
      <c r="H76" s="15" t="str">
        <f t="shared" si="8"/>
        <v/>
      </c>
    </row>
    <row r="77" spans="2:8" ht="15" x14ac:dyDescent="0.2">
      <c r="B77" s="5" t="s">
        <v>224</v>
      </c>
      <c r="C77" s="8">
        <v>1</v>
      </c>
      <c r="D77" s="8">
        <v>0</v>
      </c>
      <c r="E77" s="13">
        <f t="shared" si="5"/>
        <v>2.8248587570621469E-3</v>
      </c>
      <c r="F77" s="13" t="str">
        <f t="shared" si="6"/>
        <v/>
      </c>
      <c r="G77" s="12" t="str">
        <f t="shared" si="7"/>
        <v>0</v>
      </c>
      <c r="H77" s="15">
        <f t="shared" si="8"/>
        <v>0</v>
      </c>
    </row>
    <row r="78" spans="2:8" ht="15" x14ac:dyDescent="0.2">
      <c r="B78" s="5" t="s">
        <v>225</v>
      </c>
      <c r="C78" s="8">
        <v>0</v>
      </c>
      <c r="D78" s="8">
        <v>0</v>
      </c>
      <c r="E78" s="13" t="str">
        <f t="shared" si="5"/>
        <v/>
      </c>
      <c r="F78" s="13" t="str">
        <f t="shared" si="6"/>
        <v/>
      </c>
      <c r="G78" s="12" t="str">
        <f t="shared" si="7"/>
        <v>0</v>
      </c>
      <c r="H78" s="15" t="str">
        <f t="shared" si="8"/>
        <v/>
      </c>
    </row>
    <row r="79" spans="2:8" ht="15" x14ac:dyDescent="0.2">
      <c r="B79" s="5" t="s">
        <v>226</v>
      </c>
      <c r="C79" s="8">
        <v>0</v>
      </c>
      <c r="D79" s="8">
        <v>0</v>
      </c>
      <c r="E79" s="13" t="str">
        <f t="shared" si="5"/>
        <v/>
      </c>
      <c r="F79" s="13" t="str">
        <f t="shared" si="6"/>
        <v/>
      </c>
      <c r="G79" s="12" t="str">
        <f t="shared" si="7"/>
        <v>0</v>
      </c>
      <c r="H79" s="15" t="str">
        <f t="shared" si="8"/>
        <v/>
      </c>
    </row>
    <row r="80" spans="2:8" ht="15" x14ac:dyDescent="0.2">
      <c r="B80" s="5" t="s">
        <v>227</v>
      </c>
      <c r="C80" s="8">
        <v>3</v>
      </c>
      <c r="D80" s="8">
        <v>2</v>
      </c>
      <c r="E80" s="13">
        <f t="shared" si="5"/>
        <v>8.4745762711864406E-3</v>
      </c>
      <c r="F80" s="13">
        <f t="shared" si="6"/>
        <v>2.911208151382824E-3</v>
      </c>
      <c r="G80" s="12">
        <f t="shared" si="7"/>
        <v>-0.33333333333333331</v>
      </c>
      <c r="H80" s="15">
        <f t="shared" si="8"/>
        <v>-2.8248587570621469E-3</v>
      </c>
    </row>
    <row r="81" spans="2:8" ht="15" x14ac:dyDescent="0.2">
      <c r="B81" s="5" t="s">
        <v>24</v>
      </c>
      <c r="C81" s="8">
        <v>1</v>
      </c>
      <c r="D81" s="8">
        <v>0</v>
      </c>
      <c r="E81" s="13">
        <f t="shared" si="5"/>
        <v>2.8248587570621469E-3</v>
      </c>
      <c r="F81" s="13" t="str">
        <f t="shared" si="6"/>
        <v/>
      </c>
      <c r="G81" s="12" t="str">
        <f t="shared" si="7"/>
        <v>0</v>
      </c>
      <c r="H81" s="15">
        <f t="shared" si="8"/>
        <v>0</v>
      </c>
    </row>
    <row r="82" spans="2:8" ht="15" x14ac:dyDescent="0.2">
      <c r="B82" s="5" t="s">
        <v>228</v>
      </c>
      <c r="C82" s="8">
        <v>0</v>
      </c>
      <c r="D82" s="8">
        <v>3</v>
      </c>
      <c r="E82" s="13" t="str">
        <f t="shared" si="5"/>
        <v/>
      </c>
      <c r="F82" s="13">
        <f t="shared" si="6"/>
        <v>4.3668122270742356E-3</v>
      </c>
      <c r="G82" s="12" t="str">
        <f t="shared" si="7"/>
        <v>0</v>
      </c>
      <c r="H82" s="15" t="str">
        <f t="shared" si="8"/>
        <v/>
      </c>
    </row>
    <row r="83" spans="2:8" ht="15" x14ac:dyDescent="0.2">
      <c r="B83" s="5" t="s">
        <v>229</v>
      </c>
      <c r="C83" s="8">
        <v>13</v>
      </c>
      <c r="D83" s="8">
        <v>37</v>
      </c>
      <c r="E83" s="13">
        <f t="shared" si="5"/>
        <v>3.6723163841807911E-2</v>
      </c>
      <c r="F83" s="13">
        <f t="shared" si="6"/>
        <v>5.3857350800582245E-2</v>
      </c>
      <c r="G83" s="12">
        <f t="shared" si="7"/>
        <v>1.8461538461538463</v>
      </c>
      <c r="H83" s="15">
        <f t="shared" si="8"/>
        <v>6.7796610169491539E-2</v>
      </c>
    </row>
    <row r="84" spans="2:8" ht="15" x14ac:dyDescent="0.2">
      <c r="B84" s="5" t="s">
        <v>230</v>
      </c>
      <c r="C84" s="8">
        <v>2</v>
      </c>
      <c r="D84" s="8">
        <v>1</v>
      </c>
      <c r="E84" s="13">
        <f t="shared" si="5"/>
        <v>5.6497175141242938E-3</v>
      </c>
      <c r="F84" s="13">
        <f t="shared" si="6"/>
        <v>1.455604075691412E-3</v>
      </c>
      <c r="G84" s="12">
        <f t="shared" si="7"/>
        <v>-0.5</v>
      </c>
      <c r="H84" s="15">
        <f t="shared" si="8"/>
        <v>-2.8248587570621469E-3</v>
      </c>
    </row>
    <row r="85" spans="2:8" ht="15" x14ac:dyDescent="0.2">
      <c r="B85" s="5" t="s">
        <v>28</v>
      </c>
      <c r="C85" s="8">
        <v>1</v>
      </c>
      <c r="D85" s="8">
        <v>4</v>
      </c>
      <c r="E85" s="13">
        <f t="shared" si="5"/>
        <v>2.8248587570621469E-3</v>
      </c>
      <c r="F85" s="13">
        <f t="shared" si="6"/>
        <v>5.822416302765648E-3</v>
      </c>
      <c r="G85" s="12">
        <f t="shared" si="7"/>
        <v>3</v>
      </c>
      <c r="H85" s="15">
        <f t="shared" si="8"/>
        <v>8.4745762711864406E-3</v>
      </c>
    </row>
    <row r="86" spans="2:8" ht="15" x14ac:dyDescent="0.2">
      <c r="B86" s="5" t="s">
        <v>231</v>
      </c>
      <c r="C86" s="8">
        <v>1</v>
      </c>
      <c r="D86" s="8">
        <v>2</v>
      </c>
      <c r="E86" s="13">
        <f t="shared" si="5"/>
        <v>2.8248587570621469E-3</v>
      </c>
      <c r="F86" s="13">
        <f t="shared" si="6"/>
        <v>2.911208151382824E-3</v>
      </c>
      <c r="G86" s="12">
        <f t="shared" si="7"/>
        <v>1</v>
      </c>
      <c r="H86" s="15">
        <f t="shared" si="8"/>
        <v>2.8248587570621469E-3</v>
      </c>
    </row>
    <row r="87" spans="2:8" ht="15" x14ac:dyDescent="0.2">
      <c r="B87" s="5" t="s">
        <v>232</v>
      </c>
      <c r="C87" s="8">
        <v>5</v>
      </c>
      <c r="D87" s="8">
        <v>1</v>
      </c>
      <c r="E87" s="13">
        <f t="shared" si="5"/>
        <v>1.4124293785310734E-2</v>
      </c>
      <c r="F87" s="13">
        <f t="shared" si="6"/>
        <v>1.455604075691412E-3</v>
      </c>
      <c r="G87" s="12">
        <f t="shared" si="7"/>
        <v>-0.8</v>
      </c>
      <c r="H87" s="15">
        <f t="shared" si="8"/>
        <v>-1.1299435028248588E-2</v>
      </c>
    </row>
    <row r="88" spans="2:8" ht="15" x14ac:dyDescent="0.2">
      <c r="B88" s="5" t="s">
        <v>233</v>
      </c>
      <c r="C88" s="8">
        <v>9</v>
      </c>
      <c r="D88" s="8">
        <v>6</v>
      </c>
      <c r="E88" s="13">
        <f t="shared" si="5"/>
        <v>2.5423728813559324E-2</v>
      </c>
      <c r="F88" s="13">
        <f t="shared" si="6"/>
        <v>8.7336244541484712E-3</v>
      </c>
      <c r="G88" s="12">
        <f t="shared" si="7"/>
        <v>-0.33333333333333331</v>
      </c>
      <c r="H88" s="15">
        <f t="shared" si="8"/>
        <v>-8.4745762711864406E-3</v>
      </c>
    </row>
    <row r="89" spans="2:8" ht="15" x14ac:dyDescent="0.2">
      <c r="B89" s="5" t="s">
        <v>26</v>
      </c>
      <c r="C89" s="8">
        <v>0</v>
      </c>
      <c r="D89" s="8">
        <v>0</v>
      </c>
      <c r="E89" s="13" t="str">
        <f t="shared" si="5"/>
        <v/>
      </c>
      <c r="F89" s="13" t="str">
        <f t="shared" si="6"/>
        <v/>
      </c>
      <c r="G89" s="12" t="str">
        <f t="shared" si="7"/>
        <v>0</v>
      </c>
      <c r="H89" s="15" t="str">
        <f t="shared" si="8"/>
        <v/>
      </c>
    </row>
    <row r="90" spans="2:8" ht="15" x14ac:dyDescent="0.2">
      <c r="B90" s="5" t="s">
        <v>29</v>
      </c>
      <c r="C90" s="8">
        <v>0</v>
      </c>
      <c r="D90" s="8">
        <v>0</v>
      </c>
      <c r="E90" s="13" t="str">
        <f t="shared" si="5"/>
        <v/>
      </c>
      <c r="F90" s="13" t="str">
        <f t="shared" si="6"/>
        <v/>
      </c>
      <c r="G90" s="12" t="str">
        <f t="shared" si="7"/>
        <v>0</v>
      </c>
      <c r="H90" s="15" t="str">
        <f t="shared" si="8"/>
        <v/>
      </c>
    </row>
    <row r="91" spans="2:8" ht="15" x14ac:dyDescent="0.2">
      <c r="B91" s="5" t="s">
        <v>234</v>
      </c>
      <c r="C91" s="8">
        <v>0</v>
      </c>
      <c r="D91" s="8">
        <v>0</v>
      </c>
      <c r="E91" s="13" t="str">
        <f t="shared" si="5"/>
        <v/>
      </c>
      <c r="F91" s="13" t="str">
        <f t="shared" si="6"/>
        <v/>
      </c>
      <c r="G91" s="12" t="str">
        <f t="shared" si="7"/>
        <v>0</v>
      </c>
      <c r="H91" s="15" t="str">
        <f t="shared" si="8"/>
        <v/>
      </c>
    </row>
    <row r="92" spans="2:8" ht="15" x14ac:dyDescent="0.2">
      <c r="B92" s="5" t="s">
        <v>235</v>
      </c>
      <c r="C92" s="8">
        <v>7</v>
      </c>
      <c r="D92" s="8">
        <v>4</v>
      </c>
      <c r="E92" s="13">
        <f t="shared" si="5"/>
        <v>1.977401129943503E-2</v>
      </c>
      <c r="F92" s="13">
        <f t="shared" si="6"/>
        <v>5.822416302765648E-3</v>
      </c>
      <c r="G92" s="12">
        <f t="shared" si="7"/>
        <v>-0.42857142857142855</v>
      </c>
      <c r="H92" s="15">
        <f t="shared" si="8"/>
        <v>-8.4745762711864406E-3</v>
      </c>
    </row>
    <row r="93" spans="2:8" ht="15" x14ac:dyDescent="0.2">
      <c r="B93" s="5" t="s">
        <v>564</v>
      </c>
      <c r="C93" s="8">
        <v>2</v>
      </c>
      <c r="D93" s="8">
        <v>3</v>
      </c>
      <c r="E93" s="13">
        <f t="shared" si="5"/>
        <v>5.6497175141242938E-3</v>
      </c>
      <c r="F93" s="13">
        <f t="shared" si="6"/>
        <v>4.3668122270742356E-3</v>
      </c>
      <c r="G93" s="12">
        <f t="shared" si="7"/>
        <v>0.5</v>
      </c>
      <c r="H93" s="15">
        <f t="shared" si="8"/>
        <v>2.8248587570621469E-3</v>
      </c>
    </row>
    <row r="94" spans="2:8" ht="15" x14ac:dyDescent="0.2">
      <c r="B94" s="5" t="s">
        <v>25</v>
      </c>
      <c r="C94" s="8">
        <v>0</v>
      </c>
      <c r="D94" s="8">
        <v>9</v>
      </c>
      <c r="E94" s="13" t="str">
        <f t="shared" si="5"/>
        <v/>
      </c>
      <c r="F94" s="13">
        <f t="shared" si="6"/>
        <v>1.3100436681222707E-2</v>
      </c>
      <c r="G94" s="12" t="str">
        <f t="shared" si="7"/>
        <v>0</v>
      </c>
      <c r="H94" s="15" t="str">
        <f t="shared" si="8"/>
        <v/>
      </c>
    </row>
    <row r="95" spans="2:8" ht="15" x14ac:dyDescent="0.2">
      <c r="B95" s="5" t="s">
        <v>27</v>
      </c>
      <c r="C95" s="8">
        <v>0</v>
      </c>
      <c r="D95" s="8">
        <v>0</v>
      </c>
      <c r="E95" s="13" t="str">
        <f t="shared" si="5"/>
        <v/>
      </c>
      <c r="F95" s="13" t="str">
        <f t="shared" si="6"/>
        <v/>
      </c>
      <c r="G95" s="12" t="str">
        <f t="shared" si="7"/>
        <v>0</v>
      </c>
      <c r="H95" s="15" t="str">
        <f t="shared" si="8"/>
        <v/>
      </c>
    </row>
    <row r="96" spans="2:8" ht="15" x14ac:dyDescent="0.2">
      <c r="B96" s="5" t="s">
        <v>236</v>
      </c>
      <c r="C96" s="8">
        <v>0</v>
      </c>
      <c r="D96" s="8">
        <v>0</v>
      </c>
      <c r="E96" s="13" t="str">
        <f t="shared" si="5"/>
        <v/>
      </c>
      <c r="F96" s="13" t="str">
        <f t="shared" si="6"/>
        <v/>
      </c>
      <c r="G96" s="12" t="str">
        <f t="shared" si="7"/>
        <v>0</v>
      </c>
      <c r="H96" s="15" t="str">
        <f t="shared" si="8"/>
        <v/>
      </c>
    </row>
    <row r="97" spans="2:8" ht="15" x14ac:dyDescent="0.2">
      <c r="B97" s="5" t="s">
        <v>237</v>
      </c>
      <c r="C97" s="8">
        <v>0</v>
      </c>
      <c r="D97" s="8">
        <v>1</v>
      </c>
      <c r="E97" s="13" t="str">
        <f t="shared" si="5"/>
        <v/>
      </c>
      <c r="F97" s="13">
        <f t="shared" si="6"/>
        <v>1.455604075691412E-3</v>
      </c>
      <c r="G97" s="12" t="str">
        <f t="shared" si="7"/>
        <v>0</v>
      </c>
      <c r="H97" s="15" t="str">
        <f t="shared" si="8"/>
        <v/>
      </c>
    </row>
    <row r="98" spans="2:8" ht="15" x14ac:dyDescent="0.2">
      <c r="B98" s="5" t="s">
        <v>238</v>
      </c>
      <c r="C98" s="8">
        <v>6</v>
      </c>
      <c r="D98" s="8">
        <v>5</v>
      </c>
      <c r="E98" s="13">
        <f t="shared" si="5"/>
        <v>1.6949152542372881E-2</v>
      </c>
      <c r="F98" s="13">
        <f t="shared" si="6"/>
        <v>7.2780203784570596E-3</v>
      </c>
      <c r="G98" s="12">
        <f t="shared" si="7"/>
        <v>-0.16666666666666666</v>
      </c>
      <c r="H98" s="15">
        <f t="shared" si="8"/>
        <v>-2.8248587570621469E-3</v>
      </c>
    </row>
    <row r="99" spans="2:8" ht="15" x14ac:dyDescent="0.2">
      <c r="B99" s="5" t="s">
        <v>239</v>
      </c>
      <c r="C99" s="8">
        <v>0</v>
      </c>
      <c r="D99" s="8">
        <v>13</v>
      </c>
      <c r="E99" s="13" t="str">
        <f t="shared" si="5"/>
        <v/>
      </c>
      <c r="F99" s="13">
        <f t="shared" si="6"/>
        <v>1.8922852983988356E-2</v>
      </c>
      <c r="G99" s="12" t="str">
        <f t="shared" si="7"/>
        <v>0</v>
      </c>
      <c r="H99" s="15" t="str">
        <f t="shared" si="8"/>
        <v/>
      </c>
    </row>
    <row r="100" spans="2:8" ht="15" x14ac:dyDescent="0.2">
      <c r="B100" s="5" t="s">
        <v>240</v>
      </c>
      <c r="C100" s="8">
        <v>7</v>
      </c>
      <c r="D100" s="8">
        <v>4</v>
      </c>
      <c r="E100" s="13">
        <f t="shared" si="5"/>
        <v>1.977401129943503E-2</v>
      </c>
      <c r="F100" s="13">
        <f t="shared" si="6"/>
        <v>5.822416302765648E-3</v>
      </c>
      <c r="G100" s="12">
        <f t="shared" si="7"/>
        <v>-0.42857142857142855</v>
      </c>
      <c r="H100" s="15">
        <f t="shared" si="8"/>
        <v>-8.4745762711864406E-3</v>
      </c>
    </row>
    <row r="101" spans="2:8" ht="15" x14ac:dyDescent="0.2">
      <c r="B101" s="5" t="s">
        <v>241</v>
      </c>
      <c r="C101" s="8">
        <v>2</v>
      </c>
      <c r="D101" s="8">
        <v>3</v>
      </c>
      <c r="E101" s="13">
        <f t="shared" si="5"/>
        <v>5.6497175141242938E-3</v>
      </c>
      <c r="F101" s="13">
        <f t="shared" si="6"/>
        <v>4.3668122270742356E-3</v>
      </c>
      <c r="G101" s="12">
        <f t="shared" si="7"/>
        <v>0.5</v>
      </c>
      <c r="H101" s="15">
        <f t="shared" si="8"/>
        <v>2.8248587570621469E-3</v>
      </c>
    </row>
    <row r="102" spans="2:8" ht="15" x14ac:dyDescent="0.2">
      <c r="B102" s="5" t="s">
        <v>242</v>
      </c>
      <c r="C102" s="8">
        <v>14</v>
      </c>
      <c r="D102" s="8">
        <v>9</v>
      </c>
      <c r="E102" s="13">
        <f t="shared" si="5"/>
        <v>3.954802259887006E-2</v>
      </c>
      <c r="F102" s="13">
        <f t="shared" si="6"/>
        <v>1.3100436681222707E-2</v>
      </c>
      <c r="G102" s="12">
        <f t="shared" si="7"/>
        <v>-0.35714285714285715</v>
      </c>
      <c r="H102" s="15">
        <f t="shared" si="8"/>
        <v>-1.4124293785310736E-2</v>
      </c>
    </row>
    <row r="103" spans="2:8" ht="15" x14ac:dyDescent="0.2">
      <c r="B103" s="5" t="s">
        <v>243</v>
      </c>
      <c r="C103" s="8">
        <v>0</v>
      </c>
      <c r="D103" s="8">
        <v>0</v>
      </c>
      <c r="E103" s="13" t="str">
        <f t="shared" si="5"/>
        <v/>
      </c>
      <c r="F103" s="13" t="str">
        <f t="shared" si="6"/>
        <v/>
      </c>
      <c r="G103" s="12" t="str">
        <f t="shared" si="7"/>
        <v>0</v>
      </c>
      <c r="H103" s="15" t="str">
        <f t="shared" si="8"/>
        <v/>
      </c>
    </row>
    <row r="104" spans="2:8" ht="15" x14ac:dyDescent="0.2">
      <c r="B104" s="5" t="s">
        <v>34</v>
      </c>
      <c r="C104" s="8">
        <v>0</v>
      </c>
      <c r="D104" s="8">
        <v>0</v>
      </c>
      <c r="E104" s="13" t="str">
        <f t="shared" si="5"/>
        <v/>
      </c>
      <c r="F104" s="13" t="str">
        <f t="shared" si="6"/>
        <v/>
      </c>
      <c r="G104" s="12" t="str">
        <f t="shared" si="7"/>
        <v>0</v>
      </c>
      <c r="H104" s="15" t="str">
        <f t="shared" si="8"/>
        <v/>
      </c>
    </row>
    <row r="105" spans="2:8" ht="15" x14ac:dyDescent="0.2">
      <c r="B105" s="5" t="s">
        <v>244</v>
      </c>
      <c r="C105" s="8">
        <v>0</v>
      </c>
      <c r="D105" s="8">
        <v>3</v>
      </c>
      <c r="E105" s="13" t="str">
        <f t="shared" si="5"/>
        <v/>
      </c>
      <c r="F105" s="13">
        <f t="shared" si="6"/>
        <v>4.3668122270742356E-3</v>
      </c>
      <c r="G105" s="12" t="str">
        <f t="shared" si="7"/>
        <v>0</v>
      </c>
      <c r="H105" s="15" t="str">
        <f t="shared" si="8"/>
        <v/>
      </c>
    </row>
    <row r="106" spans="2:8" ht="30" x14ac:dyDescent="0.2">
      <c r="B106" s="5" t="s">
        <v>245</v>
      </c>
      <c r="C106" s="8">
        <v>0</v>
      </c>
      <c r="D106" s="8">
        <v>0</v>
      </c>
      <c r="E106" s="13" t="str">
        <f t="shared" si="5"/>
        <v/>
      </c>
      <c r="F106" s="13" t="str">
        <f t="shared" si="6"/>
        <v/>
      </c>
      <c r="G106" s="12" t="str">
        <f t="shared" si="7"/>
        <v>0</v>
      </c>
      <c r="H106" s="15" t="str">
        <f t="shared" si="8"/>
        <v/>
      </c>
    </row>
    <row r="107" spans="2:8" ht="15" x14ac:dyDescent="0.2">
      <c r="B107" s="5" t="s">
        <v>246</v>
      </c>
      <c r="C107" s="8">
        <v>4</v>
      </c>
      <c r="D107" s="8">
        <v>2</v>
      </c>
      <c r="E107" s="13">
        <f t="shared" si="5"/>
        <v>1.1299435028248588E-2</v>
      </c>
      <c r="F107" s="13">
        <f t="shared" si="6"/>
        <v>2.911208151382824E-3</v>
      </c>
      <c r="G107" s="12">
        <f t="shared" si="7"/>
        <v>-0.5</v>
      </c>
      <c r="H107" s="15">
        <f t="shared" si="8"/>
        <v>-5.6497175141242938E-3</v>
      </c>
    </row>
    <row r="108" spans="2:8" ht="15" x14ac:dyDescent="0.2">
      <c r="B108" s="5" t="s">
        <v>31</v>
      </c>
      <c r="C108" s="8">
        <v>7</v>
      </c>
      <c r="D108" s="8">
        <v>2</v>
      </c>
      <c r="E108" s="13">
        <f t="shared" si="5"/>
        <v>1.977401129943503E-2</v>
      </c>
      <c r="F108" s="13">
        <f t="shared" si="6"/>
        <v>2.911208151382824E-3</v>
      </c>
      <c r="G108" s="12">
        <f t="shared" si="7"/>
        <v>-0.7142857142857143</v>
      </c>
      <c r="H108" s="15">
        <f t="shared" si="8"/>
        <v>-1.4124293785310736E-2</v>
      </c>
    </row>
    <row r="109" spans="2:8" ht="15" x14ac:dyDescent="0.2">
      <c r="B109" s="5" t="s">
        <v>247</v>
      </c>
      <c r="C109" s="8">
        <v>0</v>
      </c>
      <c r="D109" s="8">
        <v>4</v>
      </c>
      <c r="E109" s="13" t="str">
        <f t="shared" si="5"/>
        <v/>
      </c>
      <c r="F109" s="13">
        <f t="shared" si="6"/>
        <v>5.822416302765648E-3</v>
      </c>
      <c r="G109" s="12" t="str">
        <f t="shared" si="7"/>
        <v>0</v>
      </c>
      <c r="H109" s="15" t="str">
        <f t="shared" si="8"/>
        <v/>
      </c>
    </row>
    <row r="110" spans="2:8" ht="15" x14ac:dyDescent="0.2">
      <c r="B110" s="5" t="s">
        <v>32</v>
      </c>
      <c r="C110" s="8">
        <v>2</v>
      </c>
      <c r="D110" s="8">
        <v>2</v>
      </c>
      <c r="E110" s="13">
        <f t="shared" si="5"/>
        <v>5.6497175141242938E-3</v>
      </c>
      <c r="F110" s="13">
        <f t="shared" si="6"/>
        <v>2.911208151382824E-3</v>
      </c>
      <c r="G110" s="12">
        <f t="shared" si="7"/>
        <v>0</v>
      </c>
      <c r="H110" s="15">
        <f t="shared" si="8"/>
        <v>0</v>
      </c>
    </row>
    <row r="111" spans="2:8" ht="15" x14ac:dyDescent="0.2">
      <c r="B111" s="5" t="s">
        <v>30</v>
      </c>
      <c r="C111" s="8">
        <v>0</v>
      </c>
      <c r="D111" s="8">
        <v>1</v>
      </c>
      <c r="E111" s="13" t="str">
        <f t="shared" si="5"/>
        <v/>
      </c>
      <c r="F111" s="13">
        <f t="shared" si="6"/>
        <v>1.455604075691412E-3</v>
      </c>
      <c r="G111" s="12" t="str">
        <f t="shared" si="7"/>
        <v>0</v>
      </c>
      <c r="H111" s="15" t="str">
        <f t="shared" si="8"/>
        <v/>
      </c>
    </row>
    <row r="112" spans="2:8" ht="15" x14ac:dyDescent="0.2">
      <c r="B112" s="5" t="s">
        <v>33</v>
      </c>
      <c r="C112" s="8">
        <v>14</v>
      </c>
      <c r="D112" s="8">
        <v>13</v>
      </c>
      <c r="E112" s="13">
        <f t="shared" si="5"/>
        <v>3.954802259887006E-2</v>
      </c>
      <c r="F112" s="13">
        <f t="shared" si="6"/>
        <v>1.8922852983988356E-2</v>
      </c>
      <c r="G112" s="12">
        <f t="shared" si="7"/>
        <v>-7.1428571428571425E-2</v>
      </c>
      <c r="H112" s="15">
        <f t="shared" si="8"/>
        <v>-2.8248587570621469E-3</v>
      </c>
    </row>
    <row r="113" spans="2:8" ht="15" x14ac:dyDescent="0.2">
      <c r="B113" s="5" t="s">
        <v>248</v>
      </c>
      <c r="C113" s="8">
        <v>9</v>
      </c>
      <c r="D113" s="8">
        <v>19</v>
      </c>
      <c r="E113" s="13">
        <f t="shared" si="5"/>
        <v>2.5423728813559324E-2</v>
      </c>
      <c r="F113" s="13">
        <f t="shared" si="6"/>
        <v>2.7656477438136828E-2</v>
      </c>
      <c r="G113" s="12">
        <f t="shared" si="7"/>
        <v>1.1111111111111112</v>
      </c>
      <c r="H113" s="15">
        <f t="shared" si="8"/>
        <v>2.8248587570621472E-2</v>
      </c>
    </row>
    <row r="114" spans="2:8" ht="15" x14ac:dyDescent="0.2">
      <c r="B114" s="5" t="s">
        <v>38</v>
      </c>
      <c r="C114" s="8">
        <v>0</v>
      </c>
      <c r="D114" s="8">
        <v>0</v>
      </c>
      <c r="E114" s="13" t="str">
        <f t="shared" si="5"/>
        <v/>
      </c>
      <c r="F114" s="13" t="str">
        <f t="shared" si="6"/>
        <v/>
      </c>
      <c r="G114" s="12" t="str">
        <f t="shared" si="7"/>
        <v>0</v>
      </c>
      <c r="H114" s="15" t="str">
        <f t="shared" si="8"/>
        <v/>
      </c>
    </row>
    <row r="115" spans="2:8" ht="15" x14ac:dyDescent="0.2">
      <c r="B115" s="5" t="s">
        <v>40</v>
      </c>
      <c r="C115" s="8">
        <v>4</v>
      </c>
      <c r="D115" s="8">
        <v>7</v>
      </c>
      <c r="E115" s="13">
        <f t="shared" si="5"/>
        <v>1.1299435028248588E-2</v>
      </c>
      <c r="F115" s="13">
        <f t="shared" si="6"/>
        <v>1.0189228529839884E-2</v>
      </c>
      <c r="G115" s="12">
        <f t="shared" si="7"/>
        <v>0.75</v>
      </c>
      <c r="H115" s="15">
        <f t="shared" si="8"/>
        <v>8.4745762711864406E-3</v>
      </c>
    </row>
    <row r="116" spans="2:8" ht="15" x14ac:dyDescent="0.2">
      <c r="B116" s="5" t="s">
        <v>249</v>
      </c>
      <c r="C116" s="8">
        <v>3</v>
      </c>
      <c r="D116" s="8">
        <v>52</v>
      </c>
      <c r="E116" s="13">
        <f t="shared" si="5"/>
        <v>8.4745762711864406E-3</v>
      </c>
      <c r="F116" s="13">
        <f t="shared" si="6"/>
        <v>7.5691411935953426E-2</v>
      </c>
      <c r="G116" s="12">
        <f t="shared" si="7"/>
        <v>16.333333333333332</v>
      </c>
      <c r="H116" s="15">
        <f t="shared" si="8"/>
        <v>0.1384180790960452</v>
      </c>
    </row>
    <row r="117" spans="2:8" ht="15" x14ac:dyDescent="0.2">
      <c r="B117" s="5" t="s">
        <v>250</v>
      </c>
      <c r="C117" s="8">
        <v>3</v>
      </c>
      <c r="D117" s="8">
        <v>1</v>
      </c>
      <c r="E117" s="13">
        <f t="shared" si="5"/>
        <v>8.4745762711864406E-3</v>
      </c>
      <c r="F117" s="13">
        <f t="shared" si="6"/>
        <v>1.455604075691412E-3</v>
      </c>
      <c r="G117" s="12">
        <f t="shared" si="7"/>
        <v>-0.66666666666666663</v>
      </c>
      <c r="H117" s="15">
        <f t="shared" si="8"/>
        <v>-5.6497175141242938E-3</v>
      </c>
    </row>
    <row r="118" spans="2:8" ht="15" x14ac:dyDescent="0.2">
      <c r="B118" s="5" t="s">
        <v>251</v>
      </c>
      <c r="C118" s="8">
        <v>144</v>
      </c>
      <c r="D118" s="8">
        <v>151</v>
      </c>
      <c r="E118" s="13">
        <f t="shared" si="5"/>
        <v>0.40677966101694918</v>
      </c>
      <c r="F118" s="13">
        <f t="shared" si="6"/>
        <v>0.2197962154294032</v>
      </c>
      <c r="G118" s="12">
        <f t="shared" si="7"/>
        <v>4.8611111111111112E-2</v>
      </c>
      <c r="H118" s="15">
        <f t="shared" si="8"/>
        <v>1.977401129943503E-2</v>
      </c>
    </row>
    <row r="119" spans="2:8" ht="15" x14ac:dyDescent="0.2">
      <c r="B119" s="5" t="s">
        <v>252</v>
      </c>
      <c r="C119" s="8">
        <v>2</v>
      </c>
      <c r="D119" s="8">
        <v>6</v>
      </c>
      <c r="E119" s="13">
        <f t="shared" si="5"/>
        <v>5.6497175141242938E-3</v>
      </c>
      <c r="F119" s="13">
        <f t="shared" si="6"/>
        <v>8.7336244541484712E-3</v>
      </c>
      <c r="G119" s="12">
        <f t="shared" si="7"/>
        <v>2</v>
      </c>
      <c r="H119" s="15">
        <f t="shared" si="8"/>
        <v>1.1299435028248588E-2</v>
      </c>
    </row>
    <row r="120" spans="2:8" ht="15" x14ac:dyDescent="0.2">
      <c r="B120" s="5" t="s">
        <v>253</v>
      </c>
      <c r="C120" s="8">
        <v>0</v>
      </c>
      <c r="D120" s="8">
        <v>3</v>
      </c>
      <c r="E120" s="13" t="str">
        <f t="shared" si="5"/>
        <v/>
      </c>
      <c r="F120" s="13">
        <f t="shared" si="6"/>
        <v>4.3668122270742356E-3</v>
      </c>
      <c r="G120" s="12" t="str">
        <f t="shared" si="7"/>
        <v>0</v>
      </c>
      <c r="H120" s="15" t="str">
        <f t="shared" si="8"/>
        <v/>
      </c>
    </row>
    <row r="121" spans="2:8" ht="15" x14ac:dyDescent="0.2">
      <c r="B121" s="5" t="s">
        <v>35</v>
      </c>
      <c r="C121" s="8">
        <v>2</v>
      </c>
      <c r="D121" s="8">
        <v>2</v>
      </c>
      <c r="E121" s="13">
        <f t="shared" si="5"/>
        <v>5.6497175141242938E-3</v>
      </c>
      <c r="F121" s="13">
        <f t="shared" si="6"/>
        <v>2.911208151382824E-3</v>
      </c>
      <c r="G121" s="12">
        <f t="shared" si="7"/>
        <v>0</v>
      </c>
      <c r="H121" s="15">
        <f t="shared" si="8"/>
        <v>0</v>
      </c>
    </row>
    <row r="122" spans="2:8" ht="15" x14ac:dyDescent="0.2">
      <c r="B122" s="5" t="s">
        <v>39</v>
      </c>
      <c r="C122" s="8">
        <v>0</v>
      </c>
      <c r="D122" s="8">
        <v>1</v>
      </c>
      <c r="E122" s="13" t="str">
        <f t="shared" si="5"/>
        <v/>
      </c>
      <c r="F122" s="13">
        <f t="shared" si="6"/>
        <v>1.455604075691412E-3</v>
      </c>
      <c r="G122" s="12" t="str">
        <f t="shared" si="7"/>
        <v>0</v>
      </c>
      <c r="H122" s="15" t="str">
        <f t="shared" si="8"/>
        <v/>
      </c>
    </row>
    <row r="123" spans="2:8" ht="15" x14ac:dyDescent="0.2">
      <c r="B123" s="5" t="s">
        <v>37</v>
      </c>
      <c r="C123" s="8">
        <v>7</v>
      </c>
      <c r="D123" s="8">
        <v>6</v>
      </c>
      <c r="E123" s="13">
        <f t="shared" si="5"/>
        <v>1.977401129943503E-2</v>
      </c>
      <c r="F123" s="13">
        <f t="shared" si="6"/>
        <v>8.7336244541484712E-3</v>
      </c>
      <c r="G123" s="12">
        <f t="shared" si="7"/>
        <v>-0.14285714285714285</v>
      </c>
      <c r="H123" s="15">
        <f t="shared" si="8"/>
        <v>-2.8248587570621469E-3</v>
      </c>
    </row>
    <row r="124" spans="2:8" ht="15" x14ac:dyDescent="0.2">
      <c r="B124" s="5" t="s">
        <v>36</v>
      </c>
      <c r="C124" s="8">
        <v>1</v>
      </c>
      <c r="D124" s="8">
        <v>1</v>
      </c>
      <c r="E124" s="13">
        <f t="shared" si="5"/>
        <v>2.8248587570621469E-3</v>
      </c>
      <c r="F124" s="13">
        <f t="shared" si="6"/>
        <v>1.455604075691412E-3</v>
      </c>
      <c r="G124" s="12">
        <f t="shared" si="7"/>
        <v>0</v>
      </c>
      <c r="H124" s="15">
        <f t="shared" si="8"/>
        <v>0</v>
      </c>
    </row>
    <row r="125" spans="2:8" ht="15" x14ac:dyDescent="0.2">
      <c r="B125" s="5" t="s">
        <v>254</v>
      </c>
      <c r="C125" s="8">
        <v>0</v>
      </c>
      <c r="D125" s="8">
        <v>1</v>
      </c>
      <c r="E125" s="13" t="str">
        <f t="shared" si="5"/>
        <v/>
      </c>
      <c r="F125" s="13">
        <f t="shared" si="6"/>
        <v>1.455604075691412E-3</v>
      </c>
      <c r="G125" s="12" t="str">
        <f t="shared" si="7"/>
        <v>0</v>
      </c>
      <c r="H125" s="15" t="str">
        <f t="shared" si="8"/>
        <v/>
      </c>
    </row>
    <row r="126" spans="2:8" ht="15" x14ac:dyDescent="0.2">
      <c r="B126" s="5" t="s">
        <v>255</v>
      </c>
      <c r="C126" s="8">
        <v>0</v>
      </c>
      <c r="D126" s="8">
        <v>0</v>
      </c>
      <c r="E126" s="13" t="str">
        <f t="shared" si="5"/>
        <v/>
      </c>
      <c r="F126" s="13" t="str">
        <f t="shared" si="6"/>
        <v/>
      </c>
      <c r="G126" s="12" t="str">
        <f t="shared" si="7"/>
        <v>0</v>
      </c>
      <c r="H126" s="15" t="str">
        <f t="shared" si="8"/>
        <v/>
      </c>
    </row>
    <row r="127" spans="2:8" ht="15" x14ac:dyDescent="0.2">
      <c r="B127" s="5" t="s">
        <v>256</v>
      </c>
      <c r="C127" s="8">
        <v>0</v>
      </c>
      <c r="D127" s="8">
        <v>0</v>
      </c>
      <c r="E127" s="13" t="str">
        <f t="shared" si="5"/>
        <v/>
      </c>
      <c r="F127" s="13" t="str">
        <f t="shared" si="6"/>
        <v/>
      </c>
      <c r="G127" s="12" t="str">
        <f t="shared" si="7"/>
        <v>0</v>
      </c>
      <c r="H127" s="15" t="str">
        <f t="shared" si="8"/>
        <v/>
      </c>
    </row>
    <row r="128" spans="2:8" ht="15" x14ac:dyDescent="0.2">
      <c r="B128" s="5" t="s">
        <v>257</v>
      </c>
      <c r="C128" s="8">
        <v>0</v>
      </c>
      <c r="D128" s="8">
        <v>1</v>
      </c>
      <c r="E128" s="13" t="str">
        <f t="shared" si="5"/>
        <v/>
      </c>
      <c r="F128" s="13">
        <f t="shared" si="6"/>
        <v>1.455604075691412E-3</v>
      </c>
      <c r="G128" s="12" t="str">
        <f t="shared" si="7"/>
        <v>0</v>
      </c>
      <c r="H128" s="15" t="str">
        <f t="shared" si="8"/>
        <v/>
      </c>
    </row>
    <row r="129" spans="2:8" ht="30" x14ac:dyDescent="0.2">
      <c r="B129" s="5" t="s">
        <v>258</v>
      </c>
      <c r="C129" s="8">
        <v>0</v>
      </c>
      <c r="D129" s="8">
        <v>5</v>
      </c>
      <c r="E129" s="13" t="str">
        <f t="shared" si="5"/>
        <v/>
      </c>
      <c r="F129" s="13">
        <f t="shared" si="6"/>
        <v>7.2780203784570596E-3</v>
      </c>
      <c r="G129" s="12" t="str">
        <f t="shared" si="7"/>
        <v>0</v>
      </c>
      <c r="H129" s="15" t="str">
        <f t="shared" si="8"/>
        <v/>
      </c>
    </row>
    <row r="130" spans="2:8" ht="30" x14ac:dyDescent="0.2">
      <c r="B130" s="5" t="s">
        <v>259</v>
      </c>
      <c r="C130" s="8">
        <v>0</v>
      </c>
      <c r="D130" s="8">
        <v>0</v>
      </c>
      <c r="E130" s="13" t="str">
        <f t="shared" si="5"/>
        <v/>
      </c>
      <c r="F130" s="13" t="str">
        <f t="shared" si="6"/>
        <v/>
      </c>
      <c r="G130" s="12" t="str">
        <f t="shared" si="7"/>
        <v>0</v>
      </c>
      <c r="H130" s="15" t="str">
        <f t="shared" si="8"/>
        <v/>
      </c>
    </row>
    <row r="131" spans="2:8" ht="30" x14ac:dyDescent="0.2">
      <c r="B131" s="5" t="s">
        <v>260</v>
      </c>
      <c r="C131" s="8">
        <v>22</v>
      </c>
      <c r="D131" s="8">
        <v>40</v>
      </c>
      <c r="E131" s="13">
        <f t="shared" si="5"/>
        <v>6.2146892655367235E-2</v>
      </c>
      <c r="F131" s="13">
        <f t="shared" si="6"/>
        <v>5.8224163027656477E-2</v>
      </c>
      <c r="G131" s="12">
        <f t="shared" si="7"/>
        <v>0.81818181818181823</v>
      </c>
      <c r="H131" s="15">
        <f t="shared" si="8"/>
        <v>5.0847457627118647E-2</v>
      </c>
    </row>
    <row r="132" spans="2:8" ht="15" x14ac:dyDescent="0.2">
      <c r="B132" s="5" t="s">
        <v>50</v>
      </c>
      <c r="C132" s="8">
        <v>0</v>
      </c>
      <c r="D132" s="8">
        <v>2</v>
      </c>
      <c r="E132" s="13" t="str">
        <f t="shared" si="5"/>
        <v/>
      </c>
      <c r="F132" s="13">
        <f t="shared" si="6"/>
        <v>2.911208151382824E-3</v>
      </c>
      <c r="G132" s="12" t="str">
        <f t="shared" si="7"/>
        <v>0</v>
      </c>
      <c r="H132" s="15" t="str">
        <f t="shared" si="8"/>
        <v/>
      </c>
    </row>
    <row r="133" spans="2:8" ht="15" x14ac:dyDescent="0.2">
      <c r="B133" s="5" t="s">
        <v>45</v>
      </c>
      <c r="C133" s="8">
        <v>0</v>
      </c>
      <c r="D133" s="8">
        <v>11</v>
      </c>
      <c r="E133" s="13" t="str">
        <f t="shared" si="5"/>
        <v/>
      </c>
      <c r="F133" s="13">
        <f t="shared" si="6"/>
        <v>1.6011644832605532E-2</v>
      </c>
      <c r="G133" s="12" t="str">
        <f t="shared" si="7"/>
        <v>0</v>
      </c>
      <c r="H133" s="15" t="str">
        <f t="shared" si="8"/>
        <v/>
      </c>
    </row>
    <row r="134" spans="2:8" ht="15" x14ac:dyDescent="0.2">
      <c r="B134" s="5" t="s">
        <v>42</v>
      </c>
      <c r="C134" s="8">
        <v>3</v>
      </c>
      <c r="D134" s="8">
        <v>1</v>
      </c>
      <c r="E134" s="13">
        <f t="shared" si="5"/>
        <v>8.4745762711864406E-3</v>
      </c>
      <c r="F134" s="13">
        <f t="shared" si="6"/>
        <v>1.455604075691412E-3</v>
      </c>
      <c r="G134" s="12">
        <f t="shared" si="7"/>
        <v>-0.66666666666666663</v>
      </c>
      <c r="H134" s="15">
        <f t="shared" si="8"/>
        <v>-5.6497175141242938E-3</v>
      </c>
    </row>
    <row r="135" spans="2:8" ht="15" x14ac:dyDescent="0.2">
      <c r="B135" s="5" t="s">
        <v>43</v>
      </c>
      <c r="C135" s="8">
        <v>0</v>
      </c>
      <c r="D135" s="8">
        <v>0</v>
      </c>
      <c r="E135" s="13" t="str">
        <f t="shared" si="5"/>
        <v/>
      </c>
      <c r="F135" s="13" t="str">
        <f t="shared" si="6"/>
        <v/>
      </c>
      <c r="G135" s="12" t="str">
        <f t="shared" si="7"/>
        <v>0</v>
      </c>
      <c r="H135" s="15" t="str">
        <f t="shared" si="8"/>
        <v/>
      </c>
    </row>
    <row r="136" spans="2:8" ht="15" x14ac:dyDescent="0.2">
      <c r="B136" s="5" t="s">
        <v>44</v>
      </c>
      <c r="C136" s="8">
        <v>0</v>
      </c>
      <c r="D136" s="8">
        <v>0</v>
      </c>
      <c r="E136" s="13" t="str">
        <f t="shared" ref="E136:E145" si="9">+IF(C136=0,"",C136/C$70)</f>
        <v/>
      </c>
      <c r="F136" s="13" t="str">
        <f t="shared" ref="F136:F145" si="10">+IF(D136=0,"",D136/D$70)</f>
        <v/>
      </c>
      <c r="G136" s="12" t="str">
        <f t="shared" ref="G136:G145" si="11">+IF(OR(AND(D136=0),(C136=0)),"0",((D136-C136)/C136))</f>
        <v>0</v>
      </c>
      <c r="H136" s="15" t="str">
        <f t="shared" ref="H136:H145" si="12">+IF(OR(AND(E136=""),(G136="")),"",E136*G136)</f>
        <v/>
      </c>
    </row>
    <row r="137" spans="2:8" ht="15" x14ac:dyDescent="0.2">
      <c r="B137" s="5" t="s">
        <v>41</v>
      </c>
      <c r="C137" s="8">
        <v>0</v>
      </c>
      <c r="D137" s="8">
        <v>1</v>
      </c>
      <c r="E137" s="13" t="str">
        <f t="shared" si="9"/>
        <v/>
      </c>
      <c r="F137" s="13">
        <f t="shared" si="10"/>
        <v>1.455604075691412E-3</v>
      </c>
      <c r="G137" s="12" t="str">
        <f t="shared" si="11"/>
        <v>0</v>
      </c>
      <c r="H137" s="15" t="str">
        <f t="shared" si="12"/>
        <v/>
      </c>
    </row>
    <row r="138" spans="2:8" ht="15" x14ac:dyDescent="0.2">
      <c r="B138" s="5" t="s">
        <v>261</v>
      </c>
      <c r="C138" s="8">
        <v>0</v>
      </c>
      <c r="D138" s="8">
        <v>0</v>
      </c>
      <c r="E138" s="13" t="str">
        <f t="shared" si="9"/>
        <v/>
      </c>
      <c r="F138" s="13" t="str">
        <f t="shared" si="10"/>
        <v/>
      </c>
      <c r="G138" s="12" t="str">
        <f t="shared" si="11"/>
        <v>0</v>
      </c>
      <c r="H138" s="15" t="str">
        <f t="shared" si="12"/>
        <v/>
      </c>
    </row>
    <row r="139" spans="2:8" ht="30" x14ac:dyDescent="0.2">
      <c r="B139" s="5" t="s">
        <v>262</v>
      </c>
      <c r="C139" s="8">
        <v>2</v>
      </c>
      <c r="D139" s="8">
        <v>1</v>
      </c>
      <c r="E139" s="13">
        <f t="shared" si="9"/>
        <v>5.6497175141242938E-3</v>
      </c>
      <c r="F139" s="13">
        <f t="shared" si="10"/>
        <v>1.455604075691412E-3</v>
      </c>
      <c r="G139" s="12">
        <f t="shared" si="11"/>
        <v>-0.5</v>
      </c>
      <c r="H139" s="15">
        <f t="shared" si="12"/>
        <v>-2.8248587570621469E-3</v>
      </c>
    </row>
    <row r="140" spans="2:8" ht="30" x14ac:dyDescent="0.2">
      <c r="B140" s="5" t="s">
        <v>263</v>
      </c>
      <c r="C140" s="8">
        <v>2</v>
      </c>
      <c r="D140" s="8">
        <v>1</v>
      </c>
      <c r="E140" s="13">
        <f t="shared" si="9"/>
        <v>5.6497175141242938E-3</v>
      </c>
      <c r="F140" s="13">
        <f t="shared" si="10"/>
        <v>1.455604075691412E-3</v>
      </c>
      <c r="G140" s="12">
        <f t="shared" si="11"/>
        <v>-0.5</v>
      </c>
      <c r="H140" s="15">
        <f t="shared" si="12"/>
        <v>-2.8248587570621469E-3</v>
      </c>
    </row>
    <row r="141" spans="2:8" ht="15" x14ac:dyDescent="0.2">
      <c r="B141" s="5" t="s">
        <v>48</v>
      </c>
      <c r="C141" s="8">
        <v>0</v>
      </c>
      <c r="D141" s="8">
        <v>0</v>
      </c>
      <c r="E141" s="13" t="str">
        <f t="shared" si="9"/>
        <v/>
      </c>
      <c r="F141" s="13" t="str">
        <f t="shared" si="10"/>
        <v/>
      </c>
      <c r="G141" s="12" t="str">
        <f t="shared" si="11"/>
        <v>0</v>
      </c>
      <c r="H141" s="15" t="str">
        <f t="shared" si="12"/>
        <v/>
      </c>
    </row>
    <row r="142" spans="2:8" ht="15" x14ac:dyDescent="0.2">
      <c r="B142" s="5" t="s">
        <v>264</v>
      </c>
      <c r="C142" s="8">
        <v>0</v>
      </c>
      <c r="D142" s="8">
        <v>1</v>
      </c>
      <c r="E142" s="13" t="str">
        <f t="shared" si="9"/>
        <v/>
      </c>
      <c r="F142" s="13">
        <f t="shared" si="10"/>
        <v>1.455604075691412E-3</v>
      </c>
      <c r="G142" s="12" t="str">
        <f t="shared" si="11"/>
        <v>0</v>
      </c>
      <c r="H142" s="15" t="str">
        <f t="shared" si="12"/>
        <v/>
      </c>
    </row>
    <row r="143" spans="2:8" ht="15" x14ac:dyDescent="0.2">
      <c r="B143" s="5" t="s">
        <v>49</v>
      </c>
      <c r="C143" s="8">
        <v>3</v>
      </c>
      <c r="D143" s="8">
        <v>1</v>
      </c>
      <c r="E143" s="13">
        <f t="shared" si="9"/>
        <v>8.4745762711864406E-3</v>
      </c>
      <c r="F143" s="13">
        <f t="shared" si="10"/>
        <v>1.455604075691412E-3</v>
      </c>
      <c r="G143" s="12">
        <f t="shared" si="11"/>
        <v>-0.66666666666666663</v>
      </c>
      <c r="H143" s="15">
        <f t="shared" si="12"/>
        <v>-5.6497175141242938E-3</v>
      </c>
    </row>
    <row r="144" spans="2:8" ht="15" x14ac:dyDescent="0.2">
      <c r="B144" s="5" t="s">
        <v>46</v>
      </c>
      <c r="C144" s="8">
        <v>0</v>
      </c>
      <c r="D144" s="8">
        <v>0</v>
      </c>
      <c r="E144" s="13" t="str">
        <f t="shared" si="9"/>
        <v/>
      </c>
      <c r="F144" s="13" t="str">
        <f t="shared" si="10"/>
        <v/>
      </c>
      <c r="G144" s="12" t="str">
        <f t="shared" si="11"/>
        <v>0</v>
      </c>
      <c r="H144" s="15" t="str">
        <f t="shared" si="12"/>
        <v/>
      </c>
    </row>
    <row r="145" spans="2:8" ht="13.5" customHeight="1" x14ac:dyDescent="0.2">
      <c r="B145" s="5" t="s">
        <v>47</v>
      </c>
      <c r="C145" s="8">
        <v>0</v>
      </c>
      <c r="D145" s="8">
        <v>0</v>
      </c>
      <c r="E145" s="13" t="str">
        <f t="shared" si="9"/>
        <v/>
      </c>
      <c r="F145" s="13" t="str">
        <f t="shared" si="10"/>
        <v/>
      </c>
      <c r="G145" s="12" t="str">
        <f t="shared" si="11"/>
        <v>0</v>
      </c>
      <c r="H145" s="15" t="str">
        <f t="shared" si="12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6"/>
      <c r="C148" s="16"/>
      <c r="D148" s="16"/>
      <c r="E148" s="16"/>
      <c r="F148" s="16"/>
    </row>
    <row r="149" spans="2:8" ht="13.5" customHeight="1" x14ac:dyDescent="0.2">
      <c r="B149" s="38" t="s">
        <v>517</v>
      </c>
      <c r="C149" s="39" t="s">
        <v>518</v>
      </c>
      <c r="D149" s="40"/>
      <c r="E149" s="41" t="s">
        <v>482</v>
      </c>
      <c r="F149" s="42"/>
      <c r="G149" s="43" t="s">
        <v>526</v>
      </c>
      <c r="H149" s="43" t="s">
        <v>481</v>
      </c>
    </row>
    <row r="150" spans="2:8" s="4" customFormat="1" ht="26.25" customHeight="1" x14ac:dyDescent="0.2">
      <c r="B150" s="38"/>
      <c r="C150" s="31">
        <v>2013</v>
      </c>
      <c r="D150" s="31">
        <v>2014</v>
      </c>
      <c r="E150" s="31">
        <v>2013</v>
      </c>
      <c r="F150" s="31">
        <v>2014</v>
      </c>
      <c r="G150" s="44"/>
      <c r="H150" s="44"/>
    </row>
    <row r="151" spans="2:8" s="4" customFormat="1" ht="26.25" customHeight="1" x14ac:dyDescent="0.2">
      <c r="B151" s="32" t="s">
        <v>521</v>
      </c>
      <c r="C151" s="33">
        <f>SUM(C152:C288)</f>
        <v>932</v>
      </c>
      <c r="D151" s="33">
        <f>SUM(D152:D288)</f>
        <v>639</v>
      </c>
      <c r="E151" s="34">
        <f>+IF(C151=0,"",C151/C$151)</f>
        <v>1</v>
      </c>
      <c r="F151" s="34">
        <f>+IF(D151=0,"",D151/D$151)</f>
        <v>1</v>
      </c>
      <c r="G151" s="34">
        <f>+IF(OR(AND(D151=0),(C151=0)),"0",((D151-C151)/C151))</f>
        <v>-0.3143776824034335</v>
      </c>
      <c r="H151" s="35">
        <f>+IF(OR(AND(E151=""),(G151="")),"",E151*G151)</f>
        <v>-0.3143776824034335</v>
      </c>
    </row>
    <row r="152" spans="2:8" ht="15" x14ac:dyDescent="0.2">
      <c r="B152" s="7" t="s">
        <v>54</v>
      </c>
      <c r="C152" s="8">
        <v>1</v>
      </c>
      <c r="D152" s="8">
        <v>3</v>
      </c>
      <c r="E152" s="13">
        <f>+IF(C152=0,"",C152/C$151)</f>
        <v>1.0729613733905579E-3</v>
      </c>
      <c r="F152" s="13">
        <f>+IF(D152=0,"",D152/D$151)</f>
        <v>4.6948356807511738E-3</v>
      </c>
      <c r="G152" s="12">
        <f>+IF(OR(AND(D152=0),(C152=0)),"0",((D152-C152)/C152))</f>
        <v>2</v>
      </c>
      <c r="H152" s="15">
        <f>+IF(OR(AND(E152=""),(G152="")),"",E152*G152)</f>
        <v>2.1459227467811159E-3</v>
      </c>
    </row>
    <row r="153" spans="2:8" ht="15" x14ac:dyDescent="0.2">
      <c r="B153" s="7" t="s">
        <v>58</v>
      </c>
      <c r="C153" s="8">
        <v>1</v>
      </c>
      <c r="D153" s="8">
        <v>2</v>
      </c>
      <c r="E153" s="13">
        <f t="shared" ref="E153:E216" si="13">+IF(C153=0,"",C153/C$151)</f>
        <v>1.0729613733905579E-3</v>
      </c>
      <c r="F153" s="13">
        <f t="shared" ref="F153:F216" si="14">+IF(D153=0,"",D153/D$151)</f>
        <v>3.1298904538341159E-3</v>
      </c>
      <c r="G153" s="12">
        <f t="shared" ref="G153:G216" si="15">+IF(OR(AND(D153=0),(C153=0)),"0",((D153-C153)/C153))</f>
        <v>1</v>
      </c>
      <c r="H153" s="15">
        <f t="shared" ref="H153:H216" si="16">+IF(OR(AND(E153=""),(G153="")),"",E153*G153)</f>
        <v>1.0729613733905579E-3</v>
      </c>
    </row>
    <row r="154" spans="2:8" ht="15" x14ac:dyDescent="0.2">
      <c r="B154" s="7" t="s">
        <v>265</v>
      </c>
      <c r="C154" s="8">
        <v>7</v>
      </c>
      <c r="D154" s="8">
        <v>0</v>
      </c>
      <c r="E154" s="13">
        <f t="shared" si="13"/>
        <v>7.5107296137339056E-3</v>
      </c>
      <c r="F154" s="13" t="str">
        <f t="shared" si="14"/>
        <v/>
      </c>
      <c r="G154" s="12" t="str">
        <f t="shared" si="15"/>
        <v>0</v>
      </c>
      <c r="H154" s="15">
        <f t="shared" si="16"/>
        <v>0</v>
      </c>
    </row>
    <row r="155" spans="2:8" ht="15" x14ac:dyDescent="0.2">
      <c r="B155" s="7" t="s">
        <v>266</v>
      </c>
      <c r="C155" s="8">
        <v>0</v>
      </c>
      <c r="D155" s="8">
        <v>0</v>
      </c>
      <c r="E155" s="13" t="str">
        <f t="shared" si="13"/>
        <v/>
      </c>
      <c r="F155" s="13" t="str">
        <f t="shared" si="14"/>
        <v/>
      </c>
      <c r="G155" s="12" t="str">
        <f t="shared" si="15"/>
        <v>0</v>
      </c>
      <c r="H155" s="15" t="str">
        <f t="shared" si="16"/>
        <v/>
      </c>
    </row>
    <row r="156" spans="2:8" ht="30" x14ac:dyDescent="0.2">
      <c r="B156" s="7" t="s">
        <v>267</v>
      </c>
      <c r="C156" s="8">
        <v>2</v>
      </c>
      <c r="D156" s="8">
        <v>9</v>
      </c>
      <c r="E156" s="13">
        <f t="shared" si="13"/>
        <v>2.1459227467811159E-3</v>
      </c>
      <c r="F156" s="13">
        <f t="shared" si="14"/>
        <v>1.4084507042253521E-2</v>
      </c>
      <c r="G156" s="12">
        <f t="shared" si="15"/>
        <v>3.5</v>
      </c>
      <c r="H156" s="15">
        <f t="shared" si="16"/>
        <v>7.5107296137339056E-3</v>
      </c>
    </row>
    <row r="157" spans="2:8" ht="15" x14ac:dyDescent="0.2">
      <c r="B157" s="7" t="s">
        <v>53</v>
      </c>
      <c r="C157" s="8">
        <v>18</v>
      </c>
      <c r="D157" s="8">
        <v>23</v>
      </c>
      <c r="E157" s="13">
        <f t="shared" si="13"/>
        <v>1.9313304721030045E-2</v>
      </c>
      <c r="F157" s="13">
        <f t="shared" si="14"/>
        <v>3.5993740219092331E-2</v>
      </c>
      <c r="G157" s="12">
        <f t="shared" si="15"/>
        <v>0.27777777777777779</v>
      </c>
      <c r="H157" s="15">
        <f t="shared" si="16"/>
        <v>5.3648068669527905E-3</v>
      </c>
    </row>
    <row r="158" spans="2:8" ht="15" x14ac:dyDescent="0.2">
      <c r="B158" s="7" t="s">
        <v>59</v>
      </c>
      <c r="C158" s="8">
        <v>0</v>
      </c>
      <c r="D158" s="8">
        <v>0</v>
      </c>
      <c r="E158" s="13" t="str">
        <f t="shared" si="13"/>
        <v/>
      </c>
      <c r="F158" s="13" t="str">
        <f t="shared" si="14"/>
        <v/>
      </c>
      <c r="G158" s="12" t="str">
        <f t="shared" si="15"/>
        <v>0</v>
      </c>
      <c r="H158" s="15" t="str">
        <f t="shared" si="16"/>
        <v/>
      </c>
    </row>
    <row r="159" spans="2:8" ht="15" x14ac:dyDescent="0.2">
      <c r="B159" s="7" t="s">
        <v>268</v>
      </c>
      <c r="C159" s="8">
        <v>1</v>
      </c>
      <c r="D159" s="8">
        <v>4</v>
      </c>
      <c r="E159" s="13">
        <f t="shared" si="13"/>
        <v>1.0729613733905579E-3</v>
      </c>
      <c r="F159" s="13">
        <f t="shared" si="14"/>
        <v>6.2597809076682318E-3</v>
      </c>
      <c r="G159" s="12">
        <f t="shared" si="15"/>
        <v>3</v>
      </c>
      <c r="H159" s="15">
        <f t="shared" si="16"/>
        <v>3.2188841201716738E-3</v>
      </c>
    </row>
    <row r="160" spans="2:8" ht="15" x14ac:dyDescent="0.2">
      <c r="B160" s="7" t="s">
        <v>55</v>
      </c>
      <c r="C160" s="8">
        <v>1</v>
      </c>
      <c r="D160" s="8">
        <v>1</v>
      </c>
      <c r="E160" s="13">
        <f t="shared" si="13"/>
        <v>1.0729613733905579E-3</v>
      </c>
      <c r="F160" s="13">
        <f t="shared" si="14"/>
        <v>1.5649452269170579E-3</v>
      </c>
      <c r="G160" s="12">
        <f t="shared" si="15"/>
        <v>0</v>
      </c>
      <c r="H160" s="15">
        <f t="shared" si="16"/>
        <v>0</v>
      </c>
    </row>
    <row r="161" spans="2:8" ht="15" x14ac:dyDescent="0.2">
      <c r="B161" s="7" t="s">
        <v>51</v>
      </c>
      <c r="C161" s="8">
        <v>0</v>
      </c>
      <c r="D161" s="8">
        <v>0</v>
      </c>
      <c r="E161" s="13" t="str">
        <f t="shared" si="13"/>
        <v/>
      </c>
      <c r="F161" s="13" t="str">
        <f t="shared" si="14"/>
        <v/>
      </c>
      <c r="G161" s="12" t="str">
        <f t="shared" si="15"/>
        <v>0</v>
      </c>
      <c r="H161" s="15" t="str">
        <f t="shared" si="16"/>
        <v/>
      </c>
    </row>
    <row r="162" spans="2:8" ht="30" x14ac:dyDescent="0.2">
      <c r="B162" s="7" t="s">
        <v>269</v>
      </c>
      <c r="C162" s="8">
        <v>2</v>
      </c>
      <c r="D162" s="8">
        <v>0</v>
      </c>
      <c r="E162" s="13">
        <f t="shared" si="13"/>
        <v>2.1459227467811159E-3</v>
      </c>
      <c r="F162" s="13" t="str">
        <f t="shared" si="14"/>
        <v/>
      </c>
      <c r="G162" s="12" t="str">
        <f t="shared" si="15"/>
        <v>0</v>
      </c>
      <c r="H162" s="15">
        <f t="shared" si="16"/>
        <v>0</v>
      </c>
    </row>
    <row r="163" spans="2:8" ht="15" x14ac:dyDescent="0.2">
      <c r="B163" s="7" t="s">
        <v>61</v>
      </c>
      <c r="C163" s="8">
        <v>1</v>
      </c>
      <c r="D163" s="8">
        <v>1</v>
      </c>
      <c r="E163" s="13">
        <f t="shared" si="13"/>
        <v>1.0729613733905579E-3</v>
      </c>
      <c r="F163" s="13">
        <f t="shared" si="14"/>
        <v>1.5649452269170579E-3</v>
      </c>
      <c r="G163" s="12">
        <f t="shared" si="15"/>
        <v>0</v>
      </c>
      <c r="H163" s="15">
        <f t="shared" si="16"/>
        <v>0</v>
      </c>
    </row>
    <row r="164" spans="2:8" ht="15" x14ac:dyDescent="0.2">
      <c r="B164" s="7" t="s">
        <v>56</v>
      </c>
      <c r="C164" s="8">
        <v>0</v>
      </c>
      <c r="D164" s="8">
        <v>1</v>
      </c>
      <c r="E164" s="13" t="str">
        <f t="shared" si="13"/>
        <v/>
      </c>
      <c r="F164" s="13">
        <f t="shared" si="14"/>
        <v>1.5649452269170579E-3</v>
      </c>
      <c r="G164" s="12" t="str">
        <f t="shared" si="15"/>
        <v>0</v>
      </c>
      <c r="H164" s="15" t="str">
        <f t="shared" si="16"/>
        <v/>
      </c>
    </row>
    <row r="165" spans="2:8" ht="15" x14ac:dyDescent="0.2">
      <c r="B165" s="7" t="s">
        <v>57</v>
      </c>
      <c r="C165" s="8">
        <v>6</v>
      </c>
      <c r="D165" s="8">
        <v>11</v>
      </c>
      <c r="E165" s="13">
        <f t="shared" si="13"/>
        <v>6.4377682403433476E-3</v>
      </c>
      <c r="F165" s="13">
        <f t="shared" si="14"/>
        <v>1.7214397496087636E-2</v>
      </c>
      <c r="G165" s="12">
        <f t="shared" si="15"/>
        <v>0.83333333333333337</v>
      </c>
      <c r="H165" s="15">
        <f t="shared" si="16"/>
        <v>5.3648068669527897E-3</v>
      </c>
    </row>
    <row r="166" spans="2:8" ht="15" x14ac:dyDescent="0.2">
      <c r="B166" s="7" t="s">
        <v>270</v>
      </c>
      <c r="C166" s="8">
        <v>1</v>
      </c>
      <c r="D166" s="8">
        <v>2</v>
      </c>
      <c r="E166" s="13">
        <f t="shared" si="13"/>
        <v>1.0729613733905579E-3</v>
      </c>
      <c r="F166" s="13">
        <f t="shared" si="14"/>
        <v>3.1298904538341159E-3</v>
      </c>
      <c r="G166" s="12">
        <f t="shared" si="15"/>
        <v>1</v>
      </c>
      <c r="H166" s="15">
        <f t="shared" si="16"/>
        <v>1.0729613733905579E-3</v>
      </c>
    </row>
    <row r="167" spans="2:8" ht="15" x14ac:dyDescent="0.2">
      <c r="B167" s="7" t="s">
        <v>52</v>
      </c>
      <c r="C167" s="8">
        <v>0</v>
      </c>
      <c r="D167" s="8">
        <v>0</v>
      </c>
      <c r="E167" s="13" t="str">
        <f t="shared" si="13"/>
        <v/>
      </c>
      <c r="F167" s="13" t="str">
        <f t="shared" si="14"/>
        <v/>
      </c>
      <c r="G167" s="12" t="str">
        <f t="shared" si="15"/>
        <v>0</v>
      </c>
      <c r="H167" s="15" t="str">
        <f t="shared" si="16"/>
        <v/>
      </c>
    </row>
    <row r="168" spans="2:8" ht="15" x14ac:dyDescent="0.2">
      <c r="B168" s="7" t="s">
        <v>60</v>
      </c>
      <c r="C168" s="8">
        <v>0</v>
      </c>
      <c r="D168" s="8">
        <v>0</v>
      </c>
      <c r="E168" s="13" t="str">
        <f t="shared" si="13"/>
        <v/>
      </c>
      <c r="F168" s="13" t="str">
        <f t="shared" si="14"/>
        <v/>
      </c>
      <c r="G168" s="12" t="str">
        <f t="shared" si="15"/>
        <v>0</v>
      </c>
      <c r="H168" s="15" t="str">
        <f t="shared" si="16"/>
        <v/>
      </c>
    </row>
    <row r="169" spans="2:8" ht="15" x14ac:dyDescent="0.2">
      <c r="B169" s="7" t="s">
        <v>271</v>
      </c>
      <c r="C169" s="8">
        <v>5</v>
      </c>
      <c r="D169" s="8">
        <v>11</v>
      </c>
      <c r="E169" s="13">
        <f t="shared" si="13"/>
        <v>5.3648068669527897E-3</v>
      </c>
      <c r="F169" s="13">
        <f t="shared" si="14"/>
        <v>1.7214397496087636E-2</v>
      </c>
      <c r="G169" s="12">
        <f t="shared" si="15"/>
        <v>1.2</v>
      </c>
      <c r="H169" s="15">
        <f t="shared" si="16"/>
        <v>6.4377682403433476E-3</v>
      </c>
    </row>
    <row r="170" spans="2:8" ht="15" x14ac:dyDescent="0.2">
      <c r="B170" s="7" t="s">
        <v>272</v>
      </c>
      <c r="C170" s="8">
        <v>1</v>
      </c>
      <c r="D170" s="8">
        <v>0</v>
      </c>
      <c r="E170" s="13">
        <f t="shared" si="13"/>
        <v>1.0729613733905579E-3</v>
      </c>
      <c r="F170" s="13" t="str">
        <f t="shared" si="14"/>
        <v/>
      </c>
      <c r="G170" s="12" t="str">
        <f t="shared" si="15"/>
        <v>0</v>
      </c>
      <c r="H170" s="15">
        <f t="shared" si="16"/>
        <v>0</v>
      </c>
    </row>
    <row r="171" spans="2:8" ht="15" x14ac:dyDescent="0.2">
      <c r="B171" s="7" t="s">
        <v>273</v>
      </c>
      <c r="C171" s="8">
        <v>0</v>
      </c>
      <c r="D171" s="8">
        <v>0</v>
      </c>
      <c r="E171" s="13" t="str">
        <f t="shared" si="13"/>
        <v/>
      </c>
      <c r="F171" s="13" t="str">
        <f t="shared" si="14"/>
        <v/>
      </c>
      <c r="G171" s="12" t="str">
        <f t="shared" si="15"/>
        <v>0</v>
      </c>
      <c r="H171" s="15" t="str">
        <f t="shared" si="16"/>
        <v/>
      </c>
    </row>
    <row r="172" spans="2:8" ht="15" x14ac:dyDescent="0.2">
      <c r="B172" s="7" t="s">
        <v>274</v>
      </c>
      <c r="C172" s="8">
        <v>0</v>
      </c>
      <c r="D172" s="8">
        <v>0</v>
      </c>
      <c r="E172" s="13" t="str">
        <f t="shared" si="13"/>
        <v/>
      </c>
      <c r="F172" s="13" t="str">
        <f t="shared" si="14"/>
        <v/>
      </c>
      <c r="G172" s="12" t="str">
        <f t="shared" si="15"/>
        <v>0</v>
      </c>
      <c r="H172" s="15" t="str">
        <f t="shared" si="16"/>
        <v/>
      </c>
    </row>
    <row r="173" spans="2:8" ht="15" x14ac:dyDescent="0.2">
      <c r="B173" s="7" t="s">
        <v>275</v>
      </c>
      <c r="C173" s="8">
        <v>0</v>
      </c>
      <c r="D173" s="8">
        <v>17</v>
      </c>
      <c r="E173" s="13" t="str">
        <f t="shared" si="13"/>
        <v/>
      </c>
      <c r="F173" s="13">
        <f t="shared" si="14"/>
        <v>2.6604068857589983E-2</v>
      </c>
      <c r="G173" s="12" t="str">
        <f t="shared" si="15"/>
        <v>0</v>
      </c>
      <c r="H173" s="15" t="str">
        <f t="shared" si="16"/>
        <v/>
      </c>
    </row>
    <row r="174" spans="2:8" ht="15" x14ac:dyDescent="0.2">
      <c r="B174" s="7" t="s">
        <v>276</v>
      </c>
      <c r="C174" s="8">
        <v>7</v>
      </c>
      <c r="D174" s="8">
        <v>9</v>
      </c>
      <c r="E174" s="13">
        <f t="shared" si="13"/>
        <v>7.5107296137339056E-3</v>
      </c>
      <c r="F174" s="13">
        <f t="shared" si="14"/>
        <v>1.4084507042253521E-2</v>
      </c>
      <c r="G174" s="12">
        <f t="shared" si="15"/>
        <v>0.2857142857142857</v>
      </c>
      <c r="H174" s="15">
        <f t="shared" si="16"/>
        <v>2.1459227467811159E-3</v>
      </c>
    </row>
    <row r="175" spans="2:8" ht="15" x14ac:dyDescent="0.2">
      <c r="B175" s="7" t="s">
        <v>277</v>
      </c>
      <c r="C175" s="8">
        <v>9</v>
      </c>
      <c r="D175" s="8">
        <v>8</v>
      </c>
      <c r="E175" s="13">
        <f t="shared" si="13"/>
        <v>9.6566523605150223E-3</v>
      </c>
      <c r="F175" s="13">
        <f t="shared" si="14"/>
        <v>1.2519561815336464E-2</v>
      </c>
      <c r="G175" s="12">
        <f t="shared" si="15"/>
        <v>-0.1111111111111111</v>
      </c>
      <c r="H175" s="15">
        <f t="shared" si="16"/>
        <v>-1.0729613733905579E-3</v>
      </c>
    </row>
    <row r="176" spans="2:8" ht="15" x14ac:dyDescent="0.2">
      <c r="B176" s="7" t="s">
        <v>278</v>
      </c>
      <c r="C176" s="8">
        <v>7</v>
      </c>
      <c r="D176" s="8">
        <v>9</v>
      </c>
      <c r="E176" s="13">
        <f t="shared" si="13"/>
        <v>7.5107296137339056E-3</v>
      </c>
      <c r="F176" s="13">
        <f t="shared" si="14"/>
        <v>1.4084507042253521E-2</v>
      </c>
      <c r="G176" s="12">
        <f t="shared" si="15"/>
        <v>0.2857142857142857</v>
      </c>
      <c r="H176" s="15">
        <f t="shared" si="16"/>
        <v>2.1459227467811159E-3</v>
      </c>
    </row>
    <row r="177" spans="2:8" ht="15" x14ac:dyDescent="0.2">
      <c r="B177" s="7" t="s">
        <v>279</v>
      </c>
      <c r="C177" s="8">
        <v>14</v>
      </c>
      <c r="D177" s="8">
        <v>29</v>
      </c>
      <c r="E177" s="13">
        <f t="shared" si="13"/>
        <v>1.5021459227467811E-2</v>
      </c>
      <c r="F177" s="13">
        <f t="shared" si="14"/>
        <v>4.5383411580594682E-2</v>
      </c>
      <c r="G177" s="12">
        <f t="shared" si="15"/>
        <v>1.0714285714285714</v>
      </c>
      <c r="H177" s="15">
        <f t="shared" si="16"/>
        <v>1.6094420600858368E-2</v>
      </c>
    </row>
    <row r="178" spans="2:8" ht="15" x14ac:dyDescent="0.2">
      <c r="B178" s="7" t="s">
        <v>280</v>
      </c>
      <c r="C178" s="8">
        <v>11</v>
      </c>
      <c r="D178" s="8">
        <v>23</v>
      </c>
      <c r="E178" s="13">
        <f t="shared" si="13"/>
        <v>1.1802575107296138E-2</v>
      </c>
      <c r="F178" s="13">
        <f t="shared" si="14"/>
        <v>3.5993740219092331E-2</v>
      </c>
      <c r="G178" s="12">
        <f t="shared" si="15"/>
        <v>1.0909090909090908</v>
      </c>
      <c r="H178" s="15">
        <f t="shared" si="16"/>
        <v>1.2875536480686695E-2</v>
      </c>
    </row>
    <row r="179" spans="2:8" ht="15" x14ac:dyDescent="0.2">
      <c r="B179" s="7" t="s">
        <v>281</v>
      </c>
      <c r="C179" s="8">
        <v>5</v>
      </c>
      <c r="D179" s="8">
        <v>8</v>
      </c>
      <c r="E179" s="13">
        <f t="shared" si="13"/>
        <v>5.3648068669527897E-3</v>
      </c>
      <c r="F179" s="13">
        <f t="shared" si="14"/>
        <v>1.2519561815336464E-2</v>
      </c>
      <c r="G179" s="12">
        <f t="shared" si="15"/>
        <v>0.6</v>
      </c>
      <c r="H179" s="15">
        <f t="shared" si="16"/>
        <v>3.2188841201716738E-3</v>
      </c>
    </row>
    <row r="180" spans="2:8" ht="15" x14ac:dyDescent="0.2">
      <c r="B180" s="7" t="s">
        <v>282</v>
      </c>
      <c r="C180" s="8">
        <v>0</v>
      </c>
      <c r="D180" s="8">
        <v>0</v>
      </c>
      <c r="E180" s="13" t="str">
        <f t="shared" si="13"/>
        <v/>
      </c>
      <c r="F180" s="13" t="str">
        <f t="shared" si="14"/>
        <v/>
      </c>
      <c r="G180" s="12" t="str">
        <f t="shared" si="15"/>
        <v>0</v>
      </c>
      <c r="H180" s="15" t="str">
        <f t="shared" si="16"/>
        <v/>
      </c>
    </row>
    <row r="181" spans="2:8" ht="15" x14ac:dyDescent="0.2">
      <c r="B181" s="7" t="s">
        <v>283</v>
      </c>
      <c r="C181" s="8">
        <v>1</v>
      </c>
      <c r="D181" s="8">
        <v>2</v>
      </c>
      <c r="E181" s="13">
        <f t="shared" si="13"/>
        <v>1.0729613733905579E-3</v>
      </c>
      <c r="F181" s="13">
        <f t="shared" si="14"/>
        <v>3.1298904538341159E-3</v>
      </c>
      <c r="G181" s="12">
        <f t="shared" si="15"/>
        <v>1</v>
      </c>
      <c r="H181" s="15">
        <f t="shared" si="16"/>
        <v>1.0729613733905579E-3</v>
      </c>
    </row>
    <row r="182" spans="2:8" ht="15" x14ac:dyDescent="0.2">
      <c r="B182" s="7" t="s">
        <v>284</v>
      </c>
      <c r="C182" s="8">
        <v>5</v>
      </c>
      <c r="D182" s="8">
        <v>11</v>
      </c>
      <c r="E182" s="13">
        <f t="shared" si="13"/>
        <v>5.3648068669527897E-3</v>
      </c>
      <c r="F182" s="13">
        <f t="shared" si="14"/>
        <v>1.7214397496087636E-2</v>
      </c>
      <c r="G182" s="12">
        <f t="shared" si="15"/>
        <v>1.2</v>
      </c>
      <c r="H182" s="15">
        <f t="shared" si="16"/>
        <v>6.4377682403433476E-3</v>
      </c>
    </row>
    <row r="183" spans="2:8" ht="15" x14ac:dyDescent="0.2">
      <c r="B183" s="7" t="s">
        <v>285</v>
      </c>
      <c r="C183" s="8">
        <v>2</v>
      </c>
      <c r="D183" s="8">
        <v>1</v>
      </c>
      <c r="E183" s="13">
        <f t="shared" si="13"/>
        <v>2.1459227467811159E-3</v>
      </c>
      <c r="F183" s="13">
        <f t="shared" si="14"/>
        <v>1.5649452269170579E-3</v>
      </c>
      <c r="G183" s="12">
        <f t="shared" si="15"/>
        <v>-0.5</v>
      </c>
      <c r="H183" s="15">
        <f t="shared" si="16"/>
        <v>-1.0729613733905579E-3</v>
      </c>
    </row>
    <row r="184" spans="2:8" ht="15" x14ac:dyDescent="0.2">
      <c r="B184" s="7" t="s">
        <v>286</v>
      </c>
      <c r="C184" s="8">
        <v>0</v>
      </c>
      <c r="D184" s="8">
        <v>0</v>
      </c>
      <c r="E184" s="13" t="str">
        <f t="shared" si="13"/>
        <v/>
      </c>
      <c r="F184" s="13" t="str">
        <f t="shared" si="14"/>
        <v/>
      </c>
      <c r="G184" s="12" t="str">
        <f t="shared" si="15"/>
        <v>0</v>
      </c>
      <c r="H184" s="15" t="str">
        <f t="shared" si="16"/>
        <v/>
      </c>
    </row>
    <row r="185" spans="2:8" ht="15" x14ac:dyDescent="0.2">
      <c r="B185" s="7" t="s">
        <v>62</v>
      </c>
      <c r="C185" s="8">
        <v>0</v>
      </c>
      <c r="D185" s="8">
        <v>1</v>
      </c>
      <c r="E185" s="13" t="str">
        <f t="shared" si="13"/>
        <v/>
      </c>
      <c r="F185" s="13">
        <f t="shared" si="14"/>
        <v>1.5649452269170579E-3</v>
      </c>
      <c r="G185" s="12" t="str">
        <f t="shared" si="15"/>
        <v>0</v>
      </c>
      <c r="H185" s="15" t="str">
        <f t="shared" si="16"/>
        <v/>
      </c>
    </row>
    <row r="186" spans="2:8" ht="15" x14ac:dyDescent="0.2">
      <c r="B186" s="7" t="s">
        <v>63</v>
      </c>
      <c r="C186" s="8">
        <v>11</v>
      </c>
      <c r="D186" s="8">
        <v>18</v>
      </c>
      <c r="E186" s="13">
        <f t="shared" si="13"/>
        <v>1.1802575107296138E-2</v>
      </c>
      <c r="F186" s="13">
        <f t="shared" si="14"/>
        <v>2.8169014084507043E-2</v>
      </c>
      <c r="G186" s="12">
        <f t="shared" si="15"/>
        <v>0.63636363636363635</v>
      </c>
      <c r="H186" s="15">
        <f t="shared" si="16"/>
        <v>7.5107296137339056E-3</v>
      </c>
    </row>
    <row r="187" spans="2:8" ht="15" x14ac:dyDescent="0.2">
      <c r="B187" s="7" t="s">
        <v>287</v>
      </c>
      <c r="C187" s="8">
        <v>4</v>
      </c>
      <c r="D187" s="8">
        <v>13</v>
      </c>
      <c r="E187" s="13">
        <f t="shared" si="13"/>
        <v>4.2918454935622317E-3</v>
      </c>
      <c r="F187" s="13">
        <f t="shared" si="14"/>
        <v>2.0344287949921751E-2</v>
      </c>
      <c r="G187" s="12">
        <f t="shared" si="15"/>
        <v>2.25</v>
      </c>
      <c r="H187" s="15">
        <f t="shared" si="16"/>
        <v>9.6566523605150223E-3</v>
      </c>
    </row>
    <row r="188" spans="2:8" ht="30" x14ac:dyDescent="0.2">
      <c r="B188" s="7" t="s">
        <v>288</v>
      </c>
      <c r="C188" s="8">
        <v>1</v>
      </c>
      <c r="D188" s="8">
        <v>0</v>
      </c>
      <c r="E188" s="13">
        <f t="shared" si="13"/>
        <v>1.0729613733905579E-3</v>
      </c>
      <c r="F188" s="13" t="str">
        <f t="shared" si="14"/>
        <v/>
      </c>
      <c r="G188" s="12" t="str">
        <f t="shared" si="15"/>
        <v>0</v>
      </c>
      <c r="H188" s="15">
        <f t="shared" si="16"/>
        <v>0</v>
      </c>
    </row>
    <row r="189" spans="2:8" ht="15" x14ac:dyDescent="0.2">
      <c r="B189" s="7" t="s">
        <v>289</v>
      </c>
      <c r="C189" s="8">
        <v>0</v>
      </c>
      <c r="D189" s="8">
        <v>1</v>
      </c>
      <c r="E189" s="13" t="str">
        <f t="shared" si="13"/>
        <v/>
      </c>
      <c r="F189" s="13">
        <f t="shared" si="14"/>
        <v>1.5649452269170579E-3</v>
      </c>
      <c r="G189" s="12" t="str">
        <f t="shared" si="15"/>
        <v>0</v>
      </c>
      <c r="H189" s="15" t="str">
        <f t="shared" si="16"/>
        <v/>
      </c>
    </row>
    <row r="190" spans="2:8" ht="15" x14ac:dyDescent="0.2">
      <c r="B190" s="7" t="s">
        <v>65</v>
      </c>
      <c r="C190" s="8">
        <v>0</v>
      </c>
      <c r="D190" s="8">
        <v>0</v>
      </c>
      <c r="E190" s="13" t="str">
        <f t="shared" si="13"/>
        <v/>
      </c>
      <c r="F190" s="13" t="str">
        <f t="shared" si="14"/>
        <v/>
      </c>
      <c r="G190" s="12" t="str">
        <f t="shared" si="15"/>
        <v>0</v>
      </c>
      <c r="H190" s="15" t="str">
        <f t="shared" si="16"/>
        <v/>
      </c>
    </row>
    <row r="191" spans="2:8" ht="15" x14ac:dyDescent="0.2">
      <c r="B191" s="7" t="s">
        <v>290</v>
      </c>
      <c r="C191" s="8">
        <v>0</v>
      </c>
      <c r="D191" s="8">
        <v>0</v>
      </c>
      <c r="E191" s="13" t="str">
        <f t="shared" si="13"/>
        <v/>
      </c>
      <c r="F191" s="13" t="str">
        <f t="shared" si="14"/>
        <v/>
      </c>
      <c r="G191" s="12" t="str">
        <f t="shared" si="15"/>
        <v>0</v>
      </c>
      <c r="H191" s="15" t="str">
        <f t="shared" si="16"/>
        <v/>
      </c>
    </row>
    <row r="192" spans="2:8" ht="15" x14ac:dyDescent="0.2">
      <c r="B192" s="7" t="s">
        <v>64</v>
      </c>
      <c r="C192" s="8">
        <v>0</v>
      </c>
      <c r="D192" s="8">
        <v>0</v>
      </c>
      <c r="E192" s="13" t="str">
        <f t="shared" si="13"/>
        <v/>
      </c>
      <c r="F192" s="13" t="str">
        <f t="shared" si="14"/>
        <v/>
      </c>
      <c r="G192" s="12" t="str">
        <f t="shared" si="15"/>
        <v>0</v>
      </c>
      <c r="H192" s="15" t="str">
        <f t="shared" si="16"/>
        <v/>
      </c>
    </row>
    <row r="193" spans="2:8" ht="15" x14ac:dyDescent="0.2">
      <c r="B193" s="7" t="s">
        <v>291</v>
      </c>
      <c r="C193" s="8">
        <v>0</v>
      </c>
      <c r="D193" s="8">
        <v>0</v>
      </c>
      <c r="E193" s="13" t="str">
        <f t="shared" si="13"/>
        <v/>
      </c>
      <c r="F193" s="13" t="str">
        <f t="shared" si="14"/>
        <v/>
      </c>
      <c r="G193" s="12" t="str">
        <f t="shared" si="15"/>
        <v>0</v>
      </c>
      <c r="H193" s="15" t="str">
        <f t="shared" si="16"/>
        <v/>
      </c>
    </row>
    <row r="194" spans="2:8" ht="15" x14ac:dyDescent="0.2">
      <c r="B194" s="7" t="s">
        <v>292</v>
      </c>
      <c r="C194" s="8">
        <v>0</v>
      </c>
      <c r="D194" s="8">
        <v>0</v>
      </c>
      <c r="E194" s="13" t="str">
        <f t="shared" si="13"/>
        <v/>
      </c>
      <c r="F194" s="13" t="str">
        <f t="shared" si="14"/>
        <v/>
      </c>
      <c r="G194" s="12" t="str">
        <f t="shared" si="15"/>
        <v>0</v>
      </c>
      <c r="H194" s="15" t="str">
        <f t="shared" si="16"/>
        <v/>
      </c>
    </row>
    <row r="195" spans="2:8" ht="15" x14ac:dyDescent="0.2">
      <c r="B195" s="7" t="s">
        <v>468</v>
      </c>
      <c r="C195" s="8">
        <v>0</v>
      </c>
      <c r="D195" s="8">
        <v>2</v>
      </c>
      <c r="E195" s="13" t="str">
        <f t="shared" si="13"/>
        <v/>
      </c>
      <c r="F195" s="13">
        <f t="shared" si="14"/>
        <v>3.1298904538341159E-3</v>
      </c>
      <c r="G195" s="12" t="str">
        <f t="shared" si="15"/>
        <v>0</v>
      </c>
      <c r="H195" s="15" t="str">
        <f t="shared" si="16"/>
        <v/>
      </c>
    </row>
    <row r="196" spans="2:8" ht="15" x14ac:dyDescent="0.2">
      <c r="B196" s="7" t="s">
        <v>293</v>
      </c>
      <c r="C196" s="8">
        <v>19</v>
      </c>
      <c r="D196" s="8">
        <v>39</v>
      </c>
      <c r="E196" s="13">
        <f t="shared" si="13"/>
        <v>2.03862660944206E-2</v>
      </c>
      <c r="F196" s="13">
        <f t="shared" si="14"/>
        <v>6.1032863849765258E-2</v>
      </c>
      <c r="G196" s="12">
        <f t="shared" si="15"/>
        <v>1.0526315789473684</v>
      </c>
      <c r="H196" s="15">
        <f t="shared" si="16"/>
        <v>2.1459227467811155E-2</v>
      </c>
    </row>
    <row r="197" spans="2:8" ht="15" x14ac:dyDescent="0.2">
      <c r="B197" s="7" t="s">
        <v>294</v>
      </c>
      <c r="C197" s="8">
        <v>1</v>
      </c>
      <c r="D197" s="8">
        <v>1</v>
      </c>
      <c r="E197" s="13">
        <f t="shared" si="13"/>
        <v>1.0729613733905579E-3</v>
      </c>
      <c r="F197" s="13">
        <f t="shared" si="14"/>
        <v>1.5649452269170579E-3</v>
      </c>
      <c r="G197" s="12">
        <f t="shared" si="15"/>
        <v>0</v>
      </c>
      <c r="H197" s="15">
        <f t="shared" si="16"/>
        <v>0</v>
      </c>
    </row>
    <row r="198" spans="2:8" ht="15" x14ac:dyDescent="0.2">
      <c r="B198" s="7" t="s">
        <v>295</v>
      </c>
      <c r="C198" s="8">
        <v>4</v>
      </c>
      <c r="D198" s="8">
        <v>4</v>
      </c>
      <c r="E198" s="13">
        <f t="shared" si="13"/>
        <v>4.2918454935622317E-3</v>
      </c>
      <c r="F198" s="13">
        <f t="shared" si="14"/>
        <v>6.2597809076682318E-3</v>
      </c>
      <c r="G198" s="12">
        <f t="shared" si="15"/>
        <v>0</v>
      </c>
      <c r="H198" s="15">
        <f t="shared" si="16"/>
        <v>0</v>
      </c>
    </row>
    <row r="199" spans="2:8" ht="15" x14ac:dyDescent="0.2">
      <c r="B199" s="7" t="s">
        <v>296</v>
      </c>
      <c r="C199" s="8">
        <v>0</v>
      </c>
      <c r="D199" s="8">
        <v>2</v>
      </c>
      <c r="E199" s="13" t="str">
        <f t="shared" si="13"/>
        <v/>
      </c>
      <c r="F199" s="13">
        <f t="shared" si="14"/>
        <v>3.1298904538341159E-3</v>
      </c>
      <c r="G199" s="12" t="str">
        <f t="shared" si="15"/>
        <v>0</v>
      </c>
      <c r="H199" s="15" t="str">
        <f t="shared" si="16"/>
        <v/>
      </c>
    </row>
    <row r="200" spans="2:8" ht="15" x14ac:dyDescent="0.2">
      <c r="B200" s="7" t="s">
        <v>297</v>
      </c>
      <c r="C200" s="8">
        <v>1</v>
      </c>
      <c r="D200" s="8">
        <v>1</v>
      </c>
      <c r="E200" s="13">
        <f t="shared" si="13"/>
        <v>1.0729613733905579E-3</v>
      </c>
      <c r="F200" s="13">
        <f t="shared" si="14"/>
        <v>1.5649452269170579E-3</v>
      </c>
      <c r="G200" s="12">
        <f t="shared" si="15"/>
        <v>0</v>
      </c>
      <c r="H200" s="15">
        <f t="shared" si="16"/>
        <v>0</v>
      </c>
    </row>
    <row r="201" spans="2:8" ht="15" x14ac:dyDescent="0.2">
      <c r="B201" s="7" t="s">
        <v>298</v>
      </c>
      <c r="C201" s="8">
        <v>2</v>
      </c>
      <c r="D201" s="8">
        <v>2</v>
      </c>
      <c r="E201" s="13">
        <f t="shared" si="13"/>
        <v>2.1459227467811159E-3</v>
      </c>
      <c r="F201" s="13">
        <f t="shared" si="14"/>
        <v>3.1298904538341159E-3</v>
      </c>
      <c r="G201" s="12">
        <f t="shared" si="15"/>
        <v>0</v>
      </c>
      <c r="H201" s="15">
        <f t="shared" si="16"/>
        <v>0</v>
      </c>
    </row>
    <row r="202" spans="2:8" ht="15" x14ac:dyDescent="0.2">
      <c r="B202" s="7" t="s">
        <v>299</v>
      </c>
      <c r="C202" s="8">
        <v>0</v>
      </c>
      <c r="D202" s="8">
        <v>0</v>
      </c>
      <c r="E202" s="13" t="str">
        <f t="shared" si="13"/>
        <v/>
      </c>
      <c r="F202" s="13" t="str">
        <f t="shared" si="14"/>
        <v/>
      </c>
      <c r="G202" s="12" t="str">
        <f t="shared" si="15"/>
        <v>0</v>
      </c>
      <c r="H202" s="15" t="str">
        <f t="shared" si="16"/>
        <v/>
      </c>
    </row>
    <row r="203" spans="2:8" ht="15" x14ac:dyDescent="0.2">
      <c r="B203" s="7" t="s">
        <v>67</v>
      </c>
      <c r="C203" s="8">
        <v>0</v>
      </c>
      <c r="D203" s="8">
        <v>0</v>
      </c>
      <c r="E203" s="13" t="str">
        <f t="shared" si="13"/>
        <v/>
      </c>
      <c r="F203" s="13" t="str">
        <f t="shared" si="14"/>
        <v/>
      </c>
      <c r="G203" s="12" t="str">
        <f t="shared" si="15"/>
        <v>0</v>
      </c>
      <c r="H203" s="15" t="str">
        <f t="shared" si="16"/>
        <v/>
      </c>
    </row>
    <row r="204" spans="2:8" ht="15" x14ac:dyDescent="0.2">
      <c r="B204" s="7" t="s">
        <v>300</v>
      </c>
      <c r="C204" s="8">
        <v>0</v>
      </c>
      <c r="D204" s="8">
        <v>0</v>
      </c>
      <c r="E204" s="13" t="str">
        <f t="shared" si="13"/>
        <v/>
      </c>
      <c r="F204" s="13" t="str">
        <f t="shared" si="14"/>
        <v/>
      </c>
      <c r="G204" s="12" t="str">
        <f t="shared" si="15"/>
        <v>0</v>
      </c>
      <c r="H204" s="15" t="str">
        <f t="shared" si="16"/>
        <v/>
      </c>
    </row>
    <row r="205" spans="2:8" ht="15" x14ac:dyDescent="0.2">
      <c r="B205" s="7" t="s">
        <v>66</v>
      </c>
      <c r="C205" s="8">
        <v>0</v>
      </c>
      <c r="D205" s="8">
        <v>0</v>
      </c>
      <c r="E205" s="13" t="str">
        <f t="shared" si="13"/>
        <v/>
      </c>
      <c r="F205" s="13" t="str">
        <f t="shared" si="14"/>
        <v/>
      </c>
      <c r="G205" s="12" t="str">
        <f t="shared" si="15"/>
        <v>0</v>
      </c>
      <c r="H205" s="15" t="str">
        <f t="shared" si="16"/>
        <v/>
      </c>
    </row>
    <row r="206" spans="2:8" ht="15" x14ac:dyDescent="0.2">
      <c r="B206" s="7" t="s">
        <v>301</v>
      </c>
      <c r="C206" s="8">
        <v>0</v>
      </c>
      <c r="D206" s="8">
        <v>0</v>
      </c>
      <c r="E206" s="13" t="str">
        <f t="shared" si="13"/>
        <v/>
      </c>
      <c r="F206" s="13" t="str">
        <f t="shared" si="14"/>
        <v/>
      </c>
      <c r="G206" s="12" t="str">
        <f t="shared" si="15"/>
        <v>0</v>
      </c>
      <c r="H206" s="15" t="str">
        <f t="shared" si="16"/>
        <v/>
      </c>
    </row>
    <row r="207" spans="2:8" ht="15" x14ac:dyDescent="0.2">
      <c r="B207" s="7" t="s">
        <v>565</v>
      </c>
      <c r="C207" s="8">
        <v>0</v>
      </c>
      <c r="D207" s="8">
        <v>0</v>
      </c>
      <c r="E207" s="13" t="str">
        <f t="shared" si="13"/>
        <v/>
      </c>
      <c r="F207" s="13" t="str">
        <f t="shared" si="14"/>
        <v/>
      </c>
      <c r="G207" s="12" t="str">
        <f t="shared" si="15"/>
        <v>0</v>
      </c>
      <c r="H207" s="15" t="str">
        <f t="shared" si="16"/>
        <v/>
      </c>
    </row>
    <row r="208" spans="2:8" ht="15" x14ac:dyDescent="0.2">
      <c r="B208" s="7" t="s">
        <v>72</v>
      </c>
      <c r="C208" s="8">
        <v>0</v>
      </c>
      <c r="D208" s="8">
        <v>2</v>
      </c>
      <c r="E208" s="13" t="str">
        <f t="shared" si="13"/>
        <v/>
      </c>
      <c r="F208" s="13">
        <f t="shared" si="14"/>
        <v>3.1298904538341159E-3</v>
      </c>
      <c r="G208" s="12" t="str">
        <f t="shared" si="15"/>
        <v>0</v>
      </c>
      <c r="H208" s="15" t="str">
        <f t="shared" si="16"/>
        <v/>
      </c>
    </row>
    <row r="209" spans="2:8" ht="15" x14ac:dyDescent="0.2">
      <c r="B209" s="7" t="s">
        <v>71</v>
      </c>
      <c r="C209" s="8">
        <v>0</v>
      </c>
      <c r="D209" s="8">
        <v>0</v>
      </c>
      <c r="E209" s="13" t="str">
        <f t="shared" si="13"/>
        <v/>
      </c>
      <c r="F209" s="13" t="str">
        <f t="shared" si="14"/>
        <v/>
      </c>
      <c r="G209" s="12" t="str">
        <f t="shared" si="15"/>
        <v>0</v>
      </c>
      <c r="H209" s="15" t="str">
        <f t="shared" si="16"/>
        <v/>
      </c>
    </row>
    <row r="210" spans="2:8" ht="15" x14ac:dyDescent="0.2">
      <c r="B210" s="7" t="s">
        <v>73</v>
      </c>
      <c r="C210" s="8">
        <v>0</v>
      </c>
      <c r="D210" s="8">
        <v>1</v>
      </c>
      <c r="E210" s="13" t="str">
        <f t="shared" si="13"/>
        <v/>
      </c>
      <c r="F210" s="13">
        <f t="shared" si="14"/>
        <v>1.5649452269170579E-3</v>
      </c>
      <c r="G210" s="12" t="str">
        <f t="shared" si="15"/>
        <v>0</v>
      </c>
      <c r="H210" s="15" t="str">
        <f t="shared" si="16"/>
        <v/>
      </c>
    </row>
    <row r="211" spans="2:8" ht="15" x14ac:dyDescent="0.2">
      <c r="B211" s="7" t="s">
        <v>69</v>
      </c>
      <c r="C211" s="8">
        <v>2</v>
      </c>
      <c r="D211" s="8">
        <v>0</v>
      </c>
      <c r="E211" s="13">
        <f t="shared" si="13"/>
        <v>2.1459227467811159E-3</v>
      </c>
      <c r="F211" s="13" t="str">
        <f t="shared" si="14"/>
        <v/>
      </c>
      <c r="G211" s="12" t="str">
        <f t="shared" si="15"/>
        <v>0</v>
      </c>
      <c r="H211" s="15">
        <f t="shared" si="16"/>
        <v>0</v>
      </c>
    </row>
    <row r="212" spans="2:8" ht="15" x14ac:dyDescent="0.2">
      <c r="B212" s="7" t="s">
        <v>68</v>
      </c>
      <c r="C212" s="8">
        <v>0</v>
      </c>
      <c r="D212" s="8">
        <v>0</v>
      </c>
      <c r="E212" s="13" t="str">
        <f t="shared" si="13"/>
        <v/>
      </c>
      <c r="F212" s="13" t="str">
        <f t="shared" si="14"/>
        <v/>
      </c>
      <c r="G212" s="12" t="str">
        <f t="shared" si="15"/>
        <v>0</v>
      </c>
      <c r="H212" s="15" t="str">
        <f t="shared" si="16"/>
        <v/>
      </c>
    </row>
    <row r="213" spans="2:8" ht="15" x14ac:dyDescent="0.2">
      <c r="B213" s="7" t="s">
        <v>302</v>
      </c>
      <c r="C213" s="8">
        <v>0</v>
      </c>
      <c r="D213" s="8">
        <v>0</v>
      </c>
      <c r="E213" s="13" t="str">
        <f t="shared" si="13"/>
        <v/>
      </c>
      <c r="F213" s="13" t="str">
        <f t="shared" si="14"/>
        <v/>
      </c>
      <c r="G213" s="12" t="str">
        <f t="shared" si="15"/>
        <v>0</v>
      </c>
      <c r="H213" s="15" t="str">
        <f t="shared" si="16"/>
        <v/>
      </c>
    </row>
    <row r="214" spans="2:8" ht="15" x14ac:dyDescent="0.2">
      <c r="B214" s="7" t="s">
        <v>70</v>
      </c>
      <c r="C214" s="8">
        <v>0</v>
      </c>
      <c r="D214" s="8">
        <v>0</v>
      </c>
      <c r="E214" s="13" t="str">
        <f t="shared" si="13"/>
        <v/>
      </c>
      <c r="F214" s="13" t="str">
        <f t="shared" si="14"/>
        <v/>
      </c>
      <c r="G214" s="12" t="str">
        <f t="shared" si="15"/>
        <v>0</v>
      </c>
      <c r="H214" s="15" t="str">
        <f t="shared" si="16"/>
        <v/>
      </c>
    </row>
    <row r="215" spans="2:8" ht="15" x14ac:dyDescent="0.2">
      <c r="B215" s="7" t="s">
        <v>303</v>
      </c>
      <c r="C215" s="8">
        <v>0</v>
      </c>
      <c r="D215" s="8">
        <v>0</v>
      </c>
      <c r="E215" s="13" t="str">
        <f t="shared" si="13"/>
        <v/>
      </c>
      <c r="F215" s="13" t="str">
        <f t="shared" si="14"/>
        <v/>
      </c>
      <c r="G215" s="12" t="str">
        <f t="shared" si="15"/>
        <v>0</v>
      </c>
      <c r="H215" s="15" t="str">
        <f t="shared" si="16"/>
        <v/>
      </c>
    </row>
    <row r="216" spans="2:8" ht="15" x14ac:dyDescent="0.2">
      <c r="B216" s="7" t="s">
        <v>304</v>
      </c>
      <c r="C216" s="8">
        <v>1</v>
      </c>
      <c r="D216" s="8">
        <v>4</v>
      </c>
      <c r="E216" s="13">
        <f t="shared" si="13"/>
        <v>1.0729613733905579E-3</v>
      </c>
      <c r="F216" s="13">
        <f t="shared" si="14"/>
        <v>6.2597809076682318E-3</v>
      </c>
      <c r="G216" s="12">
        <f t="shared" si="15"/>
        <v>3</v>
      </c>
      <c r="H216" s="15">
        <f t="shared" si="16"/>
        <v>3.2188841201716738E-3</v>
      </c>
    </row>
    <row r="217" spans="2:8" ht="15" x14ac:dyDescent="0.2">
      <c r="B217" s="7" t="s">
        <v>469</v>
      </c>
      <c r="C217" s="8">
        <v>0</v>
      </c>
      <c r="D217" s="8">
        <v>0</v>
      </c>
      <c r="E217" s="13" t="str">
        <f t="shared" ref="E217:E280" si="17">+IF(C217=0,"",C217/C$151)</f>
        <v/>
      </c>
      <c r="F217" s="13" t="str">
        <f t="shared" ref="F217:F280" si="18">+IF(D217=0,"",D217/D$151)</f>
        <v/>
      </c>
      <c r="G217" s="12" t="str">
        <f t="shared" ref="G217:G280" si="19">+IF(OR(AND(D217=0),(C217=0)),"0",((D217-C217)/C217))</f>
        <v>0</v>
      </c>
      <c r="H217" s="15" t="str">
        <f t="shared" ref="H217:H280" si="20">+IF(OR(AND(E217=""),(G217="")),"",E217*G217)</f>
        <v/>
      </c>
    </row>
    <row r="218" spans="2:8" ht="15" x14ac:dyDescent="0.2">
      <c r="B218" s="7" t="s">
        <v>305</v>
      </c>
      <c r="C218" s="8">
        <v>1</v>
      </c>
      <c r="D218" s="8">
        <v>0</v>
      </c>
      <c r="E218" s="13">
        <f t="shared" si="17"/>
        <v>1.0729613733905579E-3</v>
      </c>
      <c r="F218" s="13" t="str">
        <f t="shared" si="18"/>
        <v/>
      </c>
      <c r="G218" s="12" t="str">
        <f t="shared" si="19"/>
        <v>0</v>
      </c>
      <c r="H218" s="15">
        <f t="shared" si="20"/>
        <v>0</v>
      </c>
    </row>
    <row r="219" spans="2:8" ht="15" x14ac:dyDescent="0.2">
      <c r="B219" s="7" t="s">
        <v>306</v>
      </c>
      <c r="C219" s="8">
        <v>0</v>
      </c>
      <c r="D219" s="8">
        <v>0</v>
      </c>
      <c r="E219" s="13" t="str">
        <f t="shared" si="17"/>
        <v/>
      </c>
      <c r="F219" s="13" t="str">
        <f t="shared" si="18"/>
        <v/>
      </c>
      <c r="G219" s="12" t="str">
        <f t="shared" si="19"/>
        <v>0</v>
      </c>
      <c r="H219" s="15" t="str">
        <f t="shared" si="20"/>
        <v/>
      </c>
    </row>
    <row r="220" spans="2:8" ht="15" x14ac:dyDescent="0.2">
      <c r="B220" s="7" t="s">
        <v>307</v>
      </c>
      <c r="C220" s="8">
        <v>0</v>
      </c>
      <c r="D220" s="8">
        <v>0</v>
      </c>
      <c r="E220" s="13" t="str">
        <f t="shared" si="17"/>
        <v/>
      </c>
      <c r="F220" s="13" t="str">
        <f t="shared" si="18"/>
        <v/>
      </c>
      <c r="G220" s="12" t="str">
        <f t="shared" si="19"/>
        <v>0</v>
      </c>
      <c r="H220" s="15" t="str">
        <f t="shared" si="20"/>
        <v/>
      </c>
    </row>
    <row r="221" spans="2:8" ht="15" x14ac:dyDescent="0.2">
      <c r="B221" s="7" t="s">
        <v>308</v>
      </c>
      <c r="C221" s="8">
        <v>0</v>
      </c>
      <c r="D221" s="8">
        <v>0</v>
      </c>
      <c r="E221" s="13" t="str">
        <f t="shared" si="17"/>
        <v/>
      </c>
      <c r="F221" s="13" t="str">
        <f t="shared" si="18"/>
        <v/>
      </c>
      <c r="G221" s="12" t="str">
        <f t="shared" si="19"/>
        <v>0</v>
      </c>
      <c r="H221" s="15" t="str">
        <f t="shared" si="20"/>
        <v/>
      </c>
    </row>
    <row r="222" spans="2:8" ht="15" x14ac:dyDescent="0.2">
      <c r="B222" s="7" t="s">
        <v>309</v>
      </c>
      <c r="C222" s="8">
        <v>1</v>
      </c>
      <c r="D222" s="8">
        <v>2</v>
      </c>
      <c r="E222" s="13">
        <f t="shared" si="17"/>
        <v>1.0729613733905579E-3</v>
      </c>
      <c r="F222" s="13">
        <f t="shared" si="18"/>
        <v>3.1298904538341159E-3</v>
      </c>
      <c r="G222" s="12">
        <f t="shared" si="19"/>
        <v>1</v>
      </c>
      <c r="H222" s="15">
        <f t="shared" si="20"/>
        <v>1.0729613733905579E-3</v>
      </c>
    </row>
    <row r="223" spans="2:8" ht="15" x14ac:dyDescent="0.2">
      <c r="B223" s="7" t="s">
        <v>566</v>
      </c>
      <c r="C223" s="8">
        <v>0</v>
      </c>
      <c r="D223" s="8">
        <v>0</v>
      </c>
      <c r="E223" s="13" t="str">
        <f t="shared" si="17"/>
        <v/>
      </c>
      <c r="F223" s="13" t="str">
        <f t="shared" si="18"/>
        <v/>
      </c>
      <c r="G223" s="12" t="str">
        <f t="shared" si="19"/>
        <v>0</v>
      </c>
      <c r="H223" s="15" t="str">
        <f t="shared" si="20"/>
        <v/>
      </c>
    </row>
    <row r="224" spans="2:8" ht="15" x14ac:dyDescent="0.2">
      <c r="B224" s="7" t="s">
        <v>310</v>
      </c>
      <c r="C224" s="8">
        <v>0</v>
      </c>
      <c r="D224" s="8">
        <v>0</v>
      </c>
      <c r="E224" s="13" t="str">
        <f t="shared" si="17"/>
        <v/>
      </c>
      <c r="F224" s="13" t="str">
        <f t="shared" si="18"/>
        <v/>
      </c>
      <c r="G224" s="12" t="str">
        <f t="shared" si="19"/>
        <v>0</v>
      </c>
      <c r="H224" s="15" t="str">
        <f t="shared" si="20"/>
        <v/>
      </c>
    </row>
    <row r="225" spans="2:8" ht="15" x14ac:dyDescent="0.2">
      <c r="B225" s="7" t="s">
        <v>470</v>
      </c>
      <c r="C225" s="8">
        <v>0</v>
      </c>
      <c r="D225" s="8">
        <v>0</v>
      </c>
      <c r="E225" s="13" t="str">
        <f t="shared" si="17"/>
        <v/>
      </c>
      <c r="F225" s="13" t="str">
        <f t="shared" si="18"/>
        <v/>
      </c>
      <c r="G225" s="12" t="str">
        <f t="shared" si="19"/>
        <v>0</v>
      </c>
      <c r="H225" s="15" t="str">
        <f t="shared" si="20"/>
        <v/>
      </c>
    </row>
    <row r="226" spans="2:8" ht="15" x14ac:dyDescent="0.2">
      <c r="B226" s="7" t="s">
        <v>567</v>
      </c>
      <c r="C226" s="8">
        <v>0</v>
      </c>
      <c r="D226" s="8">
        <v>1</v>
      </c>
      <c r="E226" s="13" t="str">
        <f t="shared" si="17"/>
        <v/>
      </c>
      <c r="F226" s="13">
        <f t="shared" si="18"/>
        <v>1.5649452269170579E-3</v>
      </c>
      <c r="G226" s="12" t="str">
        <f t="shared" si="19"/>
        <v>0</v>
      </c>
      <c r="H226" s="15" t="str">
        <f t="shared" si="20"/>
        <v/>
      </c>
    </row>
    <row r="227" spans="2:8" ht="15" x14ac:dyDescent="0.2">
      <c r="B227" s="7" t="s">
        <v>471</v>
      </c>
      <c r="C227" s="8">
        <v>0</v>
      </c>
      <c r="D227" s="8">
        <v>1</v>
      </c>
      <c r="E227" s="13" t="str">
        <f t="shared" si="17"/>
        <v/>
      </c>
      <c r="F227" s="13">
        <f t="shared" si="18"/>
        <v>1.5649452269170579E-3</v>
      </c>
      <c r="G227" s="12" t="str">
        <f t="shared" si="19"/>
        <v>0</v>
      </c>
      <c r="H227" s="15" t="str">
        <f t="shared" si="20"/>
        <v/>
      </c>
    </row>
    <row r="228" spans="2:8" ht="15" x14ac:dyDescent="0.2">
      <c r="B228" s="7" t="s">
        <v>76</v>
      </c>
      <c r="C228" s="8">
        <v>0</v>
      </c>
      <c r="D228" s="8">
        <v>0</v>
      </c>
      <c r="E228" s="13" t="str">
        <f t="shared" si="17"/>
        <v/>
      </c>
      <c r="F228" s="13" t="str">
        <f t="shared" si="18"/>
        <v/>
      </c>
      <c r="G228" s="12" t="str">
        <f t="shared" si="19"/>
        <v>0</v>
      </c>
      <c r="H228" s="15" t="str">
        <f t="shared" si="20"/>
        <v/>
      </c>
    </row>
    <row r="229" spans="2:8" ht="15" x14ac:dyDescent="0.2">
      <c r="B229" s="7" t="s">
        <v>311</v>
      </c>
      <c r="C229" s="8">
        <v>3</v>
      </c>
      <c r="D229" s="8">
        <v>17</v>
      </c>
      <c r="E229" s="13">
        <f t="shared" si="17"/>
        <v>3.2188841201716738E-3</v>
      </c>
      <c r="F229" s="13">
        <f t="shared" si="18"/>
        <v>2.6604068857589983E-2</v>
      </c>
      <c r="G229" s="12">
        <f t="shared" si="19"/>
        <v>4.666666666666667</v>
      </c>
      <c r="H229" s="15">
        <f t="shared" si="20"/>
        <v>1.5021459227467813E-2</v>
      </c>
    </row>
    <row r="230" spans="2:8" ht="15" x14ac:dyDescent="0.2">
      <c r="B230" s="7" t="s">
        <v>312</v>
      </c>
      <c r="C230" s="8">
        <v>0</v>
      </c>
      <c r="D230" s="8">
        <v>0</v>
      </c>
      <c r="E230" s="13" t="str">
        <f t="shared" si="17"/>
        <v/>
      </c>
      <c r="F230" s="13" t="str">
        <f t="shared" si="18"/>
        <v/>
      </c>
      <c r="G230" s="12" t="str">
        <f t="shared" si="19"/>
        <v>0</v>
      </c>
      <c r="H230" s="15" t="str">
        <f t="shared" si="20"/>
        <v/>
      </c>
    </row>
    <row r="231" spans="2:8" ht="30" x14ac:dyDescent="0.2">
      <c r="B231" s="7" t="s">
        <v>313</v>
      </c>
      <c r="C231" s="8">
        <v>1</v>
      </c>
      <c r="D231" s="8">
        <v>1</v>
      </c>
      <c r="E231" s="13">
        <f t="shared" si="17"/>
        <v>1.0729613733905579E-3</v>
      </c>
      <c r="F231" s="13">
        <f t="shared" si="18"/>
        <v>1.5649452269170579E-3</v>
      </c>
      <c r="G231" s="12">
        <f t="shared" si="19"/>
        <v>0</v>
      </c>
      <c r="H231" s="15">
        <f t="shared" si="20"/>
        <v>0</v>
      </c>
    </row>
    <row r="232" spans="2:8" ht="15" x14ac:dyDescent="0.2">
      <c r="B232" s="7" t="s">
        <v>77</v>
      </c>
      <c r="C232" s="8">
        <v>120</v>
      </c>
      <c r="D232" s="8">
        <v>52</v>
      </c>
      <c r="E232" s="13">
        <f t="shared" si="17"/>
        <v>0.12875536480686695</v>
      </c>
      <c r="F232" s="13">
        <f t="shared" si="18"/>
        <v>8.1377151799687006E-2</v>
      </c>
      <c r="G232" s="12">
        <f t="shared" si="19"/>
        <v>-0.56666666666666665</v>
      </c>
      <c r="H232" s="15">
        <f t="shared" si="20"/>
        <v>-7.2961373390557929E-2</v>
      </c>
    </row>
    <row r="233" spans="2:8" ht="15" x14ac:dyDescent="0.2">
      <c r="B233" s="7" t="s">
        <v>74</v>
      </c>
      <c r="C233" s="8">
        <v>1</v>
      </c>
      <c r="D233" s="8">
        <v>4</v>
      </c>
      <c r="E233" s="13">
        <f t="shared" si="17"/>
        <v>1.0729613733905579E-3</v>
      </c>
      <c r="F233" s="13">
        <f t="shared" si="18"/>
        <v>6.2597809076682318E-3</v>
      </c>
      <c r="G233" s="12">
        <f t="shared" si="19"/>
        <v>3</v>
      </c>
      <c r="H233" s="15">
        <f t="shared" si="20"/>
        <v>3.2188841201716738E-3</v>
      </c>
    </row>
    <row r="234" spans="2:8" ht="15" x14ac:dyDescent="0.2">
      <c r="B234" s="7" t="s">
        <v>75</v>
      </c>
      <c r="C234" s="8">
        <v>0</v>
      </c>
      <c r="D234" s="8">
        <v>0</v>
      </c>
      <c r="E234" s="13" t="str">
        <f t="shared" si="17"/>
        <v/>
      </c>
      <c r="F234" s="13" t="str">
        <f t="shared" si="18"/>
        <v/>
      </c>
      <c r="G234" s="12" t="str">
        <f t="shared" si="19"/>
        <v>0</v>
      </c>
      <c r="H234" s="15" t="str">
        <f t="shared" si="20"/>
        <v/>
      </c>
    </row>
    <row r="235" spans="2:8" ht="15" x14ac:dyDescent="0.2">
      <c r="B235" s="7" t="s">
        <v>314</v>
      </c>
      <c r="C235" s="8">
        <v>7</v>
      </c>
      <c r="D235" s="8">
        <v>2</v>
      </c>
      <c r="E235" s="13">
        <f t="shared" si="17"/>
        <v>7.5107296137339056E-3</v>
      </c>
      <c r="F235" s="13">
        <f t="shared" si="18"/>
        <v>3.1298904538341159E-3</v>
      </c>
      <c r="G235" s="12">
        <f t="shared" si="19"/>
        <v>-0.7142857142857143</v>
      </c>
      <c r="H235" s="15">
        <f t="shared" si="20"/>
        <v>-5.3648068669527897E-3</v>
      </c>
    </row>
    <row r="236" spans="2:8" ht="15" x14ac:dyDescent="0.2">
      <c r="B236" s="7" t="s">
        <v>315</v>
      </c>
      <c r="C236" s="8">
        <v>0</v>
      </c>
      <c r="D236" s="8">
        <v>0</v>
      </c>
      <c r="E236" s="13" t="str">
        <f t="shared" si="17"/>
        <v/>
      </c>
      <c r="F236" s="13" t="str">
        <f t="shared" si="18"/>
        <v/>
      </c>
      <c r="G236" s="12" t="str">
        <f t="shared" si="19"/>
        <v>0</v>
      </c>
      <c r="H236" s="15" t="str">
        <f t="shared" si="20"/>
        <v/>
      </c>
    </row>
    <row r="237" spans="2:8" ht="15" x14ac:dyDescent="0.2">
      <c r="B237" s="7" t="s">
        <v>80</v>
      </c>
      <c r="C237" s="8">
        <v>9</v>
      </c>
      <c r="D237" s="8">
        <v>6</v>
      </c>
      <c r="E237" s="13">
        <f t="shared" si="17"/>
        <v>9.6566523605150223E-3</v>
      </c>
      <c r="F237" s="13">
        <f t="shared" si="18"/>
        <v>9.3896713615023476E-3</v>
      </c>
      <c r="G237" s="12">
        <f t="shared" si="19"/>
        <v>-0.33333333333333331</v>
      </c>
      <c r="H237" s="15">
        <f t="shared" si="20"/>
        <v>-3.2188841201716738E-3</v>
      </c>
    </row>
    <row r="238" spans="2:8" ht="15" x14ac:dyDescent="0.2">
      <c r="B238" s="7" t="s">
        <v>85</v>
      </c>
      <c r="C238" s="8">
        <v>8</v>
      </c>
      <c r="D238" s="8">
        <v>13</v>
      </c>
      <c r="E238" s="13">
        <f t="shared" si="17"/>
        <v>8.5836909871244635E-3</v>
      </c>
      <c r="F238" s="13">
        <f t="shared" si="18"/>
        <v>2.0344287949921751E-2</v>
      </c>
      <c r="G238" s="12">
        <f t="shared" si="19"/>
        <v>0.625</v>
      </c>
      <c r="H238" s="15">
        <f t="shared" si="20"/>
        <v>5.3648068669527897E-3</v>
      </c>
    </row>
    <row r="239" spans="2:8" ht="15" x14ac:dyDescent="0.2">
      <c r="B239" s="7" t="s">
        <v>81</v>
      </c>
      <c r="C239" s="8">
        <v>1</v>
      </c>
      <c r="D239" s="8">
        <v>7</v>
      </c>
      <c r="E239" s="13">
        <f t="shared" si="17"/>
        <v>1.0729613733905579E-3</v>
      </c>
      <c r="F239" s="13">
        <f t="shared" si="18"/>
        <v>1.0954616588419406E-2</v>
      </c>
      <c r="G239" s="12">
        <f t="shared" si="19"/>
        <v>6</v>
      </c>
      <c r="H239" s="15">
        <f t="shared" si="20"/>
        <v>6.4377682403433476E-3</v>
      </c>
    </row>
    <row r="240" spans="2:8" ht="15" x14ac:dyDescent="0.2">
      <c r="B240" s="7" t="s">
        <v>316</v>
      </c>
      <c r="C240" s="8">
        <v>0</v>
      </c>
      <c r="D240" s="8">
        <v>1</v>
      </c>
      <c r="E240" s="13" t="str">
        <f t="shared" si="17"/>
        <v/>
      </c>
      <c r="F240" s="13">
        <f t="shared" si="18"/>
        <v>1.5649452269170579E-3</v>
      </c>
      <c r="G240" s="12" t="str">
        <f t="shared" si="19"/>
        <v>0</v>
      </c>
      <c r="H240" s="15" t="str">
        <f t="shared" si="20"/>
        <v/>
      </c>
    </row>
    <row r="241" spans="2:8" ht="15" x14ac:dyDescent="0.2">
      <c r="B241" s="7" t="s">
        <v>78</v>
      </c>
      <c r="C241" s="8">
        <v>0</v>
      </c>
      <c r="D241" s="8">
        <v>0</v>
      </c>
      <c r="E241" s="13" t="str">
        <f t="shared" si="17"/>
        <v/>
      </c>
      <c r="F241" s="13" t="str">
        <f t="shared" si="18"/>
        <v/>
      </c>
      <c r="G241" s="12" t="str">
        <f t="shared" si="19"/>
        <v>0</v>
      </c>
      <c r="H241" s="15" t="str">
        <f t="shared" si="20"/>
        <v/>
      </c>
    </row>
    <row r="242" spans="2:8" ht="15" x14ac:dyDescent="0.2">
      <c r="B242" s="7" t="s">
        <v>83</v>
      </c>
      <c r="C242" s="8">
        <v>0</v>
      </c>
      <c r="D242" s="8">
        <v>0</v>
      </c>
      <c r="E242" s="13" t="str">
        <f t="shared" si="17"/>
        <v/>
      </c>
      <c r="F242" s="13" t="str">
        <f t="shared" si="18"/>
        <v/>
      </c>
      <c r="G242" s="12" t="str">
        <f t="shared" si="19"/>
        <v>0</v>
      </c>
      <c r="H242" s="15" t="str">
        <f t="shared" si="20"/>
        <v/>
      </c>
    </row>
    <row r="243" spans="2:8" ht="15" x14ac:dyDescent="0.2">
      <c r="B243" s="7" t="s">
        <v>317</v>
      </c>
      <c r="C243" s="8">
        <v>0</v>
      </c>
      <c r="D243" s="8">
        <v>0</v>
      </c>
      <c r="E243" s="13" t="str">
        <f t="shared" si="17"/>
        <v/>
      </c>
      <c r="F243" s="13" t="str">
        <f t="shared" si="18"/>
        <v/>
      </c>
      <c r="G243" s="12" t="str">
        <f t="shared" si="19"/>
        <v>0</v>
      </c>
      <c r="H243" s="15" t="str">
        <f t="shared" si="20"/>
        <v/>
      </c>
    </row>
    <row r="244" spans="2:8" ht="15" x14ac:dyDescent="0.2">
      <c r="B244" s="7" t="s">
        <v>79</v>
      </c>
      <c r="C244" s="8">
        <v>0</v>
      </c>
      <c r="D244" s="8">
        <v>1</v>
      </c>
      <c r="E244" s="13" t="str">
        <f t="shared" si="17"/>
        <v/>
      </c>
      <c r="F244" s="13">
        <f t="shared" si="18"/>
        <v>1.5649452269170579E-3</v>
      </c>
      <c r="G244" s="12" t="str">
        <f t="shared" si="19"/>
        <v>0</v>
      </c>
      <c r="H244" s="15" t="str">
        <f t="shared" si="20"/>
        <v/>
      </c>
    </row>
    <row r="245" spans="2:8" ht="15" x14ac:dyDescent="0.2">
      <c r="B245" s="7" t="s">
        <v>84</v>
      </c>
      <c r="C245" s="8">
        <v>1</v>
      </c>
      <c r="D245" s="8">
        <v>2</v>
      </c>
      <c r="E245" s="13">
        <f t="shared" si="17"/>
        <v>1.0729613733905579E-3</v>
      </c>
      <c r="F245" s="13">
        <f t="shared" si="18"/>
        <v>3.1298904538341159E-3</v>
      </c>
      <c r="G245" s="12">
        <f t="shared" si="19"/>
        <v>1</v>
      </c>
      <c r="H245" s="15">
        <f t="shared" si="20"/>
        <v>1.0729613733905579E-3</v>
      </c>
    </row>
    <row r="246" spans="2:8" ht="15" x14ac:dyDescent="0.2">
      <c r="B246" s="7" t="s">
        <v>318</v>
      </c>
      <c r="C246" s="8">
        <v>0</v>
      </c>
      <c r="D246" s="8">
        <v>1</v>
      </c>
      <c r="E246" s="13" t="str">
        <f t="shared" si="17"/>
        <v/>
      </c>
      <c r="F246" s="13">
        <f t="shared" si="18"/>
        <v>1.5649452269170579E-3</v>
      </c>
      <c r="G246" s="12" t="str">
        <f t="shared" si="19"/>
        <v>0</v>
      </c>
      <c r="H246" s="15" t="str">
        <f t="shared" si="20"/>
        <v/>
      </c>
    </row>
    <row r="247" spans="2:8" ht="15" x14ac:dyDescent="0.2">
      <c r="B247" s="7" t="s">
        <v>319</v>
      </c>
      <c r="C247" s="8">
        <v>5</v>
      </c>
      <c r="D247" s="8">
        <v>19</v>
      </c>
      <c r="E247" s="13">
        <f t="shared" si="17"/>
        <v>5.3648068669527897E-3</v>
      </c>
      <c r="F247" s="13">
        <f t="shared" si="18"/>
        <v>2.9733959311424099E-2</v>
      </c>
      <c r="G247" s="12">
        <f t="shared" si="19"/>
        <v>2.8</v>
      </c>
      <c r="H247" s="15">
        <f t="shared" si="20"/>
        <v>1.5021459227467809E-2</v>
      </c>
    </row>
    <row r="248" spans="2:8" ht="15" x14ac:dyDescent="0.2">
      <c r="B248" s="7" t="s">
        <v>86</v>
      </c>
      <c r="C248" s="8">
        <v>1</v>
      </c>
      <c r="D248" s="8">
        <v>1</v>
      </c>
      <c r="E248" s="13">
        <f t="shared" si="17"/>
        <v>1.0729613733905579E-3</v>
      </c>
      <c r="F248" s="13">
        <f t="shared" si="18"/>
        <v>1.5649452269170579E-3</v>
      </c>
      <c r="G248" s="12">
        <f t="shared" si="19"/>
        <v>0</v>
      </c>
      <c r="H248" s="15">
        <f t="shared" si="20"/>
        <v>0</v>
      </c>
    </row>
    <row r="249" spans="2:8" ht="15" x14ac:dyDescent="0.2">
      <c r="B249" s="7" t="s">
        <v>87</v>
      </c>
      <c r="C249" s="8">
        <v>7</v>
      </c>
      <c r="D249" s="8">
        <v>31</v>
      </c>
      <c r="E249" s="13">
        <f t="shared" si="17"/>
        <v>7.5107296137339056E-3</v>
      </c>
      <c r="F249" s="13">
        <f t="shared" si="18"/>
        <v>4.8513302034428794E-2</v>
      </c>
      <c r="G249" s="12">
        <f t="shared" si="19"/>
        <v>3.4285714285714284</v>
      </c>
      <c r="H249" s="15">
        <f t="shared" si="20"/>
        <v>2.575107296137339E-2</v>
      </c>
    </row>
    <row r="250" spans="2:8" ht="15" x14ac:dyDescent="0.2">
      <c r="B250" s="7" t="s">
        <v>82</v>
      </c>
      <c r="C250" s="8">
        <v>2</v>
      </c>
      <c r="D250" s="8">
        <v>4</v>
      </c>
      <c r="E250" s="13">
        <f t="shared" si="17"/>
        <v>2.1459227467811159E-3</v>
      </c>
      <c r="F250" s="13">
        <f t="shared" si="18"/>
        <v>6.2597809076682318E-3</v>
      </c>
      <c r="G250" s="12">
        <f t="shared" si="19"/>
        <v>1</v>
      </c>
      <c r="H250" s="15">
        <f t="shared" si="20"/>
        <v>2.1459227467811159E-3</v>
      </c>
    </row>
    <row r="251" spans="2:8" ht="15" x14ac:dyDescent="0.2">
      <c r="B251" s="7" t="s">
        <v>320</v>
      </c>
      <c r="C251" s="8">
        <v>0</v>
      </c>
      <c r="D251" s="8">
        <v>0</v>
      </c>
      <c r="E251" s="13" t="str">
        <f t="shared" si="17"/>
        <v/>
      </c>
      <c r="F251" s="13" t="str">
        <f t="shared" si="18"/>
        <v/>
      </c>
      <c r="G251" s="12" t="str">
        <f t="shared" si="19"/>
        <v>0</v>
      </c>
      <c r="H251" s="15" t="str">
        <f t="shared" si="20"/>
        <v/>
      </c>
    </row>
    <row r="252" spans="2:8" ht="15" x14ac:dyDescent="0.2">
      <c r="B252" s="7" t="s">
        <v>321</v>
      </c>
      <c r="C252" s="8">
        <v>0</v>
      </c>
      <c r="D252" s="8">
        <v>1</v>
      </c>
      <c r="E252" s="13" t="str">
        <f t="shared" si="17"/>
        <v/>
      </c>
      <c r="F252" s="13">
        <f t="shared" si="18"/>
        <v>1.5649452269170579E-3</v>
      </c>
      <c r="G252" s="12" t="str">
        <f t="shared" si="19"/>
        <v>0</v>
      </c>
      <c r="H252" s="15" t="str">
        <f t="shared" si="20"/>
        <v/>
      </c>
    </row>
    <row r="253" spans="2:8" ht="15" x14ac:dyDescent="0.2">
      <c r="B253" s="7" t="s">
        <v>322</v>
      </c>
      <c r="C253" s="8">
        <v>9</v>
      </c>
      <c r="D253" s="8">
        <v>2</v>
      </c>
      <c r="E253" s="13">
        <f t="shared" si="17"/>
        <v>9.6566523605150223E-3</v>
      </c>
      <c r="F253" s="13">
        <f t="shared" si="18"/>
        <v>3.1298904538341159E-3</v>
      </c>
      <c r="G253" s="12">
        <f t="shared" si="19"/>
        <v>-0.77777777777777779</v>
      </c>
      <c r="H253" s="15">
        <f t="shared" si="20"/>
        <v>-7.5107296137339064E-3</v>
      </c>
    </row>
    <row r="254" spans="2:8" ht="15" x14ac:dyDescent="0.2">
      <c r="B254" s="7" t="s">
        <v>323</v>
      </c>
      <c r="C254" s="8">
        <v>0</v>
      </c>
      <c r="D254" s="8">
        <v>1</v>
      </c>
      <c r="E254" s="13" t="str">
        <f t="shared" si="17"/>
        <v/>
      </c>
      <c r="F254" s="13">
        <f t="shared" si="18"/>
        <v>1.5649452269170579E-3</v>
      </c>
      <c r="G254" s="12" t="str">
        <f t="shared" si="19"/>
        <v>0</v>
      </c>
      <c r="H254" s="15" t="str">
        <f t="shared" si="20"/>
        <v/>
      </c>
    </row>
    <row r="255" spans="2:8" ht="15" x14ac:dyDescent="0.2">
      <c r="B255" s="7" t="s">
        <v>324</v>
      </c>
      <c r="C255" s="8">
        <v>0</v>
      </c>
      <c r="D255" s="8">
        <v>0</v>
      </c>
      <c r="E255" s="13" t="str">
        <f t="shared" si="17"/>
        <v/>
      </c>
      <c r="F255" s="13" t="str">
        <f t="shared" si="18"/>
        <v/>
      </c>
      <c r="G255" s="12" t="str">
        <f t="shared" si="19"/>
        <v>0</v>
      </c>
      <c r="H255" s="15" t="str">
        <f t="shared" si="20"/>
        <v/>
      </c>
    </row>
    <row r="256" spans="2:8" ht="15" x14ac:dyDescent="0.2">
      <c r="B256" s="7" t="s">
        <v>88</v>
      </c>
      <c r="C256" s="8">
        <v>587</v>
      </c>
      <c r="D256" s="8">
        <v>172</v>
      </c>
      <c r="E256" s="13">
        <f t="shared" si="17"/>
        <v>0.62982832618025753</v>
      </c>
      <c r="F256" s="13">
        <f t="shared" si="18"/>
        <v>0.26917057902973396</v>
      </c>
      <c r="G256" s="12">
        <f t="shared" si="19"/>
        <v>-0.706984667802385</v>
      </c>
      <c r="H256" s="15">
        <f t="shared" si="20"/>
        <v>-0.44527896995708155</v>
      </c>
    </row>
    <row r="257" spans="2:8" ht="15" x14ac:dyDescent="0.2">
      <c r="B257" s="7" t="s">
        <v>325</v>
      </c>
      <c r="C257" s="8">
        <v>0</v>
      </c>
      <c r="D257" s="8">
        <v>0</v>
      </c>
      <c r="E257" s="13" t="str">
        <f t="shared" si="17"/>
        <v/>
      </c>
      <c r="F257" s="13" t="str">
        <f t="shared" si="18"/>
        <v/>
      </c>
      <c r="G257" s="12" t="str">
        <f t="shared" si="19"/>
        <v>0</v>
      </c>
      <c r="H257" s="15" t="str">
        <f t="shared" si="20"/>
        <v/>
      </c>
    </row>
    <row r="258" spans="2:8" ht="30" x14ac:dyDescent="0.2">
      <c r="B258" s="7" t="s">
        <v>326</v>
      </c>
      <c r="C258" s="8">
        <v>0</v>
      </c>
      <c r="D258" s="8">
        <v>1</v>
      </c>
      <c r="E258" s="13" t="str">
        <f t="shared" si="17"/>
        <v/>
      </c>
      <c r="F258" s="13">
        <f t="shared" si="18"/>
        <v>1.5649452269170579E-3</v>
      </c>
      <c r="G258" s="12" t="str">
        <f t="shared" si="19"/>
        <v>0</v>
      </c>
      <c r="H258" s="15" t="str">
        <f t="shared" si="20"/>
        <v/>
      </c>
    </row>
    <row r="259" spans="2:8" ht="15" x14ac:dyDescent="0.2">
      <c r="B259" s="7" t="s">
        <v>327</v>
      </c>
      <c r="C259" s="8">
        <v>0</v>
      </c>
      <c r="D259" s="8">
        <v>0</v>
      </c>
      <c r="E259" s="13" t="str">
        <f t="shared" si="17"/>
        <v/>
      </c>
      <c r="F259" s="13" t="str">
        <f t="shared" si="18"/>
        <v/>
      </c>
      <c r="G259" s="12" t="str">
        <f t="shared" si="19"/>
        <v>0</v>
      </c>
      <c r="H259" s="15" t="str">
        <f t="shared" si="20"/>
        <v/>
      </c>
    </row>
    <row r="260" spans="2:8" ht="15" x14ac:dyDescent="0.2">
      <c r="B260" s="7" t="s">
        <v>89</v>
      </c>
      <c r="C260" s="8">
        <v>0</v>
      </c>
      <c r="D260" s="8">
        <v>0</v>
      </c>
      <c r="E260" s="13" t="str">
        <f t="shared" si="17"/>
        <v/>
      </c>
      <c r="F260" s="13" t="str">
        <f t="shared" si="18"/>
        <v/>
      </c>
      <c r="G260" s="12" t="str">
        <f t="shared" si="19"/>
        <v>0</v>
      </c>
      <c r="H260" s="15" t="str">
        <f t="shared" si="20"/>
        <v/>
      </c>
    </row>
    <row r="261" spans="2:8" ht="30" x14ac:dyDescent="0.2">
      <c r="B261" s="7" t="s">
        <v>328</v>
      </c>
      <c r="C261" s="8">
        <v>0</v>
      </c>
      <c r="D261" s="8">
        <v>0</v>
      </c>
      <c r="E261" s="13" t="str">
        <f t="shared" si="17"/>
        <v/>
      </c>
      <c r="F261" s="13" t="str">
        <f t="shared" si="18"/>
        <v/>
      </c>
      <c r="G261" s="12" t="str">
        <f t="shared" si="19"/>
        <v>0</v>
      </c>
      <c r="H261" s="15" t="str">
        <f t="shared" si="20"/>
        <v/>
      </c>
    </row>
    <row r="262" spans="2:8" ht="15" x14ac:dyDescent="0.2">
      <c r="B262" s="7" t="s">
        <v>90</v>
      </c>
      <c r="C262" s="8">
        <v>0</v>
      </c>
      <c r="D262" s="8">
        <v>1</v>
      </c>
      <c r="E262" s="13" t="str">
        <f t="shared" si="17"/>
        <v/>
      </c>
      <c r="F262" s="13">
        <f t="shared" si="18"/>
        <v>1.5649452269170579E-3</v>
      </c>
      <c r="G262" s="12" t="str">
        <f t="shared" si="19"/>
        <v>0</v>
      </c>
      <c r="H262" s="15" t="str">
        <f t="shared" si="20"/>
        <v/>
      </c>
    </row>
    <row r="263" spans="2:8" ht="15" x14ac:dyDescent="0.2">
      <c r="B263" s="7" t="s">
        <v>329</v>
      </c>
      <c r="C263" s="8">
        <v>0</v>
      </c>
      <c r="D263" s="8">
        <v>0</v>
      </c>
      <c r="E263" s="13" t="str">
        <f t="shared" si="17"/>
        <v/>
      </c>
      <c r="F263" s="13" t="str">
        <f t="shared" si="18"/>
        <v/>
      </c>
      <c r="G263" s="12" t="str">
        <f t="shared" si="19"/>
        <v>0</v>
      </c>
      <c r="H263" s="15" t="str">
        <f t="shared" si="20"/>
        <v/>
      </c>
    </row>
    <row r="264" spans="2:8" ht="30" x14ac:dyDescent="0.2">
      <c r="B264" s="7" t="s">
        <v>330</v>
      </c>
      <c r="C264" s="8">
        <v>0</v>
      </c>
      <c r="D264" s="8">
        <v>0</v>
      </c>
      <c r="E264" s="13" t="str">
        <f t="shared" si="17"/>
        <v/>
      </c>
      <c r="F264" s="13" t="str">
        <f t="shared" si="18"/>
        <v/>
      </c>
      <c r="G264" s="12" t="str">
        <f t="shared" si="19"/>
        <v>0</v>
      </c>
      <c r="H264" s="15" t="str">
        <f t="shared" si="20"/>
        <v/>
      </c>
    </row>
    <row r="265" spans="2:8" ht="15" x14ac:dyDescent="0.2">
      <c r="B265" s="7" t="s">
        <v>331</v>
      </c>
      <c r="C265" s="8">
        <v>0</v>
      </c>
      <c r="D265" s="8">
        <v>1</v>
      </c>
      <c r="E265" s="13" t="str">
        <f t="shared" si="17"/>
        <v/>
      </c>
      <c r="F265" s="13">
        <f t="shared" si="18"/>
        <v>1.5649452269170579E-3</v>
      </c>
      <c r="G265" s="12" t="str">
        <f t="shared" si="19"/>
        <v>0</v>
      </c>
      <c r="H265" s="15" t="str">
        <f t="shared" si="20"/>
        <v/>
      </c>
    </row>
    <row r="266" spans="2:8" ht="15" x14ac:dyDescent="0.2">
      <c r="B266" s="7" t="s">
        <v>332</v>
      </c>
      <c r="C266" s="8">
        <v>3</v>
      </c>
      <c r="D266" s="8">
        <v>0</v>
      </c>
      <c r="E266" s="13">
        <f t="shared" si="17"/>
        <v>3.2188841201716738E-3</v>
      </c>
      <c r="F266" s="13" t="str">
        <f t="shared" si="18"/>
        <v/>
      </c>
      <c r="G266" s="12" t="str">
        <f t="shared" si="19"/>
        <v>0</v>
      </c>
      <c r="H266" s="15">
        <f t="shared" si="20"/>
        <v>0</v>
      </c>
    </row>
    <row r="267" spans="2:8" ht="15" x14ac:dyDescent="0.2">
      <c r="B267" s="7" t="s">
        <v>333</v>
      </c>
      <c r="C267" s="8">
        <v>0</v>
      </c>
      <c r="D267" s="8">
        <v>0</v>
      </c>
      <c r="E267" s="13" t="str">
        <f t="shared" si="17"/>
        <v/>
      </c>
      <c r="F267" s="13" t="str">
        <f t="shared" si="18"/>
        <v/>
      </c>
      <c r="G267" s="12" t="str">
        <f t="shared" si="19"/>
        <v>0</v>
      </c>
      <c r="H267" s="15" t="str">
        <f t="shared" si="20"/>
        <v/>
      </c>
    </row>
    <row r="268" spans="2:8" ht="30" x14ac:dyDescent="0.2">
      <c r="B268" s="7" t="s">
        <v>334</v>
      </c>
      <c r="C268" s="8">
        <v>3</v>
      </c>
      <c r="D268" s="8">
        <v>10</v>
      </c>
      <c r="E268" s="13">
        <f t="shared" si="17"/>
        <v>3.2188841201716738E-3</v>
      </c>
      <c r="F268" s="13">
        <f t="shared" si="18"/>
        <v>1.5649452269170579E-2</v>
      </c>
      <c r="G268" s="12">
        <f t="shared" si="19"/>
        <v>2.3333333333333335</v>
      </c>
      <c r="H268" s="15">
        <f t="shared" si="20"/>
        <v>7.5107296137339064E-3</v>
      </c>
    </row>
    <row r="269" spans="2:8" ht="15" x14ac:dyDescent="0.2">
      <c r="B269" s="7" t="s">
        <v>335</v>
      </c>
      <c r="C269" s="8">
        <v>0</v>
      </c>
      <c r="D269" s="8">
        <v>0</v>
      </c>
      <c r="E269" s="13" t="str">
        <f t="shared" si="17"/>
        <v/>
      </c>
      <c r="F269" s="13" t="str">
        <f t="shared" si="18"/>
        <v/>
      </c>
      <c r="G269" s="12" t="str">
        <f t="shared" si="19"/>
        <v>0</v>
      </c>
      <c r="H269" s="15" t="str">
        <f t="shared" si="20"/>
        <v/>
      </c>
    </row>
    <row r="270" spans="2:8" ht="30" x14ac:dyDescent="0.2">
      <c r="B270" s="7" t="s">
        <v>336</v>
      </c>
      <c r="C270" s="8">
        <v>1</v>
      </c>
      <c r="D270" s="8">
        <v>1</v>
      </c>
      <c r="E270" s="13">
        <f t="shared" si="17"/>
        <v>1.0729613733905579E-3</v>
      </c>
      <c r="F270" s="13">
        <f t="shared" si="18"/>
        <v>1.5649452269170579E-3</v>
      </c>
      <c r="G270" s="12">
        <f t="shared" si="19"/>
        <v>0</v>
      </c>
      <c r="H270" s="15">
        <f t="shared" si="20"/>
        <v>0</v>
      </c>
    </row>
    <row r="271" spans="2:8" ht="15" x14ac:dyDescent="0.2">
      <c r="B271" s="7" t="s">
        <v>93</v>
      </c>
      <c r="C271" s="8">
        <v>0</v>
      </c>
      <c r="D271" s="8">
        <v>0</v>
      </c>
      <c r="E271" s="13" t="str">
        <f t="shared" si="17"/>
        <v/>
      </c>
      <c r="F271" s="13" t="str">
        <f t="shared" si="18"/>
        <v/>
      </c>
      <c r="G271" s="12" t="str">
        <f t="shared" si="19"/>
        <v>0</v>
      </c>
      <c r="H271" s="15" t="str">
        <f t="shared" si="20"/>
        <v/>
      </c>
    </row>
    <row r="272" spans="2:8" ht="30" x14ac:dyDescent="0.2">
      <c r="B272" s="7" t="s">
        <v>337</v>
      </c>
      <c r="C272" s="8">
        <v>0</v>
      </c>
      <c r="D272" s="8">
        <v>2</v>
      </c>
      <c r="E272" s="13" t="str">
        <f t="shared" si="17"/>
        <v/>
      </c>
      <c r="F272" s="13">
        <f t="shared" si="18"/>
        <v>3.1298904538341159E-3</v>
      </c>
      <c r="G272" s="12" t="str">
        <f t="shared" si="19"/>
        <v>0</v>
      </c>
      <c r="H272" s="15" t="str">
        <f t="shared" si="20"/>
        <v/>
      </c>
    </row>
    <row r="273" spans="2:8" ht="15" x14ac:dyDescent="0.2">
      <c r="B273" s="7" t="s">
        <v>91</v>
      </c>
      <c r="C273" s="8">
        <v>3</v>
      </c>
      <c r="D273" s="8">
        <v>3</v>
      </c>
      <c r="E273" s="13">
        <f t="shared" si="17"/>
        <v>3.2188841201716738E-3</v>
      </c>
      <c r="F273" s="13">
        <f t="shared" si="18"/>
        <v>4.6948356807511738E-3</v>
      </c>
      <c r="G273" s="12">
        <f t="shared" si="19"/>
        <v>0</v>
      </c>
      <c r="H273" s="15">
        <f t="shared" si="20"/>
        <v>0</v>
      </c>
    </row>
    <row r="274" spans="2:8" ht="15" x14ac:dyDescent="0.2">
      <c r="B274" s="7" t="s">
        <v>338</v>
      </c>
      <c r="C274" s="8">
        <v>0</v>
      </c>
      <c r="D274" s="8">
        <v>0</v>
      </c>
      <c r="E274" s="13" t="str">
        <f t="shared" si="17"/>
        <v/>
      </c>
      <c r="F274" s="13" t="str">
        <f t="shared" si="18"/>
        <v/>
      </c>
      <c r="G274" s="12" t="str">
        <f t="shared" si="19"/>
        <v>0</v>
      </c>
      <c r="H274" s="15" t="str">
        <f t="shared" si="20"/>
        <v/>
      </c>
    </row>
    <row r="275" spans="2:8" ht="30" x14ac:dyDescent="0.2">
      <c r="B275" s="7" t="s">
        <v>339</v>
      </c>
      <c r="C275" s="8">
        <v>0</v>
      </c>
      <c r="D275" s="8">
        <v>0</v>
      </c>
      <c r="E275" s="13" t="str">
        <f t="shared" si="17"/>
        <v/>
      </c>
      <c r="F275" s="13" t="str">
        <f t="shared" si="18"/>
        <v/>
      </c>
      <c r="G275" s="12" t="str">
        <f t="shared" si="19"/>
        <v>0</v>
      </c>
      <c r="H275" s="15" t="str">
        <f t="shared" si="20"/>
        <v/>
      </c>
    </row>
    <row r="276" spans="2:8" ht="15" x14ac:dyDescent="0.2">
      <c r="B276" s="7" t="s">
        <v>92</v>
      </c>
      <c r="C276" s="8">
        <v>0</v>
      </c>
      <c r="D276" s="8">
        <v>0</v>
      </c>
      <c r="E276" s="13" t="str">
        <f t="shared" si="17"/>
        <v/>
      </c>
      <c r="F276" s="13" t="str">
        <f t="shared" si="18"/>
        <v/>
      </c>
      <c r="G276" s="12" t="str">
        <f t="shared" si="19"/>
        <v>0</v>
      </c>
      <c r="H276" s="15" t="str">
        <f t="shared" si="20"/>
        <v/>
      </c>
    </row>
    <row r="277" spans="2:8" ht="15" x14ac:dyDescent="0.2">
      <c r="B277" s="7" t="s">
        <v>340</v>
      </c>
      <c r="C277" s="8">
        <v>0</v>
      </c>
      <c r="D277" s="8">
        <v>0</v>
      </c>
      <c r="E277" s="13" t="str">
        <f t="shared" si="17"/>
        <v/>
      </c>
      <c r="F277" s="13" t="str">
        <f t="shared" si="18"/>
        <v/>
      </c>
      <c r="G277" s="12" t="str">
        <f t="shared" si="19"/>
        <v>0</v>
      </c>
      <c r="H277" s="15" t="str">
        <f t="shared" si="20"/>
        <v/>
      </c>
    </row>
    <row r="278" spans="2:8" ht="15" x14ac:dyDescent="0.2">
      <c r="B278" s="7" t="s">
        <v>341</v>
      </c>
      <c r="C278" s="8">
        <v>0</v>
      </c>
      <c r="D278" s="8">
        <v>1</v>
      </c>
      <c r="E278" s="13" t="str">
        <f t="shared" si="17"/>
        <v/>
      </c>
      <c r="F278" s="13">
        <f t="shared" si="18"/>
        <v>1.5649452269170579E-3</v>
      </c>
      <c r="G278" s="12" t="str">
        <f t="shared" si="19"/>
        <v>0</v>
      </c>
      <c r="H278" s="15" t="str">
        <f t="shared" si="20"/>
        <v/>
      </c>
    </row>
    <row r="279" spans="2:8" ht="15" x14ac:dyDescent="0.2">
      <c r="B279" s="7" t="s">
        <v>342</v>
      </c>
      <c r="C279" s="8">
        <v>0</v>
      </c>
      <c r="D279" s="8">
        <v>0</v>
      </c>
      <c r="E279" s="13" t="str">
        <f t="shared" si="17"/>
        <v/>
      </c>
      <c r="F279" s="13" t="str">
        <f t="shared" si="18"/>
        <v/>
      </c>
      <c r="G279" s="12" t="str">
        <f t="shared" si="19"/>
        <v>0</v>
      </c>
      <c r="H279" s="15" t="str">
        <f t="shared" si="20"/>
        <v/>
      </c>
    </row>
    <row r="280" spans="2:8" ht="15" x14ac:dyDescent="0.2">
      <c r="B280" s="7" t="s">
        <v>343</v>
      </c>
      <c r="C280" s="8">
        <v>0</v>
      </c>
      <c r="D280" s="8">
        <v>0</v>
      </c>
      <c r="E280" s="13" t="str">
        <f t="shared" si="17"/>
        <v/>
      </c>
      <c r="F280" s="13" t="str">
        <f t="shared" si="18"/>
        <v/>
      </c>
      <c r="G280" s="12" t="str">
        <f t="shared" si="19"/>
        <v>0</v>
      </c>
      <c r="H280" s="15" t="str">
        <f t="shared" si="20"/>
        <v/>
      </c>
    </row>
    <row r="281" spans="2:8" ht="15" x14ac:dyDescent="0.2">
      <c r="B281" s="7" t="s">
        <v>344</v>
      </c>
      <c r="C281" s="8">
        <v>1</v>
      </c>
      <c r="D281" s="8">
        <v>0</v>
      </c>
      <c r="E281" s="13">
        <f t="shared" ref="E281:E288" si="21">+IF(C281=0,"",C281/C$151)</f>
        <v>1.0729613733905579E-3</v>
      </c>
      <c r="F281" s="13" t="str">
        <f t="shared" ref="F281:F288" si="22">+IF(D281=0,"",D281/D$151)</f>
        <v/>
      </c>
      <c r="G281" s="12" t="str">
        <f t="shared" ref="G281:G288" si="23">+IF(OR(AND(D281=0),(C281=0)),"0",((D281-C281)/C281))</f>
        <v>0</v>
      </c>
      <c r="H281" s="15">
        <f t="shared" ref="H281:H288" si="24">+IF(OR(AND(E281=""),(G281="")),"",E281*G281)</f>
        <v>0</v>
      </c>
    </row>
    <row r="282" spans="2:8" ht="15" x14ac:dyDescent="0.2">
      <c r="B282" s="7" t="s">
        <v>345</v>
      </c>
      <c r="C282" s="8">
        <v>1</v>
      </c>
      <c r="D282" s="8">
        <v>0</v>
      </c>
      <c r="E282" s="13">
        <f t="shared" si="21"/>
        <v>1.0729613733905579E-3</v>
      </c>
      <c r="F282" s="13" t="str">
        <f t="shared" si="22"/>
        <v/>
      </c>
      <c r="G282" s="12" t="str">
        <f t="shared" si="23"/>
        <v>0</v>
      </c>
      <c r="H282" s="15">
        <f t="shared" si="24"/>
        <v>0</v>
      </c>
    </row>
    <row r="283" spans="2:8" ht="30" x14ac:dyDescent="0.2">
      <c r="B283" s="7" t="s">
        <v>346</v>
      </c>
      <c r="C283" s="8">
        <v>1</v>
      </c>
      <c r="D283" s="8">
        <v>0</v>
      </c>
      <c r="E283" s="13">
        <f t="shared" si="21"/>
        <v>1.0729613733905579E-3</v>
      </c>
      <c r="F283" s="13" t="str">
        <f t="shared" si="22"/>
        <v/>
      </c>
      <c r="G283" s="12" t="str">
        <f t="shared" si="23"/>
        <v>0</v>
      </c>
      <c r="H283" s="15">
        <f t="shared" si="24"/>
        <v>0</v>
      </c>
    </row>
    <row r="284" spans="2:8" ht="13.5" customHeight="1" x14ac:dyDescent="0.2">
      <c r="B284" s="7" t="s">
        <v>347</v>
      </c>
      <c r="C284" s="8">
        <v>0</v>
      </c>
      <c r="D284" s="8">
        <v>0</v>
      </c>
      <c r="E284" s="13" t="str">
        <f t="shared" si="21"/>
        <v/>
      </c>
      <c r="F284" s="13" t="str">
        <f t="shared" si="22"/>
        <v/>
      </c>
      <c r="G284" s="12" t="str">
        <f t="shared" si="23"/>
        <v>0</v>
      </c>
      <c r="H284" s="15" t="str">
        <f t="shared" si="24"/>
        <v/>
      </c>
    </row>
    <row r="285" spans="2:8" ht="13.5" customHeight="1" x14ac:dyDescent="0.2">
      <c r="B285" s="7" t="s">
        <v>94</v>
      </c>
      <c r="C285" s="8">
        <v>0</v>
      </c>
      <c r="D285" s="8">
        <v>0</v>
      </c>
      <c r="E285" s="13" t="str">
        <f t="shared" si="21"/>
        <v/>
      </c>
      <c r="F285" s="13" t="str">
        <f t="shared" si="22"/>
        <v/>
      </c>
      <c r="G285" s="12" t="str">
        <f t="shared" si="23"/>
        <v>0</v>
      </c>
      <c r="H285" s="15" t="str">
        <f t="shared" si="24"/>
        <v/>
      </c>
    </row>
    <row r="286" spans="2:8" ht="25.5" customHeight="1" x14ac:dyDescent="0.2">
      <c r="B286" s="7" t="s">
        <v>348</v>
      </c>
      <c r="C286" s="8">
        <v>1</v>
      </c>
      <c r="D286" s="8">
        <v>0</v>
      </c>
      <c r="E286" s="13">
        <f t="shared" si="21"/>
        <v>1.0729613733905579E-3</v>
      </c>
      <c r="F286" s="13" t="str">
        <f t="shared" si="22"/>
        <v/>
      </c>
      <c r="G286" s="12" t="str">
        <f t="shared" si="23"/>
        <v>0</v>
      </c>
      <c r="H286" s="15">
        <f t="shared" si="24"/>
        <v>0</v>
      </c>
    </row>
    <row r="287" spans="2:8" ht="13.5" customHeight="1" x14ac:dyDescent="0.2">
      <c r="B287" s="7" t="s">
        <v>349</v>
      </c>
      <c r="C287" s="8">
        <v>0</v>
      </c>
      <c r="D287" s="8">
        <v>1</v>
      </c>
      <c r="E287" s="13" t="str">
        <f t="shared" si="21"/>
        <v/>
      </c>
      <c r="F287" s="13">
        <f t="shared" si="22"/>
        <v>1.5649452269170579E-3</v>
      </c>
      <c r="G287" s="12" t="str">
        <f t="shared" si="23"/>
        <v>0</v>
      </c>
      <c r="H287" s="15" t="str">
        <f t="shared" si="24"/>
        <v/>
      </c>
    </row>
    <row r="288" spans="2:8" ht="15" x14ac:dyDescent="0.2">
      <c r="B288" s="7" t="s">
        <v>350</v>
      </c>
      <c r="C288" s="8">
        <v>0</v>
      </c>
      <c r="D288" s="8">
        <v>0</v>
      </c>
      <c r="E288" s="13" t="str">
        <f t="shared" si="21"/>
        <v/>
      </c>
      <c r="F288" s="13" t="str">
        <f t="shared" si="22"/>
        <v/>
      </c>
      <c r="G288" s="12" t="str">
        <f t="shared" si="23"/>
        <v>0</v>
      </c>
      <c r="H288" s="15" t="str">
        <f t="shared" si="24"/>
        <v/>
      </c>
    </row>
    <row r="289" spans="2:8" ht="15" x14ac:dyDescent="0.2">
      <c r="B289" s="20"/>
      <c r="C289" s="23"/>
      <c r="D289" s="23"/>
      <c r="E289" s="24"/>
      <c r="F289" s="24"/>
      <c r="G289" s="21"/>
      <c r="H289" s="22"/>
    </row>
    <row r="290" spans="2:8" ht="15" x14ac:dyDescent="0.2">
      <c r="B290" s="20"/>
      <c r="C290" s="23"/>
      <c r="D290" s="23"/>
      <c r="E290" s="24"/>
      <c r="F290" s="24"/>
      <c r="G290" s="21"/>
      <c r="H290" s="22"/>
    </row>
    <row r="291" spans="2:8" s="4" customFormat="1" ht="26.25" customHeight="1" x14ac:dyDescent="0.2">
      <c r="B291" s="19"/>
      <c r="C291" s="19"/>
      <c r="D291" s="19"/>
      <c r="E291" s="19"/>
      <c r="F291" s="19"/>
      <c r="H291" s="3"/>
    </row>
    <row r="292" spans="2:8" ht="12.75" customHeight="1" x14ac:dyDescent="0.2">
      <c r="B292" s="38" t="s">
        <v>517</v>
      </c>
      <c r="C292" s="39" t="s">
        <v>518</v>
      </c>
      <c r="D292" s="40"/>
      <c r="E292" s="41" t="s">
        <v>482</v>
      </c>
      <c r="F292" s="42"/>
      <c r="G292" s="43" t="s">
        <v>526</v>
      </c>
      <c r="H292" s="43" t="s">
        <v>481</v>
      </c>
    </row>
    <row r="293" spans="2:8" x14ac:dyDescent="0.2">
      <c r="B293" s="38"/>
      <c r="C293" s="31">
        <v>2013</v>
      </c>
      <c r="D293" s="31">
        <v>2014</v>
      </c>
      <c r="E293" s="31">
        <v>2013</v>
      </c>
      <c r="F293" s="31">
        <v>2014</v>
      </c>
      <c r="G293" s="44"/>
      <c r="H293" s="44"/>
    </row>
    <row r="294" spans="2:8" x14ac:dyDescent="0.2">
      <c r="B294" s="32" t="s">
        <v>522</v>
      </c>
      <c r="C294" s="33">
        <f>SUM(C295:C499)</f>
        <v>2999</v>
      </c>
      <c r="D294" s="33">
        <f>SUM(D295:D499)</f>
        <v>2433</v>
      </c>
      <c r="E294" s="34">
        <f>+IF(C294=0,"",C294/C$294)</f>
        <v>1</v>
      </c>
      <c r="F294" s="34">
        <f>+IF(D294=0,"",D294/D$294)</f>
        <v>1</v>
      </c>
      <c r="G294" s="34">
        <f>+IF(OR(AND(D294=0),(C294=0)),"0",((D294-C294)/C294))</f>
        <v>-0.18872957652550851</v>
      </c>
      <c r="H294" s="35">
        <f>+IF(OR(AND(E294=""),(G294="")),"",E294*G294)</f>
        <v>-0.18872957652550851</v>
      </c>
    </row>
    <row r="295" spans="2:8" ht="15" x14ac:dyDescent="0.2">
      <c r="B295" s="5" t="s">
        <v>100</v>
      </c>
      <c r="C295" s="8">
        <v>60</v>
      </c>
      <c r="D295" s="8">
        <v>79</v>
      </c>
      <c r="E295" s="13">
        <f>+IF(C295=0,"",C295/C$294)</f>
        <v>2.0006668889629875E-2</v>
      </c>
      <c r="F295" s="13">
        <f>+IF(D295=0,"",D295/D$294)</f>
        <v>3.2470201397451708E-2</v>
      </c>
      <c r="G295" s="12">
        <f>+IF(OR(AND(D295=0),(C295=0)),"0",((D295-C295)/C295))</f>
        <v>0.31666666666666665</v>
      </c>
      <c r="H295" s="15">
        <f>+IF(OR(AND(E295=""),(G295="")),"",E295*G295)</f>
        <v>6.3354451483827933E-3</v>
      </c>
    </row>
    <row r="296" spans="2:8" ht="15" x14ac:dyDescent="0.2">
      <c r="B296" s="5" t="s">
        <v>113</v>
      </c>
      <c r="C296" s="8">
        <v>4</v>
      </c>
      <c r="D296" s="8">
        <v>4</v>
      </c>
      <c r="E296" s="13">
        <f t="shared" ref="E296:E359" si="25">+IF(C296=0,"",C296/C$294)</f>
        <v>1.333777925975325E-3</v>
      </c>
      <c r="F296" s="13">
        <f t="shared" ref="F296:F359" si="26">+IF(D296=0,"",D296/D$294)</f>
        <v>1.6440608302507192E-3</v>
      </c>
      <c r="G296" s="12">
        <f t="shared" ref="G296:G359" si="27">+IF(OR(AND(D296=0),(C296=0)),"0",((D296-C296)/C296))</f>
        <v>0</v>
      </c>
      <c r="H296" s="15">
        <f t="shared" ref="H296:H359" si="28">+IF(OR(AND(E296=""),(G296="")),"",E296*G296)</f>
        <v>0</v>
      </c>
    </row>
    <row r="297" spans="2:8" ht="15" x14ac:dyDescent="0.2">
      <c r="B297" s="5" t="s">
        <v>104</v>
      </c>
      <c r="C297" s="8">
        <v>4</v>
      </c>
      <c r="D297" s="8">
        <v>4</v>
      </c>
      <c r="E297" s="13">
        <f t="shared" si="25"/>
        <v>1.333777925975325E-3</v>
      </c>
      <c r="F297" s="13">
        <f t="shared" si="26"/>
        <v>1.6440608302507192E-3</v>
      </c>
      <c r="G297" s="12">
        <f t="shared" si="27"/>
        <v>0</v>
      </c>
      <c r="H297" s="15">
        <f t="shared" si="28"/>
        <v>0</v>
      </c>
    </row>
    <row r="298" spans="2:8" ht="15" x14ac:dyDescent="0.2">
      <c r="B298" s="5" t="s">
        <v>95</v>
      </c>
      <c r="C298" s="8">
        <v>5</v>
      </c>
      <c r="D298" s="8">
        <v>1</v>
      </c>
      <c r="E298" s="13">
        <f t="shared" si="25"/>
        <v>1.6672224074691564E-3</v>
      </c>
      <c r="F298" s="13">
        <f t="shared" si="26"/>
        <v>4.1101520756267981E-4</v>
      </c>
      <c r="G298" s="12">
        <f t="shared" si="27"/>
        <v>-0.8</v>
      </c>
      <c r="H298" s="15">
        <f t="shared" si="28"/>
        <v>-1.3337779259753252E-3</v>
      </c>
    </row>
    <row r="299" spans="2:8" ht="15" x14ac:dyDescent="0.2">
      <c r="B299" s="5" t="s">
        <v>112</v>
      </c>
      <c r="C299" s="8">
        <v>0</v>
      </c>
      <c r="D299" s="8">
        <v>0</v>
      </c>
      <c r="E299" s="13" t="str">
        <f t="shared" si="25"/>
        <v/>
      </c>
      <c r="F299" s="13" t="str">
        <f t="shared" si="26"/>
        <v/>
      </c>
      <c r="G299" s="12" t="str">
        <f t="shared" si="27"/>
        <v>0</v>
      </c>
      <c r="H299" s="15" t="str">
        <f t="shared" si="28"/>
        <v/>
      </c>
    </row>
    <row r="300" spans="2:8" ht="15" x14ac:dyDescent="0.2">
      <c r="B300" s="5" t="s">
        <v>111</v>
      </c>
      <c r="C300" s="8">
        <v>0</v>
      </c>
      <c r="D300" s="8">
        <v>0</v>
      </c>
      <c r="E300" s="13" t="str">
        <f t="shared" si="25"/>
        <v/>
      </c>
      <c r="F300" s="13" t="str">
        <f t="shared" si="26"/>
        <v/>
      </c>
      <c r="G300" s="12" t="str">
        <f t="shared" si="27"/>
        <v>0</v>
      </c>
      <c r="H300" s="15" t="str">
        <f t="shared" si="28"/>
        <v/>
      </c>
    </row>
    <row r="301" spans="2:8" ht="15" x14ac:dyDescent="0.2">
      <c r="B301" s="5" t="s">
        <v>105</v>
      </c>
      <c r="C301" s="8">
        <v>53</v>
      </c>
      <c r="D301" s="8">
        <v>68</v>
      </c>
      <c r="E301" s="13">
        <f t="shared" si="25"/>
        <v>1.7672557519173057E-2</v>
      </c>
      <c r="F301" s="13">
        <f t="shared" si="26"/>
        <v>2.7949034114262229E-2</v>
      </c>
      <c r="G301" s="12">
        <f t="shared" si="27"/>
        <v>0.28301886792452829</v>
      </c>
      <c r="H301" s="15">
        <f t="shared" si="28"/>
        <v>5.0016672224074687E-3</v>
      </c>
    </row>
    <row r="302" spans="2:8" ht="15" x14ac:dyDescent="0.2">
      <c r="B302" s="5" t="s">
        <v>109</v>
      </c>
      <c r="C302" s="8">
        <v>2</v>
      </c>
      <c r="D302" s="8">
        <v>0</v>
      </c>
      <c r="E302" s="13">
        <f t="shared" si="25"/>
        <v>6.6688896298766251E-4</v>
      </c>
      <c r="F302" s="13" t="str">
        <f t="shared" si="26"/>
        <v/>
      </c>
      <c r="G302" s="12" t="str">
        <f t="shared" si="27"/>
        <v>0</v>
      </c>
      <c r="H302" s="15">
        <f t="shared" si="28"/>
        <v>0</v>
      </c>
    </row>
    <row r="303" spans="2:8" ht="15" x14ac:dyDescent="0.2">
      <c r="B303" s="5" t="s">
        <v>108</v>
      </c>
      <c r="C303" s="8">
        <v>13</v>
      </c>
      <c r="D303" s="8">
        <v>0</v>
      </c>
      <c r="E303" s="13">
        <f t="shared" si="25"/>
        <v>4.3347782594198069E-3</v>
      </c>
      <c r="F303" s="13" t="str">
        <f t="shared" si="26"/>
        <v/>
      </c>
      <c r="G303" s="12" t="str">
        <f t="shared" si="27"/>
        <v>0</v>
      </c>
      <c r="H303" s="15">
        <f t="shared" si="28"/>
        <v>0</v>
      </c>
    </row>
    <row r="304" spans="2:8" ht="15" x14ac:dyDescent="0.2">
      <c r="B304" s="5" t="s">
        <v>107</v>
      </c>
      <c r="C304" s="8">
        <v>3</v>
      </c>
      <c r="D304" s="8">
        <v>7</v>
      </c>
      <c r="E304" s="13">
        <f t="shared" si="25"/>
        <v>1.0003334444814939E-3</v>
      </c>
      <c r="F304" s="13">
        <f t="shared" si="26"/>
        <v>2.8771064529387589E-3</v>
      </c>
      <c r="G304" s="12">
        <f t="shared" si="27"/>
        <v>1.3333333333333333</v>
      </c>
      <c r="H304" s="15">
        <f t="shared" si="28"/>
        <v>1.333777925975325E-3</v>
      </c>
    </row>
    <row r="305" spans="2:8" ht="15" x14ac:dyDescent="0.2">
      <c r="B305" s="5" t="s">
        <v>351</v>
      </c>
      <c r="C305" s="8">
        <v>2</v>
      </c>
      <c r="D305" s="8">
        <v>14</v>
      </c>
      <c r="E305" s="13">
        <f t="shared" si="25"/>
        <v>6.6688896298766251E-4</v>
      </c>
      <c r="F305" s="13">
        <f t="shared" si="26"/>
        <v>5.7542129058775178E-3</v>
      </c>
      <c r="G305" s="12">
        <f t="shared" si="27"/>
        <v>6</v>
      </c>
      <c r="H305" s="15">
        <f t="shared" si="28"/>
        <v>4.0013337779259747E-3</v>
      </c>
    </row>
    <row r="306" spans="2:8" ht="15" x14ac:dyDescent="0.2">
      <c r="B306" s="5" t="s">
        <v>524</v>
      </c>
      <c r="C306" s="8">
        <v>0</v>
      </c>
      <c r="D306" s="8">
        <v>0</v>
      </c>
      <c r="E306" s="13" t="str">
        <f t="shared" si="25"/>
        <v/>
      </c>
      <c r="F306" s="13" t="str">
        <f t="shared" si="26"/>
        <v/>
      </c>
      <c r="G306" s="12" t="str">
        <f t="shared" si="27"/>
        <v>0</v>
      </c>
      <c r="H306" s="15" t="str">
        <f t="shared" si="28"/>
        <v/>
      </c>
    </row>
    <row r="307" spans="2:8" ht="15" x14ac:dyDescent="0.2">
      <c r="B307" s="5" t="s">
        <v>110</v>
      </c>
      <c r="C307" s="8">
        <v>19</v>
      </c>
      <c r="D307" s="8">
        <v>86</v>
      </c>
      <c r="E307" s="13">
        <f t="shared" si="25"/>
        <v>6.3354451483827942E-3</v>
      </c>
      <c r="F307" s="13">
        <f t="shared" si="26"/>
        <v>3.5347307850390468E-2</v>
      </c>
      <c r="G307" s="12">
        <f t="shared" si="27"/>
        <v>3.5263157894736841</v>
      </c>
      <c r="H307" s="15">
        <f t="shared" si="28"/>
        <v>2.2340780260086693E-2</v>
      </c>
    </row>
    <row r="308" spans="2:8" ht="15" x14ac:dyDescent="0.2">
      <c r="B308" s="5" t="s">
        <v>99</v>
      </c>
      <c r="C308" s="8">
        <v>1</v>
      </c>
      <c r="D308" s="8">
        <v>22</v>
      </c>
      <c r="E308" s="13">
        <f t="shared" si="25"/>
        <v>3.3344448149383126E-4</v>
      </c>
      <c r="F308" s="13">
        <f t="shared" si="26"/>
        <v>9.0423345663789567E-3</v>
      </c>
      <c r="G308" s="12">
        <f t="shared" si="27"/>
        <v>21</v>
      </c>
      <c r="H308" s="15">
        <f t="shared" si="28"/>
        <v>7.0023341113704561E-3</v>
      </c>
    </row>
    <row r="309" spans="2:8" ht="15" x14ac:dyDescent="0.2">
      <c r="B309" s="5" t="s">
        <v>96</v>
      </c>
      <c r="C309" s="8">
        <v>0</v>
      </c>
      <c r="D309" s="8">
        <v>0</v>
      </c>
      <c r="E309" s="13" t="str">
        <f t="shared" si="25"/>
        <v/>
      </c>
      <c r="F309" s="13" t="str">
        <f t="shared" si="26"/>
        <v/>
      </c>
      <c r="G309" s="12" t="str">
        <f t="shared" si="27"/>
        <v>0</v>
      </c>
      <c r="H309" s="15" t="str">
        <f t="shared" si="28"/>
        <v/>
      </c>
    </row>
    <row r="310" spans="2:8" ht="15" x14ac:dyDescent="0.2">
      <c r="B310" s="5" t="s">
        <v>106</v>
      </c>
      <c r="C310" s="8">
        <v>7</v>
      </c>
      <c r="D310" s="8">
        <v>43</v>
      </c>
      <c r="E310" s="13">
        <f t="shared" si="25"/>
        <v>2.3341113704568191E-3</v>
      </c>
      <c r="F310" s="13">
        <f t="shared" si="26"/>
        <v>1.7673653925195234E-2</v>
      </c>
      <c r="G310" s="12">
        <f t="shared" si="27"/>
        <v>5.1428571428571432</v>
      </c>
      <c r="H310" s="15">
        <f t="shared" si="28"/>
        <v>1.2004001333777927E-2</v>
      </c>
    </row>
    <row r="311" spans="2:8" ht="15" x14ac:dyDescent="0.2">
      <c r="B311" s="5" t="s">
        <v>102</v>
      </c>
      <c r="C311" s="8">
        <v>1</v>
      </c>
      <c r="D311" s="8">
        <v>9</v>
      </c>
      <c r="E311" s="13">
        <f t="shared" si="25"/>
        <v>3.3344448149383126E-4</v>
      </c>
      <c r="F311" s="13">
        <f t="shared" si="26"/>
        <v>3.6991368680641184E-3</v>
      </c>
      <c r="G311" s="12">
        <f t="shared" si="27"/>
        <v>8</v>
      </c>
      <c r="H311" s="15">
        <f t="shared" si="28"/>
        <v>2.6675558519506501E-3</v>
      </c>
    </row>
    <row r="312" spans="2:8" ht="15" x14ac:dyDescent="0.2">
      <c r="B312" s="5" t="s">
        <v>97</v>
      </c>
      <c r="C312" s="8">
        <v>2</v>
      </c>
      <c r="D312" s="8">
        <v>1</v>
      </c>
      <c r="E312" s="13">
        <f t="shared" si="25"/>
        <v>6.6688896298766251E-4</v>
      </c>
      <c r="F312" s="13">
        <f t="shared" si="26"/>
        <v>4.1101520756267981E-4</v>
      </c>
      <c r="G312" s="12">
        <f t="shared" si="27"/>
        <v>-0.5</v>
      </c>
      <c r="H312" s="15">
        <f t="shared" si="28"/>
        <v>-3.3344448149383126E-4</v>
      </c>
    </row>
    <row r="313" spans="2:8" ht="15" x14ac:dyDescent="0.2">
      <c r="B313" s="5" t="s">
        <v>352</v>
      </c>
      <c r="C313" s="8">
        <v>0</v>
      </c>
      <c r="D313" s="8">
        <v>0</v>
      </c>
      <c r="E313" s="13" t="str">
        <f t="shared" si="25"/>
        <v/>
      </c>
      <c r="F313" s="13" t="str">
        <f t="shared" si="26"/>
        <v/>
      </c>
      <c r="G313" s="12" t="str">
        <f t="shared" si="27"/>
        <v>0</v>
      </c>
      <c r="H313" s="15" t="str">
        <f t="shared" si="28"/>
        <v/>
      </c>
    </row>
    <row r="314" spans="2:8" ht="15" x14ac:dyDescent="0.2">
      <c r="B314" s="5" t="s">
        <v>353</v>
      </c>
      <c r="C314" s="8">
        <v>77</v>
      </c>
      <c r="D314" s="8">
        <v>162</v>
      </c>
      <c r="E314" s="13">
        <f t="shared" si="25"/>
        <v>2.567522507502501E-2</v>
      </c>
      <c r="F314" s="13">
        <f t="shared" si="26"/>
        <v>6.6584463625154133E-2</v>
      </c>
      <c r="G314" s="12">
        <f t="shared" si="27"/>
        <v>1.1038961038961039</v>
      </c>
      <c r="H314" s="15">
        <f t="shared" si="28"/>
        <v>2.8342780926975661E-2</v>
      </c>
    </row>
    <row r="315" spans="2:8" ht="15" x14ac:dyDescent="0.2">
      <c r="B315" s="5" t="s">
        <v>354</v>
      </c>
      <c r="C315" s="8">
        <v>3</v>
      </c>
      <c r="D315" s="8">
        <v>7</v>
      </c>
      <c r="E315" s="13">
        <f t="shared" si="25"/>
        <v>1.0003334444814939E-3</v>
      </c>
      <c r="F315" s="13">
        <f t="shared" si="26"/>
        <v>2.8771064529387589E-3</v>
      </c>
      <c r="G315" s="12">
        <f t="shared" si="27"/>
        <v>1.3333333333333333</v>
      </c>
      <c r="H315" s="15">
        <f t="shared" si="28"/>
        <v>1.333777925975325E-3</v>
      </c>
    </row>
    <row r="316" spans="2:8" ht="15" x14ac:dyDescent="0.2">
      <c r="B316" s="5" t="s">
        <v>101</v>
      </c>
      <c r="C316" s="8">
        <v>0</v>
      </c>
      <c r="D316" s="8">
        <v>0</v>
      </c>
      <c r="E316" s="13" t="str">
        <f t="shared" si="25"/>
        <v/>
      </c>
      <c r="F316" s="13" t="str">
        <f t="shared" si="26"/>
        <v/>
      </c>
      <c r="G316" s="12" t="str">
        <f t="shared" si="27"/>
        <v>0</v>
      </c>
      <c r="H316" s="15" t="str">
        <f t="shared" si="28"/>
        <v/>
      </c>
    </row>
    <row r="317" spans="2:8" ht="15" x14ac:dyDescent="0.2">
      <c r="B317" s="5" t="s">
        <v>103</v>
      </c>
      <c r="C317" s="8">
        <v>16</v>
      </c>
      <c r="D317" s="8">
        <v>11</v>
      </c>
      <c r="E317" s="13">
        <f t="shared" si="25"/>
        <v>5.3351117039013001E-3</v>
      </c>
      <c r="F317" s="13">
        <f t="shared" si="26"/>
        <v>4.5211672831894784E-3</v>
      </c>
      <c r="G317" s="12">
        <f t="shared" si="27"/>
        <v>-0.3125</v>
      </c>
      <c r="H317" s="15">
        <f t="shared" si="28"/>
        <v>-1.6672224074691564E-3</v>
      </c>
    </row>
    <row r="318" spans="2:8" ht="15" x14ac:dyDescent="0.2">
      <c r="B318" s="5" t="s">
        <v>355</v>
      </c>
      <c r="C318" s="8">
        <v>40</v>
      </c>
      <c r="D318" s="8">
        <v>31</v>
      </c>
      <c r="E318" s="13">
        <f t="shared" si="25"/>
        <v>1.3337779259753251E-2</v>
      </c>
      <c r="F318" s="13">
        <f t="shared" si="26"/>
        <v>1.2741471434443074E-2</v>
      </c>
      <c r="G318" s="12">
        <f t="shared" si="27"/>
        <v>-0.22500000000000001</v>
      </c>
      <c r="H318" s="15">
        <f t="shared" si="28"/>
        <v>-3.0010003334444814E-3</v>
      </c>
    </row>
    <row r="319" spans="2:8" ht="15" x14ac:dyDescent="0.2">
      <c r="B319" s="5" t="s">
        <v>115</v>
      </c>
      <c r="C319" s="8">
        <v>2</v>
      </c>
      <c r="D319" s="8">
        <v>23</v>
      </c>
      <c r="E319" s="13">
        <f t="shared" si="25"/>
        <v>6.6688896298766251E-4</v>
      </c>
      <c r="F319" s="13">
        <f t="shared" si="26"/>
        <v>9.4533497739416363E-3</v>
      </c>
      <c r="G319" s="12">
        <f t="shared" si="27"/>
        <v>10.5</v>
      </c>
      <c r="H319" s="15">
        <f t="shared" si="28"/>
        <v>7.0023341113704561E-3</v>
      </c>
    </row>
    <row r="320" spans="2:8" ht="15" x14ac:dyDescent="0.2">
      <c r="B320" s="5" t="s">
        <v>114</v>
      </c>
      <c r="C320" s="8">
        <v>1</v>
      </c>
      <c r="D320" s="8">
        <v>0</v>
      </c>
      <c r="E320" s="13">
        <f t="shared" si="25"/>
        <v>3.3344448149383126E-4</v>
      </c>
      <c r="F320" s="13" t="str">
        <f t="shared" si="26"/>
        <v/>
      </c>
      <c r="G320" s="12" t="str">
        <f t="shared" si="27"/>
        <v>0</v>
      </c>
      <c r="H320" s="15">
        <f t="shared" si="28"/>
        <v>0</v>
      </c>
    </row>
    <row r="321" spans="2:8" ht="15" x14ac:dyDescent="0.2">
      <c r="B321" s="5" t="s">
        <v>98</v>
      </c>
      <c r="C321" s="8">
        <v>0</v>
      </c>
      <c r="D321" s="8">
        <v>1</v>
      </c>
      <c r="E321" s="13" t="str">
        <f t="shared" si="25"/>
        <v/>
      </c>
      <c r="F321" s="13">
        <f t="shared" si="26"/>
        <v>4.1101520756267981E-4</v>
      </c>
      <c r="G321" s="12" t="str">
        <f t="shared" si="27"/>
        <v>0</v>
      </c>
      <c r="H321" s="15" t="str">
        <f t="shared" si="28"/>
        <v/>
      </c>
    </row>
    <row r="322" spans="2:8" ht="15" x14ac:dyDescent="0.2">
      <c r="B322" s="5" t="s">
        <v>356</v>
      </c>
      <c r="C322" s="8">
        <v>1</v>
      </c>
      <c r="D322" s="8">
        <v>0</v>
      </c>
      <c r="E322" s="13">
        <f t="shared" si="25"/>
        <v>3.3344448149383126E-4</v>
      </c>
      <c r="F322" s="13" t="str">
        <f t="shared" si="26"/>
        <v/>
      </c>
      <c r="G322" s="12" t="str">
        <f t="shared" si="27"/>
        <v>0</v>
      </c>
      <c r="H322" s="15">
        <f t="shared" si="28"/>
        <v>0</v>
      </c>
    </row>
    <row r="323" spans="2:8" ht="15" x14ac:dyDescent="0.2">
      <c r="B323" s="5" t="s">
        <v>472</v>
      </c>
      <c r="C323" s="8">
        <v>0</v>
      </c>
      <c r="D323" s="8">
        <v>4</v>
      </c>
      <c r="E323" s="13" t="str">
        <f t="shared" si="25"/>
        <v/>
      </c>
      <c r="F323" s="13">
        <f t="shared" si="26"/>
        <v>1.6440608302507192E-3</v>
      </c>
      <c r="G323" s="12" t="str">
        <f t="shared" si="27"/>
        <v>0</v>
      </c>
      <c r="H323" s="15" t="str">
        <f t="shared" si="28"/>
        <v/>
      </c>
    </row>
    <row r="324" spans="2:8" ht="15" x14ac:dyDescent="0.2">
      <c r="B324" s="5" t="s">
        <v>473</v>
      </c>
      <c r="C324" s="8">
        <v>0</v>
      </c>
      <c r="D324" s="8">
        <v>0</v>
      </c>
      <c r="E324" s="13" t="str">
        <f t="shared" si="25"/>
        <v/>
      </c>
      <c r="F324" s="13" t="str">
        <f t="shared" si="26"/>
        <v/>
      </c>
      <c r="G324" s="12" t="str">
        <f t="shared" si="27"/>
        <v>0</v>
      </c>
      <c r="H324" s="15" t="str">
        <f t="shared" si="28"/>
        <v/>
      </c>
    </row>
    <row r="325" spans="2:8" ht="15" x14ac:dyDescent="0.2">
      <c r="B325" s="5" t="s">
        <v>474</v>
      </c>
      <c r="C325" s="8">
        <v>0</v>
      </c>
      <c r="D325" s="8">
        <v>0</v>
      </c>
      <c r="E325" s="13" t="str">
        <f t="shared" si="25"/>
        <v/>
      </c>
      <c r="F325" s="13" t="str">
        <f t="shared" si="26"/>
        <v/>
      </c>
      <c r="G325" s="12" t="str">
        <f t="shared" si="27"/>
        <v>0</v>
      </c>
      <c r="H325" s="15" t="str">
        <f t="shared" si="28"/>
        <v/>
      </c>
    </row>
    <row r="326" spans="2:8" ht="15" x14ac:dyDescent="0.2">
      <c r="B326" s="5" t="s">
        <v>357</v>
      </c>
      <c r="C326" s="8">
        <v>9</v>
      </c>
      <c r="D326" s="8">
        <v>19</v>
      </c>
      <c r="E326" s="13">
        <f t="shared" si="25"/>
        <v>3.0010003334444814E-3</v>
      </c>
      <c r="F326" s="13">
        <f t="shared" si="26"/>
        <v>7.8092889436909164E-3</v>
      </c>
      <c r="G326" s="12">
        <f t="shared" si="27"/>
        <v>1.1111111111111112</v>
      </c>
      <c r="H326" s="15">
        <f t="shared" si="28"/>
        <v>3.3344448149383128E-3</v>
      </c>
    </row>
    <row r="327" spans="2:8" ht="15" x14ac:dyDescent="0.2">
      <c r="B327" s="5" t="s">
        <v>358</v>
      </c>
      <c r="C327" s="8">
        <v>0</v>
      </c>
      <c r="D327" s="8">
        <v>0</v>
      </c>
      <c r="E327" s="13" t="str">
        <f t="shared" si="25"/>
        <v/>
      </c>
      <c r="F327" s="13" t="str">
        <f t="shared" si="26"/>
        <v/>
      </c>
      <c r="G327" s="12" t="str">
        <f t="shared" si="27"/>
        <v>0</v>
      </c>
      <c r="H327" s="15" t="str">
        <f t="shared" si="28"/>
        <v/>
      </c>
    </row>
    <row r="328" spans="2:8" ht="15" x14ac:dyDescent="0.2">
      <c r="B328" s="5" t="s">
        <v>116</v>
      </c>
      <c r="C328" s="8">
        <v>0</v>
      </c>
      <c r="D328" s="8">
        <v>31</v>
      </c>
      <c r="E328" s="13" t="str">
        <f t="shared" si="25"/>
        <v/>
      </c>
      <c r="F328" s="13">
        <f t="shared" si="26"/>
        <v>1.2741471434443074E-2</v>
      </c>
      <c r="G328" s="12" t="str">
        <f t="shared" si="27"/>
        <v>0</v>
      </c>
      <c r="H328" s="15" t="str">
        <f t="shared" si="28"/>
        <v/>
      </c>
    </row>
    <row r="329" spans="2:8" ht="15" x14ac:dyDescent="0.2">
      <c r="B329" s="5" t="s">
        <v>359</v>
      </c>
      <c r="C329" s="8">
        <v>1</v>
      </c>
      <c r="D329" s="8">
        <v>1</v>
      </c>
      <c r="E329" s="13">
        <f t="shared" si="25"/>
        <v>3.3344448149383126E-4</v>
      </c>
      <c r="F329" s="13">
        <f t="shared" si="26"/>
        <v>4.1101520756267981E-4</v>
      </c>
      <c r="G329" s="12">
        <f t="shared" si="27"/>
        <v>0</v>
      </c>
      <c r="H329" s="15">
        <f t="shared" si="28"/>
        <v>0</v>
      </c>
    </row>
    <row r="330" spans="2:8" ht="15" x14ac:dyDescent="0.2">
      <c r="B330" s="5" t="s">
        <v>360</v>
      </c>
      <c r="C330" s="8">
        <v>8</v>
      </c>
      <c r="D330" s="8">
        <v>16</v>
      </c>
      <c r="E330" s="13">
        <f t="shared" si="25"/>
        <v>2.6675558519506501E-3</v>
      </c>
      <c r="F330" s="13">
        <f t="shared" si="26"/>
        <v>6.5762433210028769E-3</v>
      </c>
      <c r="G330" s="12">
        <f t="shared" si="27"/>
        <v>1</v>
      </c>
      <c r="H330" s="15">
        <f t="shared" si="28"/>
        <v>2.6675558519506501E-3</v>
      </c>
    </row>
    <row r="331" spans="2:8" ht="15" x14ac:dyDescent="0.2">
      <c r="B331" s="5" t="s">
        <v>117</v>
      </c>
      <c r="C331" s="8">
        <v>0</v>
      </c>
      <c r="D331" s="8">
        <v>0</v>
      </c>
      <c r="E331" s="13" t="str">
        <f t="shared" si="25"/>
        <v/>
      </c>
      <c r="F331" s="13" t="str">
        <f t="shared" si="26"/>
        <v/>
      </c>
      <c r="G331" s="12" t="str">
        <f t="shared" si="27"/>
        <v>0</v>
      </c>
      <c r="H331" s="15" t="str">
        <f t="shared" si="28"/>
        <v/>
      </c>
    </row>
    <row r="332" spans="2:8" ht="15" x14ac:dyDescent="0.2">
      <c r="B332" s="5" t="s">
        <v>361</v>
      </c>
      <c r="C332" s="8">
        <v>428</v>
      </c>
      <c r="D332" s="8">
        <v>327</v>
      </c>
      <c r="E332" s="13">
        <f t="shared" si="25"/>
        <v>0.14271423807935979</v>
      </c>
      <c r="F332" s="13">
        <f t="shared" si="26"/>
        <v>0.13440197287299629</v>
      </c>
      <c r="G332" s="12">
        <f t="shared" si="27"/>
        <v>-0.23598130841121495</v>
      </c>
      <c r="H332" s="15">
        <f t="shared" si="28"/>
        <v>-3.3677892630876963E-2</v>
      </c>
    </row>
    <row r="333" spans="2:8" ht="15" x14ac:dyDescent="0.2">
      <c r="B333" s="5" t="s">
        <v>130</v>
      </c>
      <c r="C333" s="8">
        <v>25</v>
      </c>
      <c r="D333" s="8">
        <v>32</v>
      </c>
      <c r="E333" s="13">
        <f t="shared" si="25"/>
        <v>8.3361120373457824E-3</v>
      </c>
      <c r="F333" s="13">
        <f t="shared" si="26"/>
        <v>1.3152486642005754E-2</v>
      </c>
      <c r="G333" s="12">
        <f t="shared" si="27"/>
        <v>0.28000000000000003</v>
      </c>
      <c r="H333" s="15">
        <f t="shared" si="28"/>
        <v>2.3341113704568191E-3</v>
      </c>
    </row>
    <row r="334" spans="2:8" ht="15" x14ac:dyDescent="0.2">
      <c r="B334" s="5" t="s">
        <v>119</v>
      </c>
      <c r="C334" s="8">
        <v>336</v>
      </c>
      <c r="D334" s="8">
        <v>271</v>
      </c>
      <c r="E334" s="13">
        <f t="shared" si="25"/>
        <v>0.11203734578192731</v>
      </c>
      <c r="F334" s="13">
        <f t="shared" si="26"/>
        <v>0.11138512124948623</v>
      </c>
      <c r="G334" s="12">
        <f t="shared" si="27"/>
        <v>-0.19345238095238096</v>
      </c>
      <c r="H334" s="15">
        <f t="shared" si="28"/>
        <v>-2.1673891297099034E-2</v>
      </c>
    </row>
    <row r="335" spans="2:8" ht="15" x14ac:dyDescent="0.2">
      <c r="B335" s="5" t="s">
        <v>128</v>
      </c>
      <c r="C335" s="8">
        <v>10</v>
      </c>
      <c r="D335" s="8">
        <v>28</v>
      </c>
      <c r="E335" s="13">
        <f t="shared" si="25"/>
        <v>3.3344448149383128E-3</v>
      </c>
      <c r="F335" s="13">
        <f t="shared" si="26"/>
        <v>1.1508425811755036E-2</v>
      </c>
      <c r="G335" s="12">
        <f t="shared" si="27"/>
        <v>1.8</v>
      </c>
      <c r="H335" s="15">
        <f t="shared" si="28"/>
        <v>6.0020006668889628E-3</v>
      </c>
    </row>
    <row r="336" spans="2:8" ht="15" x14ac:dyDescent="0.2">
      <c r="B336" s="5" t="s">
        <v>132</v>
      </c>
      <c r="C336" s="8">
        <v>0</v>
      </c>
      <c r="D336" s="8">
        <v>0</v>
      </c>
      <c r="E336" s="13" t="str">
        <f t="shared" si="25"/>
        <v/>
      </c>
      <c r="F336" s="13" t="str">
        <f t="shared" si="26"/>
        <v/>
      </c>
      <c r="G336" s="12" t="str">
        <f t="shared" si="27"/>
        <v>0</v>
      </c>
      <c r="H336" s="15" t="str">
        <f t="shared" si="28"/>
        <v/>
      </c>
    </row>
    <row r="337" spans="2:8" ht="15" x14ac:dyDescent="0.2">
      <c r="B337" s="5" t="s">
        <v>133</v>
      </c>
      <c r="C337" s="8">
        <v>1</v>
      </c>
      <c r="D337" s="8">
        <v>1</v>
      </c>
      <c r="E337" s="13">
        <f t="shared" si="25"/>
        <v>3.3344448149383126E-4</v>
      </c>
      <c r="F337" s="13">
        <f t="shared" si="26"/>
        <v>4.1101520756267981E-4</v>
      </c>
      <c r="G337" s="12">
        <f t="shared" si="27"/>
        <v>0</v>
      </c>
      <c r="H337" s="15">
        <f t="shared" si="28"/>
        <v>0</v>
      </c>
    </row>
    <row r="338" spans="2:8" ht="30" x14ac:dyDescent="0.2">
      <c r="B338" s="5" t="s">
        <v>362</v>
      </c>
      <c r="C338" s="8">
        <v>1</v>
      </c>
      <c r="D338" s="8">
        <v>1</v>
      </c>
      <c r="E338" s="13">
        <f t="shared" si="25"/>
        <v>3.3344448149383126E-4</v>
      </c>
      <c r="F338" s="13">
        <f t="shared" si="26"/>
        <v>4.1101520756267981E-4</v>
      </c>
      <c r="G338" s="12">
        <f t="shared" si="27"/>
        <v>0</v>
      </c>
      <c r="H338" s="15">
        <f t="shared" si="28"/>
        <v>0</v>
      </c>
    </row>
    <row r="339" spans="2:8" ht="15" x14ac:dyDescent="0.2">
      <c r="B339" s="5" t="s">
        <v>363</v>
      </c>
      <c r="C339" s="8">
        <v>2</v>
      </c>
      <c r="D339" s="8">
        <v>2</v>
      </c>
      <c r="E339" s="13">
        <f t="shared" si="25"/>
        <v>6.6688896298766251E-4</v>
      </c>
      <c r="F339" s="13">
        <f t="shared" si="26"/>
        <v>8.2203041512535961E-4</v>
      </c>
      <c r="G339" s="12">
        <f t="shared" si="27"/>
        <v>0</v>
      </c>
      <c r="H339" s="15">
        <f t="shared" si="28"/>
        <v>0</v>
      </c>
    </row>
    <row r="340" spans="2:8" ht="15" x14ac:dyDescent="0.2">
      <c r="B340" s="5" t="s">
        <v>364</v>
      </c>
      <c r="C340" s="8">
        <v>0</v>
      </c>
      <c r="D340" s="8">
        <v>0</v>
      </c>
      <c r="E340" s="13" t="str">
        <f t="shared" si="25"/>
        <v/>
      </c>
      <c r="F340" s="13" t="str">
        <f t="shared" si="26"/>
        <v/>
      </c>
      <c r="G340" s="12" t="str">
        <f t="shared" si="27"/>
        <v>0</v>
      </c>
      <c r="H340" s="15" t="str">
        <f t="shared" si="28"/>
        <v/>
      </c>
    </row>
    <row r="341" spans="2:8" ht="15" x14ac:dyDescent="0.2">
      <c r="B341" s="5" t="s">
        <v>118</v>
      </c>
      <c r="C341" s="8">
        <v>0</v>
      </c>
      <c r="D341" s="8">
        <v>0</v>
      </c>
      <c r="E341" s="13" t="str">
        <f t="shared" si="25"/>
        <v/>
      </c>
      <c r="F341" s="13" t="str">
        <f t="shared" si="26"/>
        <v/>
      </c>
      <c r="G341" s="12" t="str">
        <f t="shared" si="27"/>
        <v>0</v>
      </c>
      <c r="H341" s="15" t="str">
        <f t="shared" si="28"/>
        <v/>
      </c>
    </row>
    <row r="342" spans="2:8" ht="15" x14ac:dyDescent="0.2">
      <c r="B342" s="5" t="s">
        <v>365</v>
      </c>
      <c r="C342" s="8">
        <v>0</v>
      </c>
      <c r="D342" s="8">
        <v>1</v>
      </c>
      <c r="E342" s="13" t="str">
        <f t="shared" si="25"/>
        <v/>
      </c>
      <c r="F342" s="13">
        <f t="shared" si="26"/>
        <v>4.1101520756267981E-4</v>
      </c>
      <c r="G342" s="12" t="str">
        <f t="shared" si="27"/>
        <v>0</v>
      </c>
      <c r="H342" s="15" t="str">
        <f t="shared" si="28"/>
        <v/>
      </c>
    </row>
    <row r="343" spans="2:8" ht="15" x14ac:dyDescent="0.2">
      <c r="B343" s="5" t="s">
        <v>129</v>
      </c>
      <c r="C343" s="8">
        <v>3</v>
      </c>
      <c r="D343" s="8">
        <v>12</v>
      </c>
      <c r="E343" s="13">
        <f t="shared" si="25"/>
        <v>1.0003334444814939E-3</v>
      </c>
      <c r="F343" s="13">
        <f t="shared" si="26"/>
        <v>4.9321824907521579E-3</v>
      </c>
      <c r="G343" s="12">
        <f t="shared" si="27"/>
        <v>3</v>
      </c>
      <c r="H343" s="15">
        <f t="shared" si="28"/>
        <v>3.0010003334444814E-3</v>
      </c>
    </row>
    <row r="344" spans="2:8" ht="15" x14ac:dyDescent="0.2">
      <c r="B344" s="5" t="s">
        <v>131</v>
      </c>
      <c r="C344" s="8">
        <v>13</v>
      </c>
      <c r="D344" s="8">
        <v>18</v>
      </c>
      <c r="E344" s="13">
        <f t="shared" si="25"/>
        <v>4.3347782594198069E-3</v>
      </c>
      <c r="F344" s="13">
        <f t="shared" si="26"/>
        <v>7.3982737361282368E-3</v>
      </c>
      <c r="G344" s="12">
        <f t="shared" si="27"/>
        <v>0.38461538461538464</v>
      </c>
      <c r="H344" s="15">
        <f t="shared" si="28"/>
        <v>1.6672224074691566E-3</v>
      </c>
    </row>
    <row r="345" spans="2:8" ht="15" x14ac:dyDescent="0.2">
      <c r="B345" s="5" t="s">
        <v>366</v>
      </c>
      <c r="C345" s="8">
        <v>12</v>
      </c>
      <c r="D345" s="8">
        <v>17</v>
      </c>
      <c r="E345" s="13">
        <f t="shared" si="25"/>
        <v>4.0013337779259755E-3</v>
      </c>
      <c r="F345" s="13">
        <f t="shared" si="26"/>
        <v>6.9872585285655573E-3</v>
      </c>
      <c r="G345" s="12">
        <f t="shared" si="27"/>
        <v>0.41666666666666669</v>
      </c>
      <c r="H345" s="15">
        <f t="shared" si="28"/>
        <v>1.6672224074691566E-3</v>
      </c>
    </row>
    <row r="346" spans="2:8" ht="15" x14ac:dyDescent="0.2">
      <c r="B346" s="5" t="s">
        <v>122</v>
      </c>
      <c r="C346" s="8">
        <v>3</v>
      </c>
      <c r="D346" s="8">
        <v>3</v>
      </c>
      <c r="E346" s="13">
        <f t="shared" si="25"/>
        <v>1.0003334444814939E-3</v>
      </c>
      <c r="F346" s="13">
        <f t="shared" si="26"/>
        <v>1.2330456226880395E-3</v>
      </c>
      <c r="G346" s="12">
        <f t="shared" si="27"/>
        <v>0</v>
      </c>
      <c r="H346" s="15">
        <f t="shared" si="28"/>
        <v>0</v>
      </c>
    </row>
    <row r="347" spans="2:8" ht="15" x14ac:dyDescent="0.2">
      <c r="B347" s="5" t="s">
        <v>121</v>
      </c>
      <c r="C347" s="8">
        <v>15</v>
      </c>
      <c r="D347" s="8">
        <v>17</v>
      </c>
      <c r="E347" s="13">
        <f t="shared" si="25"/>
        <v>5.0016672224074687E-3</v>
      </c>
      <c r="F347" s="13">
        <f t="shared" si="26"/>
        <v>6.9872585285655573E-3</v>
      </c>
      <c r="G347" s="12">
        <f t="shared" si="27"/>
        <v>0.13333333333333333</v>
      </c>
      <c r="H347" s="15">
        <f t="shared" si="28"/>
        <v>6.6688896298766251E-4</v>
      </c>
    </row>
    <row r="348" spans="2:8" ht="15" x14ac:dyDescent="0.2">
      <c r="B348" s="5" t="s">
        <v>367</v>
      </c>
      <c r="C348" s="8">
        <v>0</v>
      </c>
      <c r="D348" s="8">
        <v>0</v>
      </c>
      <c r="E348" s="13" t="str">
        <f t="shared" si="25"/>
        <v/>
      </c>
      <c r="F348" s="13" t="str">
        <f t="shared" si="26"/>
        <v/>
      </c>
      <c r="G348" s="12" t="str">
        <f t="shared" si="27"/>
        <v>0</v>
      </c>
      <c r="H348" s="15" t="str">
        <f t="shared" si="28"/>
        <v/>
      </c>
    </row>
    <row r="349" spans="2:8" ht="15" x14ac:dyDescent="0.2">
      <c r="B349" s="5" t="s">
        <v>368</v>
      </c>
      <c r="C349" s="8">
        <v>0</v>
      </c>
      <c r="D349" s="8">
        <v>0</v>
      </c>
      <c r="E349" s="13" t="str">
        <f t="shared" si="25"/>
        <v/>
      </c>
      <c r="F349" s="13" t="str">
        <f t="shared" si="26"/>
        <v/>
      </c>
      <c r="G349" s="12" t="str">
        <f t="shared" si="27"/>
        <v>0</v>
      </c>
      <c r="H349" s="15" t="str">
        <f t="shared" si="28"/>
        <v/>
      </c>
    </row>
    <row r="350" spans="2:8" ht="15" x14ac:dyDescent="0.2">
      <c r="B350" s="5" t="s">
        <v>369</v>
      </c>
      <c r="C350" s="8">
        <v>0</v>
      </c>
      <c r="D350" s="8">
        <v>0</v>
      </c>
      <c r="E350" s="13" t="str">
        <f t="shared" si="25"/>
        <v/>
      </c>
      <c r="F350" s="13" t="str">
        <f t="shared" si="26"/>
        <v/>
      </c>
      <c r="G350" s="12" t="str">
        <f t="shared" si="27"/>
        <v>0</v>
      </c>
      <c r="H350" s="15" t="str">
        <f t="shared" si="28"/>
        <v/>
      </c>
    </row>
    <row r="351" spans="2:8" ht="15" x14ac:dyDescent="0.2">
      <c r="B351" s="5" t="s">
        <v>120</v>
      </c>
      <c r="C351" s="8">
        <v>8</v>
      </c>
      <c r="D351" s="8">
        <v>0</v>
      </c>
      <c r="E351" s="13">
        <f t="shared" si="25"/>
        <v>2.6675558519506501E-3</v>
      </c>
      <c r="F351" s="13" t="str">
        <f t="shared" si="26"/>
        <v/>
      </c>
      <c r="G351" s="12" t="str">
        <f t="shared" si="27"/>
        <v>0</v>
      </c>
      <c r="H351" s="15">
        <f t="shared" si="28"/>
        <v>0</v>
      </c>
    </row>
    <row r="352" spans="2:8" ht="15" x14ac:dyDescent="0.2">
      <c r="B352" s="5" t="s">
        <v>370</v>
      </c>
      <c r="C352" s="8">
        <v>0</v>
      </c>
      <c r="D352" s="8">
        <v>0</v>
      </c>
      <c r="E352" s="13" t="str">
        <f t="shared" si="25"/>
        <v/>
      </c>
      <c r="F352" s="13" t="str">
        <f t="shared" si="26"/>
        <v/>
      </c>
      <c r="G352" s="12" t="str">
        <f t="shared" si="27"/>
        <v>0</v>
      </c>
      <c r="H352" s="15" t="str">
        <f t="shared" si="28"/>
        <v/>
      </c>
    </row>
    <row r="353" spans="2:8" ht="15" x14ac:dyDescent="0.2">
      <c r="B353" s="5" t="s">
        <v>125</v>
      </c>
      <c r="C353" s="8">
        <v>0</v>
      </c>
      <c r="D353" s="8">
        <v>0</v>
      </c>
      <c r="E353" s="13" t="str">
        <f t="shared" si="25"/>
        <v/>
      </c>
      <c r="F353" s="13" t="str">
        <f t="shared" si="26"/>
        <v/>
      </c>
      <c r="G353" s="12" t="str">
        <f t="shared" si="27"/>
        <v>0</v>
      </c>
      <c r="H353" s="15" t="str">
        <f t="shared" si="28"/>
        <v/>
      </c>
    </row>
    <row r="354" spans="2:8" ht="15" x14ac:dyDescent="0.2">
      <c r="B354" s="5" t="s">
        <v>124</v>
      </c>
      <c r="C354" s="8">
        <v>10</v>
      </c>
      <c r="D354" s="8">
        <v>11</v>
      </c>
      <c r="E354" s="13">
        <f t="shared" si="25"/>
        <v>3.3344448149383128E-3</v>
      </c>
      <c r="F354" s="13">
        <f t="shared" si="26"/>
        <v>4.5211672831894784E-3</v>
      </c>
      <c r="G354" s="12">
        <f t="shared" si="27"/>
        <v>0.1</v>
      </c>
      <c r="H354" s="15">
        <f t="shared" si="28"/>
        <v>3.3344448149383131E-4</v>
      </c>
    </row>
    <row r="355" spans="2:8" ht="15" x14ac:dyDescent="0.2">
      <c r="B355" s="5" t="s">
        <v>126</v>
      </c>
      <c r="C355" s="8">
        <v>0</v>
      </c>
      <c r="D355" s="8">
        <v>0</v>
      </c>
      <c r="E355" s="13" t="str">
        <f t="shared" si="25"/>
        <v/>
      </c>
      <c r="F355" s="13" t="str">
        <f t="shared" si="26"/>
        <v/>
      </c>
      <c r="G355" s="12" t="str">
        <f t="shared" si="27"/>
        <v>0</v>
      </c>
      <c r="H355" s="15" t="str">
        <f t="shared" si="28"/>
        <v/>
      </c>
    </row>
    <row r="356" spans="2:8" ht="15" x14ac:dyDescent="0.2">
      <c r="B356" s="5" t="s">
        <v>371</v>
      </c>
      <c r="C356" s="8">
        <v>0</v>
      </c>
      <c r="D356" s="8">
        <v>0</v>
      </c>
      <c r="E356" s="13" t="str">
        <f t="shared" si="25"/>
        <v/>
      </c>
      <c r="F356" s="13" t="str">
        <f t="shared" si="26"/>
        <v/>
      </c>
      <c r="G356" s="12" t="str">
        <f t="shared" si="27"/>
        <v>0</v>
      </c>
      <c r="H356" s="15" t="str">
        <f t="shared" si="28"/>
        <v/>
      </c>
    </row>
    <row r="357" spans="2:8" ht="15" x14ac:dyDescent="0.2">
      <c r="B357" s="5" t="s">
        <v>372</v>
      </c>
      <c r="C357" s="8">
        <v>0</v>
      </c>
      <c r="D357" s="8">
        <v>0</v>
      </c>
      <c r="E357" s="13" t="str">
        <f t="shared" si="25"/>
        <v/>
      </c>
      <c r="F357" s="13" t="str">
        <f t="shared" si="26"/>
        <v/>
      </c>
      <c r="G357" s="12" t="str">
        <f t="shared" si="27"/>
        <v>0</v>
      </c>
      <c r="H357" s="15" t="str">
        <f t="shared" si="28"/>
        <v/>
      </c>
    </row>
    <row r="358" spans="2:8" ht="15" x14ac:dyDescent="0.2">
      <c r="B358" s="5" t="s">
        <v>127</v>
      </c>
      <c r="C358" s="8">
        <v>12</v>
      </c>
      <c r="D358" s="8">
        <v>15</v>
      </c>
      <c r="E358" s="13">
        <f t="shared" si="25"/>
        <v>4.0013337779259755E-3</v>
      </c>
      <c r="F358" s="13">
        <f t="shared" si="26"/>
        <v>6.1652281134401974E-3</v>
      </c>
      <c r="G358" s="12">
        <f t="shared" si="27"/>
        <v>0.25</v>
      </c>
      <c r="H358" s="15">
        <f t="shared" si="28"/>
        <v>1.0003334444814939E-3</v>
      </c>
    </row>
    <row r="359" spans="2:8" ht="15" x14ac:dyDescent="0.2">
      <c r="B359" s="5" t="s">
        <v>123</v>
      </c>
      <c r="C359" s="8">
        <v>0</v>
      </c>
      <c r="D359" s="8">
        <v>0</v>
      </c>
      <c r="E359" s="13" t="str">
        <f t="shared" si="25"/>
        <v/>
      </c>
      <c r="F359" s="13" t="str">
        <f t="shared" si="26"/>
        <v/>
      </c>
      <c r="G359" s="12" t="str">
        <f t="shared" si="27"/>
        <v>0</v>
      </c>
      <c r="H359" s="15" t="str">
        <f t="shared" si="28"/>
        <v/>
      </c>
    </row>
    <row r="360" spans="2:8" ht="15" x14ac:dyDescent="0.2">
      <c r="B360" s="5" t="s">
        <v>373</v>
      </c>
      <c r="C360" s="8">
        <v>0</v>
      </c>
      <c r="D360" s="8">
        <v>0</v>
      </c>
      <c r="E360" s="13" t="str">
        <f t="shared" ref="E360:E423" si="29">+IF(C360=0,"",C360/C$294)</f>
        <v/>
      </c>
      <c r="F360" s="13" t="str">
        <f t="shared" ref="F360:F423" si="30">+IF(D360=0,"",D360/D$294)</f>
        <v/>
      </c>
      <c r="G360" s="12" t="str">
        <f t="shared" ref="G360:G423" si="31">+IF(OR(AND(D360=0),(C360=0)),"0",((D360-C360)/C360))</f>
        <v>0</v>
      </c>
      <c r="H360" s="15" t="str">
        <f t="shared" ref="H360:H423" si="32">+IF(OR(AND(E360=""),(G360="")),"",E360*G360)</f>
        <v/>
      </c>
    </row>
    <row r="361" spans="2:8" ht="15" x14ac:dyDescent="0.2">
      <c r="B361" s="5" t="s">
        <v>374</v>
      </c>
      <c r="C361" s="8">
        <v>0</v>
      </c>
      <c r="D361" s="8">
        <v>0</v>
      </c>
      <c r="E361" s="13" t="str">
        <f t="shared" si="29"/>
        <v/>
      </c>
      <c r="F361" s="13" t="str">
        <f t="shared" si="30"/>
        <v/>
      </c>
      <c r="G361" s="12" t="str">
        <f t="shared" si="31"/>
        <v>0</v>
      </c>
      <c r="H361" s="15" t="str">
        <f t="shared" si="32"/>
        <v/>
      </c>
    </row>
    <row r="362" spans="2:8" ht="15" x14ac:dyDescent="0.2">
      <c r="B362" s="5" t="s">
        <v>375</v>
      </c>
      <c r="C362" s="8">
        <v>0</v>
      </c>
      <c r="D362" s="8">
        <v>0</v>
      </c>
      <c r="E362" s="13" t="str">
        <f t="shared" si="29"/>
        <v/>
      </c>
      <c r="F362" s="13" t="str">
        <f t="shared" si="30"/>
        <v/>
      </c>
      <c r="G362" s="12" t="str">
        <f t="shared" si="31"/>
        <v>0</v>
      </c>
      <c r="H362" s="15" t="str">
        <f t="shared" si="32"/>
        <v/>
      </c>
    </row>
    <row r="363" spans="2:8" ht="15" x14ac:dyDescent="0.2">
      <c r="B363" s="5" t="s">
        <v>376</v>
      </c>
      <c r="C363" s="8">
        <v>0</v>
      </c>
      <c r="D363" s="8">
        <v>3</v>
      </c>
      <c r="E363" s="13" t="str">
        <f t="shared" si="29"/>
        <v/>
      </c>
      <c r="F363" s="13">
        <f t="shared" si="30"/>
        <v>1.2330456226880395E-3</v>
      </c>
      <c r="G363" s="12" t="str">
        <f t="shared" si="31"/>
        <v>0</v>
      </c>
      <c r="H363" s="15" t="str">
        <f t="shared" si="32"/>
        <v/>
      </c>
    </row>
    <row r="364" spans="2:8" ht="15" x14ac:dyDescent="0.2">
      <c r="B364" s="5" t="s">
        <v>377</v>
      </c>
      <c r="C364" s="8">
        <v>0</v>
      </c>
      <c r="D364" s="8">
        <v>0</v>
      </c>
      <c r="E364" s="13" t="str">
        <f t="shared" si="29"/>
        <v/>
      </c>
      <c r="F364" s="13" t="str">
        <f t="shared" si="30"/>
        <v/>
      </c>
      <c r="G364" s="12" t="str">
        <f t="shared" si="31"/>
        <v>0</v>
      </c>
      <c r="H364" s="15" t="str">
        <f t="shared" si="32"/>
        <v/>
      </c>
    </row>
    <row r="365" spans="2:8" ht="30" x14ac:dyDescent="0.2">
      <c r="B365" s="5" t="s">
        <v>378</v>
      </c>
      <c r="C365" s="8">
        <v>0</v>
      </c>
      <c r="D365" s="8">
        <v>0</v>
      </c>
      <c r="E365" s="13" t="str">
        <f t="shared" si="29"/>
        <v/>
      </c>
      <c r="F365" s="13" t="str">
        <f t="shared" si="30"/>
        <v/>
      </c>
      <c r="G365" s="12" t="str">
        <f t="shared" si="31"/>
        <v>0</v>
      </c>
      <c r="H365" s="15" t="str">
        <f t="shared" si="32"/>
        <v/>
      </c>
    </row>
    <row r="366" spans="2:8" ht="15" x14ac:dyDescent="0.2">
      <c r="B366" s="5" t="s">
        <v>475</v>
      </c>
      <c r="C366" s="8">
        <v>0</v>
      </c>
      <c r="D366" s="8">
        <v>0</v>
      </c>
      <c r="E366" s="13" t="str">
        <f t="shared" si="29"/>
        <v/>
      </c>
      <c r="F366" s="13" t="str">
        <f t="shared" si="30"/>
        <v/>
      </c>
      <c r="G366" s="12" t="str">
        <f t="shared" si="31"/>
        <v>0</v>
      </c>
      <c r="H366" s="15" t="str">
        <f t="shared" si="32"/>
        <v/>
      </c>
    </row>
    <row r="367" spans="2:8" ht="15" x14ac:dyDescent="0.2">
      <c r="B367" s="5" t="s">
        <v>379</v>
      </c>
      <c r="C367" s="8">
        <v>0</v>
      </c>
      <c r="D367" s="8">
        <v>2</v>
      </c>
      <c r="E367" s="13" t="str">
        <f t="shared" si="29"/>
        <v/>
      </c>
      <c r="F367" s="13">
        <f t="shared" si="30"/>
        <v>8.2203041512535961E-4</v>
      </c>
      <c r="G367" s="12" t="str">
        <f t="shared" si="31"/>
        <v>0</v>
      </c>
      <c r="H367" s="15" t="str">
        <f t="shared" si="32"/>
        <v/>
      </c>
    </row>
    <row r="368" spans="2:8" ht="15" x14ac:dyDescent="0.2">
      <c r="B368" s="5" t="s">
        <v>380</v>
      </c>
      <c r="C368" s="8">
        <v>0</v>
      </c>
      <c r="D368" s="8">
        <v>0</v>
      </c>
      <c r="E368" s="13" t="str">
        <f t="shared" si="29"/>
        <v/>
      </c>
      <c r="F368" s="13" t="str">
        <f t="shared" si="30"/>
        <v/>
      </c>
      <c r="G368" s="12" t="str">
        <f t="shared" si="31"/>
        <v>0</v>
      </c>
      <c r="H368" s="15" t="str">
        <f t="shared" si="32"/>
        <v/>
      </c>
    </row>
    <row r="369" spans="2:8" ht="15" x14ac:dyDescent="0.2">
      <c r="B369" s="5" t="s">
        <v>381</v>
      </c>
      <c r="C369" s="8">
        <v>90</v>
      </c>
      <c r="D369" s="8">
        <v>2</v>
      </c>
      <c r="E369" s="13">
        <f t="shared" si="29"/>
        <v>3.0010003334444816E-2</v>
      </c>
      <c r="F369" s="13">
        <f t="shared" si="30"/>
        <v>8.2203041512535961E-4</v>
      </c>
      <c r="G369" s="12">
        <f t="shared" si="31"/>
        <v>-0.97777777777777775</v>
      </c>
      <c r="H369" s="15">
        <f t="shared" si="32"/>
        <v>-2.9343114371457153E-2</v>
      </c>
    </row>
    <row r="370" spans="2:8" ht="15" x14ac:dyDescent="0.2">
      <c r="B370" s="5" t="s">
        <v>135</v>
      </c>
      <c r="C370" s="8">
        <v>181</v>
      </c>
      <c r="D370" s="8">
        <v>40</v>
      </c>
      <c r="E370" s="13">
        <f t="shared" si="29"/>
        <v>6.0353451150383458E-2</v>
      </c>
      <c r="F370" s="13">
        <f t="shared" si="30"/>
        <v>1.6440608302507192E-2</v>
      </c>
      <c r="G370" s="12">
        <f t="shared" si="31"/>
        <v>-0.77900552486187846</v>
      </c>
      <c r="H370" s="15">
        <f t="shared" si="32"/>
        <v>-4.701567189063021E-2</v>
      </c>
    </row>
    <row r="371" spans="2:8" ht="15" x14ac:dyDescent="0.2">
      <c r="B371" s="5" t="s">
        <v>136</v>
      </c>
      <c r="C371" s="8">
        <v>1</v>
      </c>
      <c r="D371" s="8">
        <v>0</v>
      </c>
      <c r="E371" s="13">
        <f t="shared" si="29"/>
        <v>3.3344448149383126E-4</v>
      </c>
      <c r="F371" s="13" t="str">
        <f t="shared" si="30"/>
        <v/>
      </c>
      <c r="G371" s="12" t="str">
        <f t="shared" si="31"/>
        <v>0</v>
      </c>
      <c r="H371" s="15">
        <f t="shared" si="32"/>
        <v>0</v>
      </c>
    </row>
    <row r="372" spans="2:8" ht="15" x14ac:dyDescent="0.2">
      <c r="B372" s="5" t="s">
        <v>137</v>
      </c>
      <c r="C372" s="8">
        <v>66</v>
      </c>
      <c r="D372" s="8">
        <v>108</v>
      </c>
      <c r="E372" s="13">
        <f t="shared" si="29"/>
        <v>2.2007335778592863E-2</v>
      </c>
      <c r="F372" s="13">
        <f t="shared" si="30"/>
        <v>4.4389642416769418E-2</v>
      </c>
      <c r="G372" s="12">
        <f t="shared" si="31"/>
        <v>0.63636363636363635</v>
      </c>
      <c r="H372" s="15">
        <f t="shared" si="32"/>
        <v>1.4004668222740912E-2</v>
      </c>
    </row>
    <row r="373" spans="2:8" ht="15" x14ac:dyDescent="0.2">
      <c r="B373" s="5" t="s">
        <v>382</v>
      </c>
      <c r="C373" s="8">
        <v>0</v>
      </c>
      <c r="D373" s="8">
        <v>0</v>
      </c>
      <c r="E373" s="13" t="str">
        <f t="shared" si="29"/>
        <v/>
      </c>
      <c r="F373" s="13" t="str">
        <f t="shared" si="30"/>
        <v/>
      </c>
      <c r="G373" s="12" t="str">
        <f t="shared" si="31"/>
        <v>0</v>
      </c>
      <c r="H373" s="15" t="str">
        <f t="shared" si="32"/>
        <v/>
      </c>
    </row>
    <row r="374" spans="2:8" ht="15" x14ac:dyDescent="0.2">
      <c r="B374" s="5" t="s">
        <v>134</v>
      </c>
      <c r="C374" s="8">
        <v>0</v>
      </c>
      <c r="D374" s="8">
        <v>0</v>
      </c>
      <c r="E374" s="13" t="str">
        <f t="shared" si="29"/>
        <v/>
      </c>
      <c r="F374" s="13" t="str">
        <f t="shared" si="30"/>
        <v/>
      </c>
      <c r="G374" s="12" t="str">
        <f t="shared" si="31"/>
        <v>0</v>
      </c>
      <c r="H374" s="15" t="str">
        <f t="shared" si="32"/>
        <v/>
      </c>
    </row>
    <row r="375" spans="2:8" ht="15" x14ac:dyDescent="0.2">
      <c r="B375" s="5" t="s">
        <v>383</v>
      </c>
      <c r="C375" s="8">
        <v>3</v>
      </c>
      <c r="D375" s="8">
        <v>3</v>
      </c>
      <c r="E375" s="13">
        <f t="shared" si="29"/>
        <v>1.0003334444814939E-3</v>
      </c>
      <c r="F375" s="13">
        <f t="shared" si="30"/>
        <v>1.2330456226880395E-3</v>
      </c>
      <c r="G375" s="12">
        <f t="shared" si="31"/>
        <v>0</v>
      </c>
      <c r="H375" s="15">
        <f t="shared" si="32"/>
        <v>0</v>
      </c>
    </row>
    <row r="376" spans="2:8" ht="15" x14ac:dyDescent="0.2">
      <c r="B376" s="5" t="s">
        <v>141</v>
      </c>
      <c r="C376" s="8">
        <v>1</v>
      </c>
      <c r="D376" s="8">
        <v>1</v>
      </c>
      <c r="E376" s="13">
        <f t="shared" si="29"/>
        <v>3.3344448149383126E-4</v>
      </c>
      <c r="F376" s="13">
        <f t="shared" si="30"/>
        <v>4.1101520756267981E-4</v>
      </c>
      <c r="G376" s="12">
        <f t="shared" si="31"/>
        <v>0</v>
      </c>
      <c r="H376" s="15">
        <f t="shared" si="32"/>
        <v>0</v>
      </c>
    </row>
    <row r="377" spans="2:8" ht="15" x14ac:dyDescent="0.2">
      <c r="B377" s="5" t="s">
        <v>150</v>
      </c>
      <c r="C377" s="8">
        <v>13</v>
      </c>
      <c r="D377" s="8">
        <v>9</v>
      </c>
      <c r="E377" s="13">
        <f t="shared" si="29"/>
        <v>4.3347782594198069E-3</v>
      </c>
      <c r="F377" s="13">
        <f t="shared" si="30"/>
        <v>3.6991368680641184E-3</v>
      </c>
      <c r="G377" s="12">
        <f t="shared" si="31"/>
        <v>-0.30769230769230771</v>
      </c>
      <c r="H377" s="15">
        <f t="shared" si="32"/>
        <v>-1.3337779259753252E-3</v>
      </c>
    </row>
    <row r="378" spans="2:8" ht="15" x14ac:dyDescent="0.2">
      <c r="B378" s="5" t="s">
        <v>149</v>
      </c>
      <c r="C378" s="8">
        <v>57</v>
      </c>
      <c r="D378" s="8">
        <v>32</v>
      </c>
      <c r="E378" s="13">
        <f t="shared" si="29"/>
        <v>1.9006335445148383E-2</v>
      </c>
      <c r="F378" s="13">
        <f t="shared" si="30"/>
        <v>1.3152486642005754E-2</v>
      </c>
      <c r="G378" s="12">
        <f t="shared" si="31"/>
        <v>-0.43859649122807015</v>
      </c>
      <c r="H378" s="15">
        <f t="shared" si="32"/>
        <v>-8.3361120373457807E-3</v>
      </c>
    </row>
    <row r="379" spans="2:8" ht="15" x14ac:dyDescent="0.2">
      <c r="B379" s="5" t="s">
        <v>384</v>
      </c>
      <c r="C379" s="8">
        <v>49</v>
      </c>
      <c r="D379" s="8">
        <v>2</v>
      </c>
      <c r="E379" s="13">
        <f t="shared" si="29"/>
        <v>1.6338779593197732E-2</v>
      </c>
      <c r="F379" s="13">
        <f t="shared" si="30"/>
        <v>8.2203041512535961E-4</v>
      </c>
      <c r="G379" s="12">
        <f t="shared" si="31"/>
        <v>-0.95918367346938771</v>
      </c>
      <c r="H379" s="15">
        <f t="shared" si="32"/>
        <v>-1.5671890630210069E-2</v>
      </c>
    </row>
    <row r="380" spans="2:8" ht="30" x14ac:dyDescent="0.2">
      <c r="B380" s="5" t="s">
        <v>385</v>
      </c>
      <c r="C380" s="8">
        <v>0</v>
      </c>
      <c r="D380" s="8">
        <v>2</v>
      </c>
      <c r="E380" s="13" t="str">
        <f t="shared" si="29"/>
        <v/>
      </c>
      <c r="F380" s="13">
        <f t="shared" si="30"/>
        <v>8.2203041512535961E-4</v>
      </c>
      <c r="G380" s="12" t="str">
        <f t="shared" si="31"/>
        <v>0</v>
      </c>
      <c r="H380" s="15" t="str">
        <f t="shared" si="32"/>
        <v/>
      </c>
    </row>
    <row r="381" spans="2:8" ht="30" x14ac:dyDescent="0.2">
      <c r="B381" s="5" t="s">
        <v>386</v>
      </c>
      <c r="C381" s="8">
        <v>0</v>
      </c>
      <c r="D381" s="8">
        <v>3</v>
      </c>
      <c r="E381" s="13" t="str">
        <f t="shared" si="29"/>
        <v/>
      </c>
      <c r="F381" s="13">
        <f t="shared" si="30"/>
        <v>1.2330456226880395E-3</v>
      </c>
      <c r="G381" s="12" t="str">
        <f t="shared" si="31"/>
        <v>0</v>
      </c>
      <c r="H381" s="15" t="str">
        <f t="shared" si="32"/>
        <v/>
      </c>
    </row>
    <row r="382" spans="2:8" ht="15" x14ac:dyDescent="0.2">
      <c r="B382" s="5" t="s">
        <v>387</v>
      </c>
      <c r="C382" s="8">
        <v>0</v>
      </c>
      <c r="D382" s="8">
        <v>1</v>
      </c>
      <c r="E382" s="13" t="str">
        <f t="shared" si="29"/>
        <v/>
      </c>
      <c r="F382" s="13">
        <f t="shared" si="30"/>
        <v>4.1101520756267981E-4</v>
      </c>
      <c r="G382" s="12" t="str">
        <f t="shared" si="31"/>
        <v>0</v>
      </c>
      <c r="H382" s="15" t="str">
        <f t="shared" si="32"/>
        <v/>
      </c>
    </row>
    <row r="383" spans="2:8" ht="15" x14ac:dyDescent="0.2">
      <c r="B383" s="5" t="s">
        <v>145</v>
      </c>
      <c r="C383" s="8">
        <v>2</v>
      </c>
      <c r="D383" s="8">
        <v>2</v>
      </c>
      <c r="E383" s="13">
        <f t="shared" si="29"/>
        <v>6.6688896298766251E-4</v>
      </c>
      <c r="F383" s="13">
        <f t="shared" si="30"/>
        <v>8.2203041512535961E-4</v>
      </c>
      <c r="G383" s="12">
        <f t="shared" si="31"/>
        <v>0</v>
      </c>
      <c r="H383" s="15">
        <f t="shared" si="32"/>
        <v>0</v>
      </c>
    </row>
    <row r="384" spans="2:8" ht="15" x14ac:dyDescent="0.2">
      <c r="B384" s="5" t="s">
        <v>388</v>
      </c>
      <c r="C384" s="8">
        <v>0</v>
      </c>
      <c r="D384" s="8">
        <v>1</v>
      </c>
      <c r="E384" s="13" t="str">
        <f t="shared" si="29"/>
        <v/>
      </c>
      <c r="F384" s="13">
        <f t="shared" si="30"/>
        <v>4.1101520756267981E-4</v>
      </c>
      <c r="G384" s="12" t="str">
        <f t="shared" si="31"/>
        <v>0</v>
      </c>
      <c r="H384" s="15" t="str">
        <f t="shared" si="32"/>
        <v/>
      </c>
    </row>
    <row r="385" spans="2:8" ht="15" x14ac:dyDescent="0.2">
      <c r="B385" s="5" t="s">
        <v>146</v>
      </c>
      <c r="C385" s="8">
        <v>16</v>
      </c>
      <c r="D385" s="8">
        <v>2</v>
      </c>
      <c r="E385" s="13">
        <f t="shared" si="29"/>
        <v>5.3351117039013001E-3</v>
      </c>
      <c r="F385" s="13">
        <f t="shared" si="30"/>
        <v>8.2203041512535961E-4</v>
      </c>
      <c r="G385" s="12">
        <f t="shared" si="31"/>
        <v>-0.875</v>
      </c>
      <c r="H385" s="15">
        <f t="shared" si="32"/>
        <v>-4.6682227409136374E-3</v>
      </c>
    </row>
    <row r="386" spans="2:8" ht="15" x14ac:dyDescent="0.2">
      <c r="B386" s="5" t="s">
        <v>568</v>
      </c>
      <c r="C386" s="8">
        <v>3</v>
      </c>
      <c r="D386" s="8">
        <v>1</v>
      </c>
      <c r="E386" s="13">
        <f t="shared" si="29"/>
        <v>1.0003334444814939E-3</v>
      </c>
      <c r="F386" s="13">
        <f t="shared" si="30"/>
        <v>4.1101520756267981E-4</v>
      </c>
      <c r="G386" s="12">
        <f t="shared" si="31"/>
        <v>-0.66666666666666663</v>
      </c>
      <c r="H386" s="15">
        <f t="shared" si="32"/>
        <v>-6.6688896298766251E-4</v>
      </c>
    </row>
    <row r="387" spans="2:8" ht="15" x14ac:dyDescent="0.2">
      <c r="B387" s="5" t="s">
        <v>144</v>
      </c>
      <c r="C387" s="8">
        <v>28</v>
      </c>
      <c r="D387" s="8">
        <v>14</v>
      </c>
      <c r="E387" s="13">
        <f t="shared" si="29"/>
        <v>9.3364454818272765E-3</v>
      </c>
      <c r="F387" s="13">
        <f t="shared" si="30"/>
        <v>5.7542129058775178E-3</v>
      </c>
      <c r="G387" s="12">
        <f t="shared" si="31"/>
        <v>-0.5</v>
      </c>
      <c r="H387" s="15">
        <f t="shared" si="32"/>
        <v>-4.6682227409136383E-3</v>
      </c>
    </row>
    <row r="388" spans="2:8" ht="15" x14ac:dyDescent="0.2">
      <c r="B388" s="5" t="s">
        <v>389</v>
      </c>
      <c r="C388" s="8">
        <v>1</v>
      </c>
      <c r="D388" s="8">
        <v>190</v>
      </c>
      <c r="E388" s="13">
        <f t="shared" si="29"/>
        <v>3.3344448149383126E-4</v>
      </c>
      <c r="F388" s="13">
        <f t="shared" si="30"/>
        <v>7.809288943690916E-2</v>
      </c>
      <c r="G388" s="12">
        <f t="shared" si="31"/>
        <v>189</v>
      </c>
      <c r="H388" s="15">
        <f t="shared" si="32"/>
        <v>6.3021007002334109E-2</v>
      </c>
    </row>
    <row r="389" spans="2:8" ht="15" x14ac:dyDescent="0.2">
      <c r="B389" s="5" t="s">
        <v>143</v>
      </c>
      <c r="C389" s="8">
        <v>0</v>
      </c>
      <c r="D389" s="8">
        <v>2</v>
      </c>
      <c r="E389" s="13" t="str">
        <f t="shared" si="29"/>
        <v/>
      </c>
      <c r="F389" s="13">
        <f t="shared" si="30"/>
        <v>8.2203041512535961E-4</v>
      </c>
      <c r="G389" s="12" t="str">
        <f t="shared" si="31"/>
        <v>0</v>
      </c>
      <c r="H389" s="15" t="str">
        <f t="shared" si="32"/>
        <v/>
      </c>
    </row>
    <row r="390" spans="2:8" ht="15" x14ac:dyDescent="0.2">
      <c r="B390" s="5" t="s">
        <v>476</v>
      </c>
      <c r="C390" s="8">
        <v>1</v>
      </c>
      <c r="D390" s="8">
        <v>3</v>
      </c>
      <c r="E390" s="13">
        <f t="shared" si="29"/>
        <v>3.3344448149383126E-4</v>
      </c>
      <c r="F390" s="13">
        <f t="shared" si="30"/>
        <v>1.2330456226880395E-3</v>
      </c>
      <c r="G390" s="12">
        <f t="shared" si="31"/>
        <v>2</v>
      </c>
      <c r="H390" s="15">
        <f t="shared" si="32"/>
        <v>6.6688896298766251E-4</v>
      </c>
    </row>
    <row r="391" spans="2:8" ht="15" x14ac:dyDescent="0.2">
      <c r="B391" s="5" t="s">
        <v>153</v>
      </c>
      <c r="C391" s="8">
        <v>7</v>
      </c>
      <c r="D391" s="8">
        <v>8</v>
      </c>
      <c r="E391" s="13">
        <f t="shared" si="29"/>
        <v>2.3341113704568191E-3</v>
      </c>
      <c r="F391" s="13">
        <f t="shared" si="30"/>
        <v>3.2881216605014385E-3</v>
      </c>
      <c r="G391" s="12">
        <f t="shared" si="31"/>
        <v>0.14285714285714285</v>
      </c>
      <c r="H391" s="15">
        <f t="shared" si="32"/>
        <v>3.3344448149383131E-4</v>
      </c>
    </row>
    <row r="392" spans="2:8" ht="15" x14ac:dyDescent="0.2">
      <c r="B392" s="5" t="s">
        <v>140</v>
      </c>
      <c r="C392" s="8">
        <v>12</v>
      </c>
      <c r="D392" s="8">
        <v>2</v>
      </c>
      <c r="E392" s="13">
        <f t="shared" si="29"/>
        <v>4.0013337779259755E-3</v>
      </c>
      <c r="F392" s="13">
        <f t="shared" si="30"/>
        <v>8.2203041512535961E-4</v>
      </c>
      <c r="G392" s="12">
        <f t="shared" si="31"/>
        <v>-0.83333333333333337</v>
      </c>
      <c r="H392" s="15">
        <f t="shared" si="32"/>
        <v>-3.3344448149383132E-3</v>
      </c>
    </row>
    <row r="393" spans="2:8" ht="15" x14ac:dyDescent="0.2">
      <c r="B393" s="5" t="s">
        <v>390</v>
      </c>
      <c r="C393" s="8">
        <v>15</v>
      </c>
      <c r="D393" s="8">
        <v>25</v>
      </c>
      <c r="E393" s="13">
        <f t="shared" si="29"/>
        <v>5.0016672224074687E-3</v>
      </c>
      <c r="F393" s="13">
        <f t="shared" si="30"/>
        <v>1.0275380189066995E-2</v>
      </c>
      <c r="G393" s="12">
        <f t="shared" si="31"/>
        <v>0.66666666666666663</v>
      </c>
      <c r="H393" s="15">
        <f t="shared" si="32"/>
        <v>3.3344448149383124E-3</v>
      </c>
    </row>
    <row r="394" spans="2:8" ht="15" x14ac:dyDescent="0.2">
      <c r="B394" s="5" t="s">
        <v>391</v>
      </c>
      <c r="C394" s="8">
        <v>0</v>
      </c>
      <c r="D394" s="8">
        <v>0</v>
      </c>
      <c r="E394" s="13" t="str">
        <f t="shared" si="29"/>
        <v/>
      </c>
      <c r="F394" s="13" t="str">
        <f t="shared" si="30"/>
        <v/>
      </c>
      <c r="G394" s="12" t="str">
        <f t="shared" si="31"/>
        <v>0</v>
      </c>
      <c r="H394" s="15" t="str">
        <f t="shared" si="32"/>
        <v/>
      </c>
    </row>
    <row r="395" spans="2:8" ht="15" x14ac:dyDescent="0.2">
      <c r="B395" s="5" t="s">
        <v>147</v>
      </c>
      <c r="C395" s="8">
        <v>0</v>
      </c>
      <c r="D395" s="8">
        <v>2</v>
      </c>
      <c r="E395" s="13" t="str">
        <f t="shared" si="29"/>
        <v/>
      </c>
      <c r="F395" s="13">
        <f t="shared" si="30"/>
        <v>8.2203041512535961E-4</v>
      </c>
      <c r="G395" s="12" t="str">
        <f t="shared" si="31"/>
        <v>0</v>
      </c>
      <c r="H395" s="15" t="str">
        <f t="shared" si="32"/>
        <v/>
      </c>
    </row>
    <row r="396" spans="2:8" ht="15" x14ac:dyDescent="0.2">
      <c r="B396" s="5" t="s">
        <v>151</v>
      </c>
      <c r="C396" s="8">
        <v>1</v>
      </c>
      <c r="D396" s="8">
        <v>0</v>
      </c>
      <c r="E396" s="13">
        <f t="shared" si="29"/>
        <v>3.3344448149383126E-4</v>
      </c>
      <c r="F396" s="13" t="str">
        <f t="shared" si="30"/>
        <v/>
      </c>
      <c r="G396" s="12" t="str">
        <f t="shared" si="31"/>
        <v>0</v>
      </c>
      <c r="H396" s="15">
        <f t="shared" si="32"/>
        <v>0</v>
      </c>
    </row>
    <row r="397" spans="2:8" ht="15" x14ac:dyDescent="0.2">
      <c r="B397" s="5" t="s">
        <v>138</v>
      </c>
      <c r="C397" s="8">
        <v>0</v>
      </c>
      <c r="D397" s="8">
        <v>1</v>
      </c>
      <c r="E397" s="13" t="str">
        <f t="shared" si="29"/>
        <v/>
      </c>
      <c r="F397" s="13">
        <f t="shared" si="30"/>
        <v>4.1101520756267981E-4</v>
      </c>
      <c r="G397" s="12" t="str">
        <f t="shared" si="31"/>
        <v>0</v>
      </c>
      <c r="H397" s="15" t="str">
        <f t="shared" si="32"/>
        <v/>
      </c>
    </row>
    <row r="398" spans="2:8" ht="15" x14ac:dyDescent="0.2">
      <c r="B398" s="5" t="s">
        <v>142</v>
      </c>
      <c r="C398" s="8">
        <v>3</v>
      </c>
      <c r="D398" s="8">
        <v>6</v>
      </c>
      <c r="E398" s="13">
        <f t="shared" si="29"/>
        <v>1.0003334444814939E-3</v>
      </c>
      <c r="F398" s="13">
        <f t="shared" si="30"/>
        <v>2.4660912453760789E-3</v>
      </c>
      <c r="G398" s="12">
        <f t="shared" si="31"/>
        <v>1</v>
      </c>
      <c r="H398" s="15">
        <f t="shared" si="32"/>
        <v>1.0003334444814939E-3</v>
      </c>
    </row>
    <row r="399" spans="2:8" ht="15" x14ac:dyDescent="0.2">
      <c r="B399" s="5" t="s">
        <v>148</v>
      </c>
      <c r="C399" s="8">
        <v>0</v>
      </c>
      <c r="D399" s="8">
        <v>1</v>
      </c>
      <c r="E399" s="13" t="str">
        <f t="shared" si="29"/>
        <v/>
      </c>
      <c r="F399" s="13">
        <f t="shared" si="30"/>
        <v>4.1101520756267981E-4</v>
      </c>
      <c r="G399" s="12" t="str">
        <f t="shared" si="31"/>
        <v>0</v>
      </c>
      <c r="H399" s="15" t="str">
        <f t="shared" si="32"/>
        <v/>
      </c>
    </row>
    <row r="400" spans="2:8" ht="15" x14ac:dyDescent="0.2">
      <c r="B400" s="5" t="s">
        <v>152</v>
      </c>
      <c r="C400" s="8">
        <v>0</v>
      </c>
      <c r="D400" s="8">
        <v>6</v>
      </c>
      <c r="E400" s="13" t="str">
        <f t="shared" si="29"/>
        <v/>
      </c>
      <c r="F400" s="13">
        <f t="shared" si="30"/>
        <v>2.4660912453760789E-3</v>
      </c>
      <c r="G400" s="12" t="str">
        <f t="shared" si="31"/>
        <v>0</v>
      </c>
      <c r="H400" s="15" t="str">
        <f t="shared" si="32"/>
        <v/>
      </c>
    </row>
    <row r="401" spans="2:8" ht="15" x14ac:dyDescent="0.2">
      <c r="B401" s="5" t="s">
        <v>392</v>
      </c>
      <c r="C401" s="8">
        <v>23</v>
      </c>
      <c r="D401" s="8">
        <v>26</v>
      </c>
      <c r="E401" s="13">
        <f t="shared" si="29"/>
        <v>7.6692230743581197E-3</v>
      </c>
      <c r="F401" s="13">
        <f t="shared" si="30"/>
        <v>1.0686395396629675E-2</v>
      </c>
      <c r="G401" s="12">
        <f t="shared" si="31"/>
        <v>0.13043478260869565</v>
      </c>
      <c r="H401" s="15">
        <f t="shared" si="32"/>
        <v>1.0003334444814939E-3</v>
      </c>
    </row>
    <row r="402" spans="2:8" ht="15" x14ac:dyDescent="0.2">
      <c r="B402" s="5" t="s">
        <v>393</v>
      </c>
      <c r="C402" s="8">
        <v>0</v>
      </c>
      <c r="D402" s="8">
        <v>1</v>
      </c>
      <c r="E402" s="13" t="str">
        <f t="shared" si="29"/>
        <v/>
      </c>
      <c r="F402" s="13">
        <f t="shared" si="30"/>
        <v>4.1101520756267981E-4</v>
      </c>
      <c r="G402" s="12" t="str">
        <f t="shared" si="31"/>
        <v>0</v>
      </c>
      <c r="H402" s="15" t="str">
        <f t="shared" si="32"/>
        <v/>
      </c>
    </row>
    <row r="403" spans="2:8" ht="15" x14ac:dyDescent="0.2">
      <c r="B403" s="5" t="s">
        <v>394</v>
      </c>
      <c r="C403" s="8">
        <v>17</v>
      </c>
      <c r="D403" s="8">
        <v>4</v>
      </c>
      <c r="E403" s="13">
        <f t="shared" si="29"/>
        <v>5.6685561853951315E-3</v>
      </c>
      <c r="F403" s="13">
        <f t="shared" si="30"/>
        <v>1.6440608302507192E-3</v>
      </c>
      <c r="G403" s="12">
        <f t="shared" si="31"/>
        <v>-0.76470588235294112</v>
      </c>
      <c r="H403" s="15">
        <f t="shared" si="32"/>
        <v>-4.334778259419806E-3</v>
      </c>
    </row>
    <row r="404" spans="2:8" ht="15" x14ac:dyDescent="0.2">
      <c r="B404" s="5" t="s">
        <v>395</v>
      </c>
      <c r="C404" s="8">
        <v>0</v>
      </c>
      <c r="D404" s="8">
        <v>0</v>
      </c>
      <c r="E404" s="13" t="str">
        <f t="shared" si="29"/>
        <v/>
      </c>
      <c r="F404" s="13" t="str">
        <f t="shared" si="30"/>
        <v/>
      </c>
      <c r="G404" s="12" t="str">
        <f t="shared" si="31"/>
        <v>0</v>
      </c>
      <c r="H404" s="15" t="str">
        <f t="shared" si="32"/>
        <v/>
      </c>
    </row>
    <row r="405" spans="2:8" ht="15" x14ac:dyDescent="0.2">
      <c r="B405" s="5" t="s">
        <v>396</v>
      </c>
      <c r="C405" s="8">
        <v>2</v>
      </c>
      <c r="D405" s="8">
        <v>5</v>
      </c>
      <c r="E405" s="13">
        <f t="shared" si="29"/>
        <v>6.6688896298766251E-4</v>
      </c>
      <c r="F405" s="13">
        <f t="shared" si="30"/>
        <v>2.055076037813399E-3</v>
      </c>
      <c r="G405" s="12">
        <f t="shared" si="31"/>
        <v>1.5</v>
      </c>
      <c r="H405" s="15">
        <f t="shared" si="32"/>
        <v>1.0003334444814937E-3</v>
      </c>
    </row>
    <row r="406" spans="2:8" ht="15" x14ac:dyDescent="0.2">
      <c r="B406" s="5" t="s">
        <v>397</v>
      </c>
      <c r="C406" s="8">
        <v>26</v>
      </c>
      <c r="D406" s="8">
        <v>7</v>
      </c>
      <c r="E406" s="13">
        <f t="shared" si="29"/>
        <v>8.6695565188396138E-3</v>
      </c>
      <c r="F406" s="13">
        <f t="shared" si="30"/>
        <v>2.8771064529387589E-3</v>
      </c>
      <c r="G406" s="12">
        <f t="shared" si="31"/>
        <v>-0.73076923076923073</v>
      </c>
      <c r="H406" s="15">
        <f t="shared" si="32"/>
        <v>-6.3354451483827942E-3</v>
      </c>
    </row>
    <row r="407" spans="2:8" ht="15" x14ac:dyDescent="0.2">
      <c r="B407" s="5" t="s">
        <v>398</v>
      </c>
      <c r="C407" s="8">
        <v>1</v>
      </c>
      <c r="D407" s="8">
        <v>0</v>
      </c>
      <c r="E407" s="13">
        <f t="shared" si="29"/>
        <v>3.3344448149383126E-4</v>
      </c>
      <c r="F407" s="13" t="str">
        <f t="shared" si="30"/>
        <v/>
      </c>
      <c r="G407" s="12" t="str">
        <f t="shared" si="31"/>
        <v>0</v>
      </c>
      <c r="H407" s="15">
        <f t="shared" si="32"/>
        <v>0</v>
      </c>
    </row>
    <row r="408" spans="2:8" ht="15" x14ac:dyDescent="0.2">
      <c r="B408" s="5" t="s">
        <v>399</v>
      </c>
      <c r="C408" s="8">
        <v>2</v>
      </c>
      <c r="D408" s="8">
        <v>2</v>
      </c>
      <c r="E408" s="13">
        <f t="shared" si="29"/>
        <v>6.6688896298766251E-4</v>
      </c>
      <c r="F408" s="13">
        <f t="shared" si="30"/>
        <v>8.2203041512535961E-4</v>
      </c>
      <c r="G408" s="12">
        <f t="shared" si="31"/>
        <v>0</v>
      </c>
      <c r="H408" s="15">
        <f t="shared" si="32"/>
        <v>0</v>
      </c>
    </row>
    <row r="409" spans="2:8" ht="15" x14ac:dyDescent="0.2">
      <c r="B409" s="5" t="s">
        <v>139</v>
      </c>
      <c r="C409" s="8">
        <v>1</v>
      </c>
      <c r="D409" s="8">
        <v>0</v>
      </c>
      <c r="E409" s="13">
        <f t="shared" si="29"/>
        <v>3.3344448149383126E-4</v>
      </c>
      <c r="F409" s="13" t="str">
        <f t="shared" si="30"/>
        <v/>
      </c>
      <c r="G409" s="12" t="str">
        <f t="shared" si="31"/>
        <v>0</v>
      </c>
      <c r="H409" s="15">
        <f t="shared" si="32"/>
        <v>0</v>
      </c>
    </row>
    <row r="410" spans="2:8" ht="15" x14ac:dyDescent="0.2">
      <c r="B410" s="5" t="s">
        <v>400</v>
      </c>
      <c r="C410" s="8">
        <v>1</v>
      </c>
      <c r="D410" s="8">
        <v>3</v>
      </c>
      <c r="E410" s="13">
        <f t="shared" si="29"/>
        <v>3.3344448149383126E-4</v>
      </c>
      <c r="F410" s="13">
        <f t="shared" si="30"/>
        <v>1.2330456226880395E-3</v>
      </c>
      <c r="G410" s="12">
        <f t="shared" si="31"/>
        <v>2</v>
      </c>
      <c r="H410" s="15">
        <f t="shared" si="32"/>
        <v>6.6688896298766251E-4</v>
      </c>
    </row>
    <row r="411" spans="2:8" ht="15" x14ac:dyDescent="0.2">
      <c r="B411" s="5" t="s">
        <v>401</v>
      </c>
      <c r="C411" s="8">
        <v>4</v>
      </c>
      <c r="D411" s="8">
        <v>3</v>
      </c>
      <c r="E411" s="13">
        <f t="shared" si="29"/>
        <v>1.333777925975325E-3</v>
      </c>
      <c r="F411" s="13">
        <f t="shared" si="30"/>
        <v>1.2330456226880395E-3</v>
      </c>
      <c r="G411" s="12">
        <f t="shared" si="31"/>
        <v>-0.25</v>
      </c>
      <c r="H411" s="15">
        <f t="shared" si="32"/>
        <v>-3.3344448149383126E-4</v>
      </c>
    </row>
    <row r="412" spans="2:8" ht="15" x14ac:dyDescent="0.2">
      <c r="B412" s="5" t="s">
        <v>402</v>
      </c>
      <c r="C412" s="8">
        <v>4</v>
      </c>
      <c r="D412" s="8">
        <v>8</v>
      </c>
      <c r="E412" s="13">
        <f t="shared" si="29"/>
        <v>1.333777925975325E-3</v>
      </c>
      <c r="F412" s="13">
        <f t="shared" si="30"/>
        <v>3.2881216605014385E-3</v>
      </c>
      <c r="G412" s="12">
        <f t="shared" si="31"/>
        <v>1</v>
      </c>
      <c r="H412" s="15">
        <f t="shared" si="32"/>
        <v>1.333777925975325E-3</v>
      </c>
    </row>
    <row r="413" spans="2:8" ht="15" x14ac:dyDescent="0.2">
      <c r="B413" s="5" t="s">
        <v>403</v>
      </c>
      <c r="C413" s="8">
        <v>0</v>
      </c>
      <c r="D413" s="8">
        <v>0</v>
      </c>
      <c r="E413" s="13" t="str">
        <f t="shared" si="29"/>
        <v/>
      </c>
      <c r="F413" s="13" t="str">
        <f t="shared" si="30"/>
        <v/>
      </c>
      <c r="G413" s="12" t="str">
        <f t="shared" si="31"/>
        <v>0</v>
      </c>
      <c r="H413" s="15" t="str">
        <f t="shared" si="32"/>
        <v/>
      </c>
    </row>
    <row r="414" spans="2:8" ht="15" x14ac:dyDescent="0.2">
      <c r="B414" s="5" t="s">
        <v>404</v>
      </c>
      <c r="C414" s="8">
        <v>4</v>
      </c>
      <c r="D414" s="8">
        <v>3</v>
      </c>
      <c r="E414" s="13">
        <f t="shared" si="29"/>
        <v>1.333777925975325E-3</v>
      </c>
      <c r="F414" s="13">
        <f t="shared" si="30"/>
        <v>1.2330456226880395E-3</v>
      </c>
      <c r="G414" s="12">
        <f t="shared" si="31"/>
        <v>-0.25</v>
      </c>
      <c r="H414" s="15">
        <f t="shared" si="32"/>
        <v>-3.3344448149383126E-4</v>
      </c>
    </row>
    <row r="415" spans="2:8" ht="15" x14ac:dyDescent="0.2">
      <c r="B415" s="5" t="s">
        <v>405</v>
      </c>
      <c r="C415" s="8">
        <v>0</v>
      </c>
      <c r="D415" s="8">
        <v>12</v>
      </c>
      <c r="E415" s="13" t="str">
        <f t="shared" si="29"/>
        <v/>
      </c>
      <c r="F415" s="13">
        <f t="shared" si="30"/>
        <v>4.9321824907521579E-3</v>
      </c>
      <c r="G415" s="12" t="str">
        <f t="shared" si="31"/>
        <v>0</v>
      </c>
      <c r="H415" s="15" t="str">
        <f t="shared" si="32"/>
        <v/>
      </c>
    </row>
    <row r="416" spans="2:8" ht="15" x14ac:dyDescent="0.2">
      <c r="B416" s="5" t="s">
        <v>406</v>
      </c>
      <c r="C416" s="8">
        <v>0</v>
      </c>
      <c r="D416" s="8">
        <v>2</v>
      </c>
      <c r="E416" s="13" t="str">
        <f t="shared" si="29"/>
        <v/>
      </c>
      <c r="F416" s="13">
        <f t="shared" si="30"/>
        <v>8.2203041512535961E-4</v>
      </c>
      <c r="G416" s="12" t="str">
        <f t="shared" si="31"/>
        <v>0</v>
      </c>
      <c r="H416" s="15" t="str">
        <f t="shared" si="32"/>
        <v/>
      </c>
    </row>
    <row r="417" spans="2:8" ht="15" x14ac:dyDescent="0.2">
      <c r="B417" s="5" t="s">
        <v>165</v>
      </c>
      <c r="C417" s="8">
        <v>0</v>
      </c>
      <c r="D417" s="8">
        <v>4</v>
      </c>
      <c r="E417" s="13" t="str">
        <f t="shared" si="29"/>
        <v/>
      </c>
      <c r="F417" s="13">
        <f t="shared" si="30"/>
        <v>1.6440608302507192E-3</v>
      </c>
      <c r="G417" s="12" t="str">
        <f t="shared" si="31"/>
        <v>0</v>
      </c>
      <c r="H417" s="15" t="str">
        <f t="shared" si="32"/>
        <v/>
      </c>
    </row>
    <row r="418" spans="2:8" ht="30" x14ac:dyDescent="0.2">
      <c r="B418" s="5" t="s">
        <v>166</v>
      </c>
      <c r="C418" s="8">
        <v>0</v>
      </c>
      <c r="D418" s="8">
        <v>0</v>
      </c>
      <c r="E418" s="13" t="str">
        <f t="shared" si="29"/>
        <v/>
      </c>
      <c r="F418" s="13" t="str">
        <f t="shared" si="30"/>
        <v/>
      </c>
      <c r="G418" s="12" t="str">
        <f t="shared" si="31"/>
        <v>0</v>
      </c>
      <c r="H418" s="15" t="str">
        <f t="shared" si="32"/>
        <v/>
      </c>
    </row>
    <row r="419" spans="2:8" ht="15" x14ac:dyDescent="0.2">
      <c r="B419" s="5" t="s">
        <v>407</v>
      </c>
      <c r="C419" s="8">
        <v>1</v>
      </c>
      <c r="D419" s="8">
        <v>3</v>
      </c>
      <c r="E419" s="13">
        <f t="shared" si="29"/>
        <v>3.3344448149383126E-4</v>
      </c>
      <c r="F419" s="13">
        <f t="shared" si="30"/>
        <v>1.2330456226880395E-3</v>
      </c>
      <c r="G419" s="12">
        <f t="shared" si="31"/>
        <v>2</v>
      </c>
      <c r="H419" s="15">
        <f t="shared" si="32"/>
        <v>6.6688896298766251E-4</v>
      </c>
    </row>
    <row r="420" spans="2:8" ht="15" x14ac:dyDescent="0.2">
      <c r="B420" s="5" t="s">
        <v>408</v>
      </c>
      <c r="C420" s="8">
        <v>0</v>
      </c>
      <c r="D420" s="8">
        <v>7</v>
      </c>
      <c r="E420" s="13" t="str">
        <f t="shared" si="29"/>
        <v/>
      </c>
      <c r="F420" s="13">
        <f t="shared" si="30"/>
        <v>2.8771064529387589E-3</v>
      </c>
      <c r="G420" s="12" t="str">
        <f t="shared" si="31"/>
        <v>0</v>
      </c>
      <c r="H420" s="15" t="str">
        <f t="shared" si="32"/>
        <v/>
      </c>
    </row>
    <row r="421" spans="2:8" ht="30" x14ac:dyDescent="0.2">
      <c r="B421" s="5" t="s">
        <v>409</v>
      </c>
      <c r="C421" s="8">
        <v>0</v>
      </c>
      <c r="D421" s="8">
        <v>0</v>
      </c>
      <c r="E421" s="13" t="str">
        <f t="shared" si="29"/>
        <v/>
      </c>
      <c r="F421" s="13" t="str">
        <f t="shared" si="30"/>
        <v/>
      </c>
      <c r="G421" s="12" t="str">
        <f t="shared" si="31"/>
        <v>0</v>
      </c>
      <c r="H421" s="15" t="str">
        <f t="shared" si="32"/>
        <v/>
      </c>
    </row>
    <row r="422" spans="2:8" ht="15" x14ac:dyDescent="0.2">
      <c r="B422" s="5" t="s">
        <v>163</v>
      </c>
      <c r="C422" s="8">
        <v>1</v>
      </c>
      <c r="D422" s="8">
        <v>18</v>
      </c>
      <c r="E422" s="13">
        <f t="shared" si="29"/>
        <v>3.3344448149383126E-4</v>
      </c>
      <c r="F422" s="13">
        <f t="shared" si="30"/>
        <v>7.3982737361282368E-3</v>
      </c>
      <c r="G422" s="12">
        <f t="shared" si="31"/>
        <v>17</v>
      </c>
      <c r="H422" s="15">
        <f t="shared" si="32"/>
        <v>5.6685561853951315E-3</v>
      </c>
    </row>
    <row r="423" spans="2:8" ht="15" x14ac:dyDescent="0.2">
      <c r="B423" s="5" t="s">
        <v>410</v>
      </c>
      <c r="C423" s="8">
        <v>1</v>
      </c>
      <c r="D423" s="8">
        <v>4</v>
      </c>
      <c r="E423" s="13">
        <f t="shared" si="29"/>
        <v>3.3344448149383126E-4</v>
      </c>
      <c r="F423" s="13">
        <f t="shared" si="30"/>
        <v>1.6440608302507192E-3</v>
      </c>
      <c r="G423" s="12">
        <f t="shared" si="31"/>
        <v>3</v>
      </c>
      <c r="H423" s="15">
        <f t="shared" si="32"/>
        <v>1.0003334444814937E-3</v>
      </c>
    </row>
    <row r="424" spans="2:8" ht="15" x14ac:dyDescent="0.2">
      <c r="B424" s="5" t="s">
        <v>411</v>
      </c>
      <c r="C424" s="8">
        <v>0</v>
      </c>
      <c r="D424" s="8">
        <v>1</v>
      </c>
      <c r="E424" s="13" t="str">
        <f t="shared" ref="E424:E487" si="33">+IF(C424=0,"",C424/C$294)</f>
        <v/>
      </c>
      <c r="F424" s="13">
        <f t="shared" ref="F424:F487" si="34">+IF(D424=0,"",D424/D$294)</f>
        <v>4.1101520756267981E-4</v>
      </c>
      <c r="G424" s="12" t="str">
        <f t="shared" ref="G424:G487" si="35">+IF(OR(AND(D424=0),(C424=0)),"0",((D424-C424)/C424))</f>
        <v>0</v>
      </c>
      <c r="H424" s="15" t="str">
        <f t="shared" ref="H424:H487" si="36">+IF(OR(AND(E424=""),(G424="")),"",E424*G424)</f>
        <v/>
      </c>
    </row>
    <row r="425" spans="2:8" ht="15" x14ac:dyDescent="0.2">
      <c r="B425" s="5" t="s">
        <v>412</v>
      </c>
      <c r="C425" s="8">
        <v>0</v>
      </c>
      <c r="D425" s="8">
        <v>0</v>
      </c>
      <c r="E425" s="13" t="str">
        <f t="shared" si="33"/>
        <v/>
      </c>
      <c r="F425" s="13" t="str">
        <f t="shared" si="34"/>
        <v/>
      </c>
      <c r="G425" s="12" t="str">
        <f t="shared" si="35"/>
        <v>0</v>
      </c>
      <c r="H425" s="15" t="str">
        <f t="shared" si="36"/>
        <v/>
      </c>
    </row>
    <row r="426" spans="2:8" ht="30" x14ac:dyDescent="0.2">
      <c r="B426" s="5" t="s">
        <v>413</v>
      </c>
      <c r="C426" s="8">
        <v>1</v>
      </c>
      <c r="D426" s="8">
        <v>1</v>
      </c>
      <c r="E426" s="13">
        <f t="shared" si="33"/>
        <v>3.3344448149383126E-4</v>
      </c>
      <c r="F426" s="13">
        <f t="shared" si="34"/>
        <v>4.1101520756267981E-4</v>
      </c>
      <c r="G426" s="12">
        <f t="shared" si="35"/>
        <v>0</v>
      </c>
      <c r="H426" s="15">
        <f t="shared" si="36"/>
        <v>0</v>
      </c>
    </row>
    <row r="427" spans="2:8" ht="15" x14ac:dyDescent="0.2">
      <c r="B427" s="5" t="s">
        <v>160</v>
      </c>
      <c r="C427" s="8">
        <v>0</v>
      </c>
      <c r="D427" s="8">
        <v>2</v>
      </c>
      <c r="E427" s="13" t="str">
        <f t="shared" si="33"/>
        <v/>
      </c>
      <c r="F427" s="13">
        <f t="shared" si="34"/>
        <v>8.2203041512535961E-4</v>
      </c>
      <c r="G427" s="12" t="str">
        <f t="shared" si="35"/>
        <v>0</v>
      </c>
      <c r="H427" s="15" t="str">
        <f t="shared" si="36"/>
        <v/>
      </c>
    </row>
    <row r="428" spans="2:8" ht="15" x14ac:dyDescent="0.2">
      <c r="B428" s="5" t="s">
        <v>414</v>
      </c>
      <c r="C428" s="8">
        <v>0</v>
      </c>
      <c r="D428" s="8">
        <v>0</v>
      </c>
      <c r="E428" s="13" t="str">
        <f t="shared" si="33"/>
        <v/>
      </c>
      <c r="F428" s="13" t="str">
        <f t="shared" si="34"/>
        <v/>
      </c>
      <c r="G428" s="12" t="str">
        <f t="shared" si="35"/>
        <v>0</v>
      </c>
      <c r="H428" s="15" t="str">
        <f t="shared" si="36"/>
        <v/>
      </c>
    </row>
    <row r="429" spans="2:8" ht="15" x14ac:dyDescent="0.2">
      <c r="B429" s="5" t="s">
        <v>415</v>
      </c>
      <c r="C429" s="8">
        <v>0</v>
      </c>
      <c r="D429" s="8">
        <v>0</v>
      </c>
      <c r="E429" s="13" t="str">
        <f t="shared" si="33"/>
        <v/>
      </c>
      <c r="F429" s="13" t="str">
        <f t="shared" si="34"/>
        <v/>
      </c>
      <c r="G429" s="12" t="str">
        <f t="shared" si="35"/>
        <v>0</v>
      </c>
      <c r="H429" s="15" t="str">
        <f t="shared" si="36"/>
        <v/>
      </c>
    </row>
    <row r="430" spans="2:8" ht="15" x14ac:dyDescent="0.2">
      <c r="B430" s="5" t="s">
        <v>416</v>
      </c>
      <c r="C430" s="8">
        <v>1</v>
      </c>
      <c r="D430" s="8">
        <v>0</v>
      </c>
      <c r="E430" s="13">
        <f t="shared" si="33"/>
        <v>3.3344448149383126E-4</v>
      </c>
      <c r="F430" s="13" t="str">
        <f t="shared" si="34"/>
        <v/>
      </c>
      <c r="G430" s="12" t="str">
        <f t="shared" si="35"/>
        <v>0</v>
      </c>
      <c r="H430" s="15">
        <f t="shared" si="36"/>
        <v>0</v>
      </c>
    </row>
    <row r="431" spans="2:8" ht="15" x14ac:dyDescent="0.2">
      <c r="B431" s="5" t="s">
        <v>169</v>
      </c>
      <c r="C431" s="8">
        <v>0</v>
      </c>
      <c r="D431" s="8">
        <v>1</v>
      </c>
      <c r="E431" s="13" t="str">
        <f t="shared" si="33"/>
        <v/>
      </c>
      <c r="F431" s="13">
        <f t="shared" si="34"/>
        <v>4.1101520756267981E-4</v>
      </c>
      <c r="G431" s="12" t="str">
        <f t="shared" si="35"/>
        <v>0</v>
      </c>
      <c r="H431" s="15" t="str">
        <f t="shared" si="36"/>
        <v/>
      </c>
    </row>
    <row r="432" spans="2:8" ht="15" x14ac:dyDescent="0.2">
      <c r="B432" s="5" t="s">
        <v>417</v>
      </c>
      <c r="C432" s="8">
        <v>196</v>
      </c>
      <c r="D432" s="8">
        <v>61</v>
      </c>
      <c r="E432" s="13">
        <f t="shared" si="33"/>
        <v>6.5355118372790927E-2</v>
      </c>
      <c r="F432" s="13">
        <f t="shared" si="34"/>
        <v>2.5071927661323469E-2</v>
      </c>
      <c r="G432" s="12">
        <f t="shared" si="35"/>
        <v>-0.68877551020408168</v>
      </c>
      <c r="H432" s="15">
        <f t="shared" si="36"/>
        <v>-4.5015005001667226E-2</v>
      </c>
    </row>
    <row r="433" spans="2:8" ht="15" x14ac:dyDescent="0.2">
      <c r="B433" s="5" t="s">
        <v>162</v>
      </c>
      <c r="C433" s="8">
        <v>22</v>
      </c>
      <c r="D433" s="8">
        <v>3</v>
      </c>
      <c r="E433" s="13">
        <f t="shared" si="33"/>
        <v>7.3357785928642883E-3</v>
      </c>
      <c r="F433" s="13">
        <f t="shared" si="34"/>
        <v>1.2330456226880395E-3</v>
      </c>
      <c r="G433" s="12">
        <f t="shared" si="35"/>
        <v>-0.86363636363636365</v>
      </c>
      <c r="H433" s="15">
        <f t="shared" si="36"/>
        <v>-6.3354451483827942E-3</v>
      </c>
    </row>
    <row r="434" spans="2:8" ht="30" x14ac:dyDescent="0.2">
      <c r="B434" s="5" t="s">
        <v>418</v>
      </c>
      <c r="C434" s="8">
        <v>23</v>
      </c>
      <c r="D434" s="8">
        <v>3</v>
      </c>
      <c r="E434" s="13">
        <f t="shared" si="33"/>
        <v>7.6692230743581197E-3</v>
      </c>
      <c r="F434" s="13">
        <f t="shared" si="34"/>
        <v>1.2330456226880395E-3</v>
      </c>
      <c r="G434" s="12">
        <f t="shared" si="35"/>
        <v>-0.86956521739130432</v>
      </c>
      <c r="H434" s="15">
        <f t="shared" si="36"/>
        <v>-6.6688896298766256E-3</v>
      </c>
    </row>
    <row r="435" spans="2:8" ht="15" x14ac:dyDescent="0.2">
      <c r="B435" s="5" t="s">
        <v>164</v>
      </c>
      <c r="C435" s="8">
        <v>0</v>
      </c>
      <c r="D435" s="8">
        <v>1</v>
      </c>
      <c r="E435" s="13" t="str">
        <f t="shared" si="33"/>
        <v/>
      </c>
      <c r="F435" s="13">
        <f t="shared" si="34"/>
        <v>4.1101520756267981E-4</v>
      </c>
      <c r="G435" s="12" t="str">
        <f t="shared" si="35"/>
        <v>0</v>
      </c>
      <c r="H435" s="15" t="str">
        <f t="shared" si="36"/>
        <v/>
      </c>
    </row>
    <row r="436" spans="2:8" ht="30" x14ac:dyDescent="0.2">
      <c r="B436" s="5" t="s">
        <v>419</v>
      </c>
      <c r="C436" s="8">
        <v>0</v>
      </c>
      <c r="D436" s="8">
        <v>0</v>
      </c>
      <c r="E436" s="13" t="str">
        <f t="shared" si="33"/>
        <v/>
      </c>
      <c r="F436" s="13" t="str">
        <f t="shared" si="34"/>
        <v/>
      </c>
      <c r="G436" s="12" t="str">
        <f t="shared" si="35"/>
        <v>0</v>
      </c>
      <c r="H436" s="15" t="str">
        <f t="shared" si="36"/>
        <v/>
      </c>
    </row>
    <row r="437" spans="2:8" ht="30" x14ac:dyDescent="0.2">
      <c r="B437" s="5" t="s">
        <v>420</v>
      </c>
      <c r="C437" s="8">
        <v>26</v>
      </c>
      <c r="D437" s="8">
        <v>56</v>
      </c>
      <c r="E437" s="13">
        <f t="shared" si="33"/>
        <v>8.6695565188396138E-3</v>
      </c>
      <c r="F437" s="13">
        <f t="shared" si="34"/>
        <v>2.3016851623510071E-2</v>
      </c>
      <c r="G437" s="12">
        <f t="shared" si="35"/>
        <v>1.1538461538461537</v>
      </c>
      <c r="H437" s="15">
        <f t="shared" si="36"/>
        <v>1.0003334444814937E-2</v>
      </c>
    </row>
    <row r="438" spans="2:8" ht="15" x14ac:dyDescent="0.2">
      <c r="B438" s="5" t="s">
        <v>155</v>
      </c>
      <c r="C438" s="8">
        <v>1</v>
      </c>
      <c r="D438" s="8">
        <v>3</v>
      </c>
      <c r="E438" s="13">
        <f t="shared" si="33"/>
        <v>3.3344448149383126E-4</v>
      </c>
      <c r="F438" s="13">
        <f t="shared" si="34"/>
        <v>1.2330456226880395E-3</v>
      </c>
      <c r="G438" s="12">
        <f t="shared" si="35"/>
        <v>2</v>
      </c>
      <c r="H438" s="15">
        <f t="shared" si="36"/>
        <v>6.6688896298766251E-4</v>
      </c>
    </row>
    <row r="439" spans="2:8" ht="15" x14ac:dyDescent="0.2">
      <c r="B439" s="5" t="s">
        <v>154</v>
      </c>
      <c r="C439" s="8">
        <v>0</v>
      </c>
      <c r="D439" s="8">
        <v>0</v>
      </c>
      <c r="E439" s="13" t="str">
        <f t="shared" si="33"/>
        <v/>
      </c>
      <c r="F439" s="13" t="str">
        <f t="shared" si="34"/>
        <v/>
      </c>
      <c r="G439" s="12" t="str">
        <f t="shared" si="35"/>
        <v>0</v>
      </c>
      <c r="H439" s="15" t="str">
        <f t="shared" si="36"/>
        <v/>
      </c>
    </row>
    <row r="440" spans="2:8" ht="30" x14ac:dyDescent="0.2">
      <c r="B440" s="5" t="s">
        <v>421</v>
      </c>
      <c r="C440" s="8">
        <v>0</v>
      </c>
      <c r="D440" s="8">
        <v>0</v>
      </c>
      <c r="E440" s="13" t="str">
        <f t="shared" si="33"/>
        <v/>
      </c>
      <c r="F440" s="13" t="str">
        <f t="shared" si="34"/>
        <v/>
      </c>
      <c r="G440" s="12" t="str">
        <f t="shared" si="35"/>
        <v>0</v>
      </c>
      <c r="H440" s="15" t="str">
        <f t="shared" si="36"/>
        <v/>
      </c>
    </row>
    <row r="441" spans="2:8" ht="30" x14ac:dyDescent="0.2">
      <c r="B441" s="5" t="s">
        <v>159</v>
      </c>
      <c r="C441" s="8">
        <v>1</v>
      </c>
      <c r="D441" s="8">
        <v>0</v>
      </c>
      <c r="E441" s="13">
        <f t="shared" si="33"/>
        <v>3.3344448149383126E-4</v>
      </c>
      <c r="F441" s="13" t="str">
        <f t="shared" si="34"/>
        <v/>
      </c>
      <c r="G441" s="12" t="str">
        <f t="shared" si="35"/>
        <v>0</v>
      </c>
      <c r="H441" s="15">
        <f t="shared" si="36"/>
        <v>0</v>
      </c>
    </row>
    <row r="442" spans="2:8" ht="15" x14ac:dyDescent="0.2">
      <c r="B442" s="5" t="s">
        <v>422</v>
      </c>
      <c r="C442" s="8">
        <v>11</v>
      </c>
      <c r="D442" s="8">
        <v>2</v>
      </c>
      <c r="E442" s="13">
        <f t="shared" si="33"/>
        <v>3.6678892964321442E-3</v>
      </c>
      <c r="F442" s="13">
        <f t="shared" si="34"/>
        <v>8.2203041512535961E-4</v>
      </c>
      <c r="G442" s="12">
        <f t="shared" si="35"/>
        <v>-0.81818181818181823</v>
      </c>
      <c r="H442" s="15">
        <f t="shared" si="36"/>
        <v>-3.0010003334444819E-3</v>
      </c>
    </row>
    <row r="443" spans="2:8" ht="15" x14ac:dyDescent="0.2">
      <c r="B443" s="5" t="s">
        <v>423</v>
      </c>
      <c r="C443" s="8">
        <v>0</v>
      </c>
      <c r="D443" s="8">
        <v>1</v>
      </c>
      <c r="E443" s="13" t="str">
        <f t="shared" si="33"/>
        <v/>
      </c>
      <c r="F443" s="13">
        <f t="shared" si="34"/>
        <v>4.1101520756267981E-4</v>
      </c>
      <c r="G443" s="12" t="str">
        <f t="shared" si="35"/>
        <v>0</v>
      </c>
      <c r="H443" s="15" t="str">
        <f t="shared" si="36"/>
        <v/>
      </c>
    </row>
    <row r="444" spans="2:8" ht="15" x14ac:dyDescent="0.2">
      <c r="B444" s="5" t="s">
        <v>424</v>
      </c>
      <c r="C444" s="8">
        <v>0</v>
      </c>
      <c r="D444" s="8">
        <v>0</v>
      </c>
      <c r="E444" s="13" t="str">
        <f t="shared" si="33"/>
        <v/>
      </c>
      <c r="F444" s="13" t="str">
        <f t="shared" si="34"/>
        <v/>
      </c>
      <c r="G444" s="12" t="str">
        <f t="shared" si="35"/>
        <v>0</v>
      </c>
      <c r="H444" s="15" t="str">
        <f t="shared" si="36"/>
        <v/>
      </c>
    </row>
    <row r="445" spans="2:8" ht="15" x14ac:dyDescent="0.2">
      <c r="B445" s="5" t="s">
        <v>425</v>
      </c>
      <c r="C445" s="8">
        <v>0</v>
      </c>
      <c r="D445" s="8">
        <v>0</v>
      </c>
      <c r="E445" s="13" t="str">
        <f t="shared" si="33"/>
        <v/>
      </c>
      <c r="F445" s="13" t="str">
        <f t="shared" si="34"/>
        <v/>
      </c>
      <c r="G445" s="12" t="str">
        <f t="shared" si="35"/>
        <v>0</v>
      </c>
      <c r="H445" s="15" t="str">
        <f t="shared" si="36"/>
        <v/>
      </c>
    </row>
    <row r="446" spans="2:8" ht="15" x14ac:dyDescent="0.2">
      <c r="B446" s="5" t="s">
        <v>426</v>
      </c>
      <c r="C446" s="8">
        <v>0</v>
      </c>
      <c r="D446" s="8">
        <v>0</v>
      </c>
      <c r="E446" s="13" t="str">
        <f t="shared" si="33"/>
        <v/>
      </c>
      <c r="F446" s="13" t="str">
        <f t="shared" si="34"/>
        <v/>
      </c>
      <c r="G446" s="12" t="str">
        <f t="shared" si="35"/>
        <v>0</v>
      </c>
      <c r="H446" s="15" t="str">
        <f t="shared" si="36"/>
        <v/>
      </c>
    </row>
    <row r="447" spans="2:8" ht="30" x14ac:dyDescent="0.2">
      <c r="B447" s="5" t="s">
        <v>427</v>
      </c>
      <c r="C447" s="8">
        <v>0</v>
      </c>
      <c r="D447" s="8">
        <v>0</v>
      </c>
      <c r="E447" s="13" t="str">
        <f t="shared" si="33"/>
        <v/>
      </c>
      <c r="F447" s="13" t="str">
        <f t="shared" si="34"/>
        <v/>
      </c>
      <c r="G447" s="12" t="str">
        <f t="shared" si="35"/>
        <v>0</v>
      </c>
      <c r="H447" s="15" t="str">
        <f t="shared" si="36"/>
        <v/>
      </c>
    </row>
    <row r="448" spans="2:8" ht="15" x14ac:dyDescent="0.2">
      <c r="B448" s="5" t="s">
        <v>428</v>
      </c>
      <c r="C448" s="8">
        <v>1</v>
      </c>
      <c r="D448" s="8">
        <v>0</v>
      </c>
      <c r="E448" s="13">
        <f t="shared" si="33"/>
        <v>3.3344448149383126E-4</v>
      </c>
      <c r="F448" s="13" t="str">
        <f t="shared" si="34"/>
        <v/>
      </c>
      <c r="G448" s="12" t="str">
        <f t="shared" si="35"/>
        <v>0</v>
      </c>
      <c r="H448" s="15">
        <f t="shared" si="36"/>
        <v>0</v>
      </c>
    </row>
    <row r="449" spans="2:8" ht="30" x14ac:dyDescent="0.2">
      <c r="B449" s="5" t="s">
        <v>429</v>
      </c>
      <c r="C449" s="8">
        <v>0</v>
      </c>
      <c r="D449" s="8">
        <v>0</v>
      </c>
      <c r="E449" s="13" t="str">
        <f t="shared" si="33"/>
        <v/>
      </c>
      <c r="F449" s="13" t="str">
        <f t="shared" si="34"/>
        <v/>
      </c>
      <c r="G449" s="12" t="str">
        <f t="shared" si="35"/>
        <v>0</v>
      </c>
      <c r="H449" s="15" t="str">
        <f t="shared" si="36"/>
        <v/>
      </c>
    </row>
    <row r="450" spans="2:8" ht="15" x14ac:dyDescent="0.2">
      <c r="B450" s="5" t="s">
        <v>430</v>
      </c>
      <c r="C450" s="8">
        <v>0</v>
      </c>
      <c r="D450" s="8">
        <v>5</v>
      </c>
      <c r="E450" s="13" t="str">
        <f t="shared" si="33"/>
        <v/>
      </c>
      <c r="F450" s="13">
        <f t="shared" si="34"/>
        <v>2.055076037813399E-3</v>
      </c>
      <c r="G450" s="12" t="str">
        <f t="shared" si="35"/>
        <v>0</v>
      </c>
      <c r="H450" s="15" t="str">
        <f t="shared" si="36"/>
        <v/>
      </c>
    </row>
    <row r="451" spans="2:8" ht="15" x14ac:dyDescent="0.2">
      <c r="B451" s="5" t="s">
        <v>157</v>
      </c>
      <c r="C451" s="8">
        <v>0</v>
      </c>
      <c r="D451" s="8">
        <v>0</v>
      </c>
      <c r="E451" s="13" t="str">
        <f t="shared" si="33"/>
        <v/>
      </c>
      <c r="F451" s="13" t="str">
        <f t="shared" si="34"/>
        <v/>
      </c>
      <c r="G451" s="12" t="str">
        <f t="shared" si="35"/>
        <v>0</v>
      </c>
      <c r="H451" s="15" t="str">
        <f t="shared" si="36"/>
        <v/>
      </c>
    </row>
    <row r="452" spans="2:8" ht="30" x14ac:dyDescent="0.2">
      <c r="B452" s="5" t="s">
        <v>431</v>
      </c>
      <c r="C452" s="8">
        <v>1</v>
      </c>
      <c r="D452" s="8">
        <v>1</v>
      </c>
      <c r="E452" s="13">
        <f t="shared" si="33"/>
        <v>3.3344448149383126E-4</v>
      </c>
      <c r="F452" s="13">
        <f t="shared" si="34"/>
        <v>4.1101520756267981E-4</v>
      </c>
      <c r="G452" s="12">
        <f t="shared" si="35"/>
        <v>0</v>
      </c>
      <c r="H452" s="15">
        <f t="shared" si="36"/>
        <v>0</v>
      </c>
    </row>
    <row r="453" spans="2:8" ht="15" x14ac:dyDescent="0.2">
      <c r="B453" s="5" t="s">
        <v>167</v>
      </c>
      <c r="C453" s="8">
        <v>0</v>
      </c>
      <c r="D453" s="8">
        <v>0</v>
      </c>
      <c r="E453" s="13" t="str">
        <f t="shared" si="33"/>
        <v/>
      </c>
      <c r="F453" s="13" t="str">
        <f t="shared" si="34"/>
        <v/>
      </c>
      <c r="G453" s="12" t="str">
        <f t="shared" si="35"/>
        <v>0</v>
      </c>
      <c r="H453" s="15" t="str">
        <f t="shared" si="36"/>
        <v/>
      </c>
    </row>
    <row r="454" spans="2:8" ht="15" x14ac:dyDescent="0.2">
      <c r="B454" s="5" t="s">
        <v>156</v>
      </c>
      <c r="C454" s="8">
        <v>0</v>
      </c>
      <c r="D454" s="8">
        <v>16</v>
      </c>
      <c r="E454" s="13" t="str">
        <f t="shared" si="33"/>
        <v/>
      </c>
      <c r="F454" s="13">
        <f t="shared" si="34"/>
        <v>6.5762433210028769E-3</v>
      </c>
      <c r="G454" s="12" t="str">
        <f t="shared" si="35"/>
        <v>0</v>
      </c>
      <c r="H454" s="15" t="str">
        <f t="shared" si="36"/>
        <v/>
      </c>
    </row>
    <row r="455" spans="2:8" ht="15" x14ac:dyDescent="0.2">
      <c r="B455" s="5" t="s">
        <v>158</v>
      </c>
      <c r="C455" s="8">
        <v>4</v>
      </c>
      <c r="D455" s="8">
        <v>1</v>
      </c>
      <c r="E455" s="13">
        <f t="shared" si="33"/>
        <v>1.333777925975325E-3</v>
      </c>
      <c r="F455" s="13">
        <f t="shared" si="34"/>
        <v>4.1101520756267981E-4</v>
      </c>
      <c r="G455" s="12">
        <f t="shared" si="35"/>
        <v>-0.75</v>
      </c>
      <c r="H455" s="15">
        <f t="shared" si="36"/>
        <v>-1.0003334444814937E-3</v>
      </c>
    </row>
    <row r="456" spans="2:8" ht="15" x14ac:dyDescent="0.2">
      <c r="B456" s="5" t="s">
        <v>432</v>
      </c>
      <c r="C456" s="8">
        <v>0</v>
      </c>
      <c r="D456" s="8">
        <v>1</v>
      </c>
      <c r="E456" s="13" t="str">
        <f t="shared" si="33"/>
        <v/>
      </c>
      <c r="F456" s="13">
        <f t="shared" si="34"/>
        <v>4.1101520756267981E-4</v>
      </c>
      <c r="G456" s="12" t="str">
        <f t="shared" si="35"/>
        <v>0</v>
      </c>
      <c r="H456" s="15" t="str">
        <f t="shared" si="36"/>
        <v/>
      </c>
    </row>
    <row r="457" spans="2:8" ht="15" x14ac:dyDescent="0.2">
      <c r="B457" s="5" t="s">
        <v>433</v>
      </c>
      <c r="C457" s="8">
        <v>1</v>
      </c>
      <c r="D457" s="8">
        <v>1</v>
      </c>
      <c r="E457" s="13">
        <f t="shared" si="33"/>
        <v>3.3344448149383126E-4</v>
      </c>
      <c r="F457" s="13">
        <f t="shared" si="34"/>
        <v>4.1101520756267981E-4</v>
      </c>
      <c r="G457" s="12">
        <f t="shared" si="35"/>
        <v>0</v>
      </c>
      <c r="H457" s="15">
        <f t="shared" si="36"/>
        <v>0</v>
      </c>
    </row>
    <row r="458" spans="2:8" ht="15" x14ac:dyDescent="0.2">
      <c r="B458" s="5" t="s">
        <v>168</v>
      </c>
      <c r="C458" s="8">
        <v>2</v>
      </c>
      <c r="D458" s="8">
        <v>1</v>
      </c>
      <c r="E458" s="13">
        <f t="shared" si="33"/>
        <v>6.6688896298766251E-4</v>
      </c>
      <c r="F458" s="13">
        <f t="shared" si="34"/>
        <v>4.1101520756267981E-4</v>
      </c>
      <c r="G458" s="12">
        <f t="shared" si="35"/>
        <v>-0.5</v>
      </c>
      <c r="H458" s="15">
        <f t="shared" si="36"/>
        <v>-3.3344448149383126E-4</v>
      </c>
    </row>
    <row r="459" spans="2:8" ht="15" x14ac:dyDescent="0.2">
      <c r="B459" s="5" t="s">
        <v>161</v>
      </c>
      <c r="C459" s="8">
        <v>0</v>
      </c>
      <c r="D459" s="8">
        <v>0</v>
      </c>
      <c r="E459" s="13" t="str">
        <f t="shared" si="33"/>
        <v/>
      </c>
      <c r="F459" s="13" t="str">
        <f t="shared" si="34"/>
        <v/>
      </c>
      <c r="G459" s="12" t="str">
        <f t="shared" si="35"/>
        <v>0</v>
      </c>
      <c r="H459" s="15" t="str">
        <f t="shared" si="36"/>
        <v/>
      </c>
    </row>
    <row r="460" spans="2:8" ht="15" x14ac:dyDescent="0.2">
      <c r="B460" s="5" t="s">
        <v>176</v>
      </c>
      <c r="C460" s="8">
        <v>30</v>
      </c>
      <c r="D460" s="8">
        <v>8</v>
      </c>
      <c r="E460" s="13">
        <f t="shared" si="33"/>
        <v>1.0003334444814937E-2</v>
      </c>
      <c r="F460" s="13">
        <f t="shared" si="34"/>
        <v>3.2881216605014385E-3</v>
      </c>
      <c r="G460" s="12">
        <f t="shared" si="35"/>
        <v>-0.73333333333333328</v>
      </c>
      <c r="H460" s="15">
        <f t="shared" si="36"/>
        <v>-7.3357785928642866E-3</v>
      </c>
    </row>
    <row r="461" spans="2:8" ht="30" x14ac:dyDescent="0.2">
      <c r="B461" s="5" t="s">
        <v>173</v>
      </c>
      <c r="C461" s="8">
        <v>0</v>
      </c>
      <c r="D461" s="8">
        <v>0</v>
      </c>
      <c r="E461" s="13" t="str">
        <f t="shared" si="33"/>
        <v/>
      </c>
      <c r="F461" s="13" t="str">
        <f t="shared" si="34"/>
        <v/>
      </c>
      <c r="G461" s="12" t="str">
        <f t="shared" si="35"/>
        <v>0</v>
      </c>
      <c r="H461" s="15" t="str">
        <f t="shared" si="36"/>
        <v/>
      </c>
    </row>
    <row r="462" spans="2:8" ht="15" x14ac:dyDescent="0.2">
      <c r="B462" s="5" t="s">
        <v>174</v>
      </c>
      <c r="C462" s="8">
        <v>0</v>
      </c>
      <c r="D462" s="8">
        <v>1</v>
      </c>
      <c r="E462" s="13" t="str">
        <f t="shared" si="33"/>
        <v/>
      </c>
      <c r="F462" s="13">
        <f t="shared" si="34"/>
        <v>4.1101520756267981E-4</v>
      </c>
      <c r="G462" s="12" t="str">
        <f t="shared" si="35"/>
        <v>0</v>
      </c>
      <c r="H462" s="15" t="str">
        <f t="shared" si="36"/>
        <v/>
      </c>
    </row>
    <row r="463" spans="2:8" ht="15" x14ac:dyDescent="0.2">
      <c r="B463" s="5" t="s">
        <v>477</v>
      </c>
      <c r="C463" s="8">
        <v>19</v>
      </c>
      <c r="D463" s="8">
        <v>1</v>
      </c>
      <c r="E463" s="13">
        <f t="shared" si="33"/>
        <v>6.3354451483827942E-3</v>
      </c>
      <c r="F463" s="13">
        <f t="shared" si="34"/>
        <v>4.1101520756267981E-4</v>
      </c>
      <c r="G463" s="12">
        <f t="shared" si="35"/>
        <v>-0.94736842105263153</v>
      </c>
      <c r="H463" s="15">
        <f t="shared" si="36"/>
        <v>-6.0020006668889628E-3</v>
      </c>
    </row>
    <row r="464" spans="2:8" ht="15" x14ac:dyDescent="0.2">
      <c r="B464" s="5" t="s">
        <v>478</v>
      </c>
      <c r="C464" s="8">
        <v>30</v>
      </c>
      <c r="D464" s="8">
        <v>2</v>
      </c>
      <c r="E464" s="13">
        <f t="shared" si="33"/>
        <v>1.0003334444814937E-2</v>
      </c>
      <c r="F464" s="13">
        <f t="shared" si="34"/>
        <v>8.2203041512535961E-4</v>
      </c>
      <c r="G464" s="12">
        <f t="shared" si="35"/>
        <v>-0.93333333333333335</v>
      </c>
      <c r="H464" s="15">
        <f t="shared" si="36"/>
        <v>-9.3364454818272748E-3</v>
      </c>
    </row>
    <row r="465" spans="2:8" ht="15" x14ac:dyDescent="0.2">
      <c r="B465" s="5" t="s">
        <v>183</v>
      </c>
      <c r="C465" s="8">
        <v>2</v>
      </c>
      <c r="D465" s="8">
        <v>4</v>
      </c>
      <c r="E465" s="13">
        <f t="shared" si="33"/>
        <v>6.6688896298766251E-4</v>
      </c>
      <c r="F465" s="13">
        <f t="shared" si="34"/>
        <v>1.6440608302507192E-3</v>
      </c>
      <c r="G465" s="12">
        <f t="shared" si="35"/>
        <v>1</v>
      </c>
      <c r="H465" s="15">
        <f t="shared" si="36"/>
        <v>6.6688896298766251E-4</v>
      </c>
    </row>
    <row r="466" spans="2:8" ht="15" x14ac:dyDescent="0.2">
      <c r="B466" s="5" t="s">
        <v>178</v>
      </c>
      <c r="C466" s="8">
        <v>1</v>
      </c>
      <c r="D466" s="8">
        <v>0</v>
      </c>
      <c r="E466" s="13">
        <f t="shared" si="33"/>
        <v>3.3344448149383126E-4</v>
      </c>
      <c r="F466" s="13" t="str">
        <f t="shared" si="34"/>
        <v/>
      </c>
      <c r="G466" s="12" t="str">
        <f t="shared" si="35"/>
        <v>0</v>
      </c>
      <c r="H466" s="15">
        <f t="shared" si="36"/>
        <v>0</v>
      </c>
    </row>
    <row r="467" spans="2:8" ht="15" x14ac:dyDescent="0.2">
      <c r="B467" s="5" t="s">
        <v>479</v>
      </c>
      <c r="C467" s="8">
        <v>1</v>
      </c>
      <c r="D467" s="8">
        <v>1</v>
      </c>
      <c r="E467" s="13">
        <f t="shared" si="33"/>
        <v>3.3344448149383126E-4</v>
      </c>
      <c r="F467" s="13">
        <f t="shared" si="34"/>
        <v>4.1101520756267981E-4</v>
      </c>
      <c r="G467" s="12">
        <f t="shared" si="35"/>
        <v>0</v>
      </c>
      <c r="H467" s="15">
        <f t="shared" si="36"/>
        <v>0</v>
      </c>
    </row>
    <row r="468" spans="2:8" ht="15" x14ac:dyDescent="0.2">
      <c r="B468" s="5" t="s">
        <v>182</v>
      </c>
      <c r="C468" s="8">
        <v>15</v>
      </c>
      <c r="D468" s="8">
        <v>0</v>
      </c>
      <c r="E468" s="13">
        <f t="shared" si="33"/>
        <v>5.0016672224074687E-3</v>
      </c>
      <c r="F468" s="13" t="str">
        <f t="shared" si="34"/>
        <v/>
      </c>
      <c r="G468" s="12" t="str">
        <f t="shared" si="35"/>
        <v>0</v>
      </c>
      <c r="H468" s="15">
        <f t="shared" si="36"/>
        <v>0</v>
      </c>
    </row>
    <row r="469" spans="2:8" ht="15" x14ac:dyDescent="0.2">
      <c r="B469" s="5" t="s">
        <v>175</v>
      </c>
      <c r="C469" s="8">
        <v>6</v>
      </c>
      <c r="D469" s="8">
        <v>0</v>
      </c>
      <c r="E469" s="13">
        <f t="shared" si="33"/>
        <v>2.0006668889629878E-3</v>
      </c>
      <c r="F469" s="13" t="str">
        <f t="shared" si="34"/>
        <v/>
      </c>
      <c r="G469" s="12" t="str">
        <f t="shared" si="35"/>
        <v>0</v>
      </c>
      <c r="H469" s="15">
        <f t="shared" si="36"/>
        <v>0</v>
      </c>
    </row>
    <row r="470" spans="2:8" ht="15" x14ac:dyDescent="0.2">
      <c r="B470" s="5" t="s">
        <v>434</v>
      </c>
      <c r="C470" s="8">
        <v>0</v>
      </c>
      <c r="D470" s="8">
        <v>1</v>
      </c>
      <c r="E470" s="13" t="str">
        <f t="shared" si="33"/>
        <v/>
      </c>
      <c r="F470" s="13">
        <f t="shared" si="34"/>
        <v>4.1101520756267981E-4</v>
      </c>
      <c r="G470" s="12" t="str">
        <f t="shared" si="35"/>
        <v>0</v>
      </c>
      <c r="H470" s="15" t="str">
        <f t="shared" si="36"/>
        <v/>
      </c>
    </row>
    <row r="471" spans="2:8" ht="15" x14ac:dyDescent="0.2">
      <c r="B471" s="5" t="s">
        <v>170</v>
      </c>
      <c r="C471" s="8">
        <v>0</v>
      </c>
      <c r="D471" s="8">
        <v>0</v>
      </c>
      <c r="E471" s="13" t="str">
        <f t="shared" si="33"/>
        <v/>
      </c>
      <c r="F471" s="13" t="str">
        <f t="shared" si="34"/>
        <v/>
      </c>
      <c r="G471" s="12" t="str">
        <f t="shared" si="35"/>
        <v>0</v>
      </c>
      <c r="H471" s="15" t="str">
        <f t="shared" si="36"/>
        <v/>
      </c>
    </row>
    <row r="472" spans="2:8" ht="15" x14ac:dyDescent="0.2">
      <c r="B472" s="5" t="s">
        <v>185</v>
      </c>
      <c r="C472" s="8">
        <v>0</v>
      </c>
      <c r="D472" s="8">
        <v>0</v>
      </c>
      <c r="E472" s="13" t="str">
        <f t="shared" si="33"/>
        <v/>
      </c>
      <c r="F472" s="13" t="str">
        <f t="shared" si="34"/>
        <v/>
      </c>
      <c r="G472" s="12" t="str">
        <f t="shared" si="35"/>
        <v>0</v>
      </c>
      <c r="H472" s="15" t="str">
        <f t="shared" si="36"/>
        <v/>
      </c>
    </row>
    <row r="473" spans="2:8" ht="15" x14ac:dyDescent="0.2">
      <c r="B473" s="5" t="s">
        <v>435</v>
      </c>
      <c r="C473" s="8">
        <v>0</v>
      </c>
      <c r="D473" s="8">
        <v>0</v>
      </c>
      <c r="E473" s="13" t="str">
        <f t="shared" si="33"/>
        <v/>
      </c>
      <c r="F473" s="13" t="str">
        <f t="shared" si="34"/>
        <v/>
      </c>
      <c r="G473" s="12" t="str">
        <f t="shared" si="35"/>
        <v>0</v>
      </c>
      <c r="H473" s="15" t="str">
        <f t="shared" si="36"/>
        <v/>
      </c>
    </row>
    <row r="474" spans="2:8" ht="15" x14ac:dyDescent="0.2">
      <c r="B474" s="5" t="s">
        <v>436</v>
      </c>
      <c r="C474" s="8">
        <v>0</v>
      </c>
      <c r="D474" s="8">
        <v>0</v>
      </c>
      <c r="E474" s="13" t="str">
        <f t="shared" si="33"/>
        <v/>
      </c>
      <c r="F474" s="13" t="str">
        <f t="shared" si="34"/>
        <v/>
      </c>
      <c r="G474" s="12" t="str">
        <f t="shared" si="35"/>
        <v>0</v>
      </c>
      <c r="H474" s="15" t="str">
        <f t="shared" si="36"/>
        <v/>
      </c>
    </row>
    <row r="475" spans="2:8" ht="15" x14ac:dyDescent="0.2">
      <c r="B475" s="5" t="s">
        <v>437</v>
      </c>
      <c r="C475" s="8">
        <v>0</v>
      </c>
      <c r="D475" s="8">
        <v>0</v>
      </c>
      <c r="E475" s="13" t="str">
        <f t="shared" si="33"/>
        <v/>
      </c>
      <c r="F475" s="13" t="str">
        <f t="shared" si="34"/>
        <v/>
      </c>
      <c r="G475" s="12" t="str">
        <f t="shared" si="35"/>
        <v>0</v>
      </c>
      <c r="H475" s="15" t="str">
        <f t="shared" si="36"/>
        <v/>
      </c>
    </row>
    <row r="476" spans="2:8" ht="30" x14ac:dyDescent="0.2">
      <c r="B476" s="5" t="s">
        <v>438</v>
      </c>
      <c r="C476" s="8">
        <v>0</v>
      </c>
      <c r="D476" s="8">
        <v>1</v>
      </c>
      <c r="E476" s="13" t="str">
        <f t="shared" si="33"/>
        <v/>
      </c>
      <c r="F476" s="13">
        <f t="shared" si="34"/>
        <v>4.1101520756267981E-4</v>
      </c>
      <c r="G476" s="12" t="str">
        <f t="shared" si="35"/>
        <v>0</v>
      </c>
      <c r="H476" s="15" t="str">
        <f t="shared" si="36"/>
        <v/>
      </c>
    </row>
    <row r="477" spans="2:8" ht="15" x14ac:dyDescent="0.2">
      <c r="B477" s="5" t="s">
        <v>181</v>
      </c>
      <c r="C477" s="8">
        <v>1</v>
      </c>
      <c r="D477" s="8">
        <v>0</v>
      </c>
      <c r="E477" s="13">
        <f t="shared" si="33"/>
        <v>3.3344448149383126E-4</v>
      </c>
      <c r="F477" s="13" t="str">
        <f t="shared" si="34"/>
        <v/>
      </c>
      <c r="G477" s="12" t="str">
        <f t="shared" si="35"/>
        <v>0</v>
      </c>
      <c r="H477" s="15">
        <f t="shared" si="36"/>
        <v>0</v>
      </c>
    </row>
    <row r="478" spans="2:8" ht="15" x14ac:dyDescent="0.2">
      <c r="B478" s="5" t="s">
        <v>439</v>
      </c>
      <c r="C478" s="8">
        <v>4</v>
      </c>
      <c r="D478" s="8">
        <v>4</v>
      </c>
      <c r="E478" s="13">
        <f t="shared" si="33"/>
        <v>1.333777925975325E-3</v>
      </c>
      <c r="F478" s="13">
        <f t="shared" si="34"/>
        <v>1.6440608302507192E-3</v>
      </c>
      <c r="G478" s="12">
        <f t="shared" si="35"/>
        <v>0</v>
      </c>
      <c r="H478" s="15">
        <f t="shared" si="36"/>
        <v>0</v>
      </c>
    </row>
    <row r="479" spans="2:8" ht="15" x14ac:dyDescent="0.2">
      <c r="B479" s="5" t="s">
        <v>440</v>
      </c>
      <c r="C479" s="8">
        <v>0</v>
      </c>
      <c r="D479" s="8">
        <v>2</v>
      </c>
      <c r="E479" s="13" t="str">
        <f t="shared" si="33"/>
        <v/>
      </c>
      <c r="F479" s="13">
        <f t="shared" si="34"/>
        <v>8.2203041512535961E-4</v>
      </c>
      <c r="G479" s="12" t="str">
        <f t="shared" si="35"/>
        <v>0</v>
      </c>
      <c r="H479" s="15" t="str">
        <f t="shared" si="36"/>
        <v/>
      </c>
    </row>
    <row r="480" spans="2:8" ht="15" x14ac:dyDescent="0.2">
      <c r="B480" s="5" t="s">
        <v>441</v>
      </c>
      <c r="C480" s="8">
        <v>0</v>
      </c>
      <c r="D480" s="8">
        <v>1</v>
      </c>
      <c r="E480" s="13" t="str">
        <f t="shared" si="33"/>
        <v/>
      </c>
      <c r="F480" s="13">
        <f t="shared" si="34"/>
        <v>4.1101520756267981E-4</v>
      </c>
      <c r="G480" s="12" t="str">
        <f t="shared" si="35"/>
        <v>0</v>
      </c>
      <c r="H480" s="15" t="str">
        <f t="shared" si="36"/>
        <v/>
      </c>
    </row>
    <row r="481" spans="2:8" ht="15" x14ac:dyDescent="0.2">
      <c r="B481" s="5" t="s">
        <v>177</v>
      </c>
      <c r="C481" s="8">
        <v>0</v>
      </c>
      <c r="D481" s="8">
        <v>0</v>
      </c>
      <c r="E481" s="13" t="str">
        <f t="shared" si="33"/>
        <v/>
      </c>
      <c r="F481" s="13" t="str">
        <f t="shared" si="34"/>
        <v/>
      </c>
      <c r="G481" s="12" t="str">
        <f t="shared" si="35"/>
        <v>0</v>
      </c>
      <c r="H481" s="15" t="str">
        <f t="shared" si="36"/>
        <v/>
      </c>
    </row>
    <row r="482" spans="2:8" ht="15" x14ac:dyDescent="0.2">
      <c r="B482" s="5" t="s">
        <v>179</v>
      </c>
      <c r="C482" s="8">
        <v>0</v>
      </c>
      <c r="D482" s="8">
        <v>0</v>
      </c>
      <c r="E482" s="13" t="str">
        <f t="shared" si="33"/>
        <v/>
      </c>
      <c r="F482" s="13" t="str">
        <f t="shared" si="34"/>
        <v/>
      </c>
      <c r="G482" s="12" t="str">
        <f t="shared" si="35"/>
        <v>0</v>
      </c>
      <c r="H482" s="15" t="str">
        <f t="shared" si="36"/>
        <v/>
      </c>
    </row>
    <row r="483" spans="2:8" ht="15" x14ac:dyDescent="0.2">
      <c r="B483" s="5" t="s">
        <v>442</v>
      </c>
      <c r="C483" s="8">
        <v>559</v>
      </c>
      <c r="D483" s="8">
        <v>23</v>
      </c>
      <c r="E483" s="13">
        <f t="shared" si="33"/>
        <v>0.18639546515505168</v>
      </c>
      <c r="F483" s="13">
        <f t="shared" si="34"/>
        <v>9.4533497739416363E-3</v>
      </c>
      <c r="G483" s="12">
        <f t="shared" si="35"/>
        <v>-0.95885509838998206</v>
      </c>
      <c r="H483" s="15">
        <f t="shared" si="36"/>
        <v>-0.17872624208069354</v>
      </c>
    </row>
    <row r="484" spans="2:8" ht="30" x14ac:dyDescent="0.2">
      <c r="B484" s="5" t="s">
        <v>184</v>
      </c>
      <c r="C484" s="8">
        <v>137</v>
      </c>
      <c r="D484" s="8">
        <v>16</v>
      </c>
      <c r="E484" s="13">
        <f t="shared" si="33"/>
        <v>4.5681893964654885E-2</v>
      </c>
      <c r="F484" s="13">
        <f t="shared" si="34"/>
        <v>6.5762433210028769E-3</v>
      </c>
      <c r="G484" s="12">
        <f t="shared" si="35"/>
        <v>-0.88321167883211682</v>
      </c>
      <c r="H484" s="15">
        <f t="shared" si="36"/>
        <v>-4.0346782260753583E-2</v>
      </c>
    </row>
    <row r="485" spans="2:8" ht="15" x14ac:dyDescent="0.2">
      <c r="B485" s="5" t="s">
        <v>443</v>
      </c>
      <c r="C485" s="8">
        <v>6</v>
      </c>
      <c r="D485" s="8">
        <v>89</v>
      </c>
      <c r="E485" s="13">
        <f t="shared" si="33"/>
        <v>2.0006668889629878E-3</v>
      </c>
      <c r="F485" s="13">
        <f t="shared" si="34"/>
        <v>3.6580353473078503E-2</v>
      </c>
      <c r="G485" s="12">
        <f t="shared" si="35"/>
        <v>13.833333333333334</v>
      </c>
      <c r="H485" s="15">
        <f t="shared" si="36"/>
        <v>2.7675891963987998E-2</v>
      </c>
    </row>
    <row r="486" spans="2:8" ht="15" x14ac:dyDescent="0.2">
      <c r="B486" s="5" t="s">
        <v>171</v>
      </c>
      <c r="C486" s="8">
        <v>0</v>
      </c>
      <c r="D486" s="8">
        <v>0</v>
      </c>
      <c r="E486" s="13" t="str">
        <f t="shared" si="33"/>
        <v/>
      </c>
      <c r="F486" s="13" t="str">
        <f t="shared" si="34"/>
        <v/>
      </c>
      <c r="G486" s="12" t="str">
        <f t="shared" si="35"/>
        <v>0</v>
      </c>
      <c r="H486" s="15" t="str">
        <f t="shared" si="36"/>
        <v/>
      </c>
    </row>
    <row r="487" spans="2:8" ht="15" x14ac:dyDescent="0.2">
      <c r="B487" s="5" t="s">
        <v>444</v>
      </c>
      <c r="C487" s="8">
        <v>0</v>
      </c>
      <c r="D487" s="8">
        <v>0</v>
      </c>
      <c r="E487" s="13" t="str">
        <f t="shared" si="33"/>
        <v/>
      </c>
      <c r="F487" s="13" t="str">
        <f t="shared" si="34"/>
        <v/>
      </c>
      <c r="G487" s="12" t="str">
        <f t="shared" si="35"/>
        <v>0</v>
      </c>
      <c r="H487" s="15" t="str">
        <f t="shared" si="36"/>
        <v/>
      </c>
    </row>
    <row r="488" spans="2:8" ht="13.5" customHeight="1" x14ac:dyDescent="0.2">
      <c r="B488" s="5" t="s">
        <v>445</v>
      </c>
      <c r="C488" s="8">
        <v>0</v>
      </c>
      <c r="D488" s="8">
        <v>0</v>
      </c>
      <c r="E488" s="13" t="str">
        <f t="shared" ref="E488:E499" si="37">+IF(C488=0,"",C488/C$294)</f>
        <v/>
      </c>
      <c r="F488" s="13" t="str">
        <f t="shared" ref="F488:F499" si="38">+IF(D488=0,"",D488/D$294)</f>
        <v/>
      </c>
      <c r="G488" s="12" t="str">
        <f t="shared" ref="G488:G499" si="39">+IF(OR(AND(D488=0),(C488=0)),"0",((D488-C488)/C488))</f>
        <v>0</v>
      </c>
      <c r="H488" s="15" t="str">
        <f t="shared" ref="H488:H499" si="40">+IF(OR(AND(E488=""),(G488="")),"",E488*G488)</f>
        <v/>
      </c>
    </row>
    <row r="489" spans="2:8" ht="13.5" customHeight="1" x14ac:dyDescent="0.2">
      <c r="B489" s="5" t="s">
        <v>446</v>
      </c>
      <c r="C489" s="8">
        <v>0</v>
      </c>
      <c r="D489" s="8">
        <v>1</v>
      </c>
      <c r="E489" s="13" t="str">
        <f t="shared" si="37"/>
        <v/>
      </c>
      <c r="F489" s="13">
        <f t="shared" si="38"/>
        <v>4.1101520756267981E-4</v>
      </c>
      <c r="G489" s="12" t="str">
        <f t="shared" si="39"/>
        <v>0</v>
      </c>
      <c r="H489" s="15" t="str">
        <f t="shared" si="40"/>
        <v/>
      </c>
    </row>
    <row r="490" spans="2:8" ht="25.5" customHeight="1" x14ac:dyDescent="0.2">
      <c r="B490" s="5" t="s">
        <v>172</v>
      </c>
      <c r="C490" s="8">
        <v>0</v>
      </c>
      <c r="D490" s="8">
        <v>0</v>
      </c>
      <c r="E490" s="13" t="str">
        <f t="shared" si="37"/>
        <v/>
      </c>
      <c r="F490" s="13" t="str">
        <f t="shared" si="38"/>
        <v/>
      </c>
      <c r="G490" s="12" t="str">
        <f t="shared" si="39"/>
        <v>0</v>
      </c>
      <c r="H490" s="15" t="str">
        <f t="shared" si="40"/>
        <v/>
      </c>
    </row>
    <row r="491" spans="2:8" ht="13.5" customHeight="1" x14ac:dyDescent="0.2">
      <c r="B491" s="5" t="s">
        <v>180</v>
      </c>
      <c r="C491" s="8">
        <v>4</v>
      </c>
      <c r="D491" s="8">
        <v>5</v>
      </c>
      <c r="E491" s="13">
        <f t="shared" si="37"/>
        <v>1.333777925975325E-3</v>
      </c>
      <c r="F491" s="13">
        <f t="shared" si="38"/>
        <v>2.055076037813399E-3</v>
      </c>
      <c r="G491" s="12">
        <f t="shared" si="39"/>
        <v>0.25</v>
      </c>
      <c r="H491" s="15">
        <f t="shared" si="40"/>
        <v>3.3344448149383126E-4</v>
      </c>
    </row>
    <row r="492" spans="2:8" ht="15" x14ac:dyDescent="0.2">
      <c r="B492" s="5" t="s">
        <v>480</v>
      </c>
      <c r="C492" s="8">
        <v>0</v>
      </c>
      <c r="D492" s="8">
        <v>1</v>
      </c>
      <c r="E492" s="13" t="str">
        <f t="shared" si="37"/>
        <v/>
      </c>
      <c r="F492" s="13">
        <f t="shared" si="38"/>
        <v>4.1101520756267981E-4</v>
      </c>
      <c r="G492" s="12" t="str">
        <f t="shared" si="39"/>
        <v>0</v>
      </c>
      <c r="H492" s="15" t="str">
        <f t="shared" si="40"/>
        <v/>
      </c>
    </row>
    <row r="493" spans="2:8" ht="15" x14ac:dyDescent="0.2">
      <c r="B493" s="5" t="s">
        <v>447</v>
      </c>
      <c r="C493" s="8">
        <v>30</v>
      </c>
      <c r="D493" s="8">
        <v>117</v>
      </c>
      <c r="E493" s="13">
        <f t="shared" si="37"/>
        <v>1.0003334444814937E-2</v>
      </c>
      <c r="F493" s="13">
        <f t="shared" si="38"/>
        <v>4.8088779284833537E-2</v>
      </c>
      <c r="G493" s="12">
        <f t="shared" si="39"/>
        <v>2.9</v>
      </c>
      <c r="H493" s="15">
        <f t="shared" si="40"/>
        <v>2.9009669889963317E-2</v>
      </c>
    </row>
    <row r="494" spans="2:8" ht="15" x14ac:dyDescent="0.2">
      <c r="B494" s="5" t="s">
        <v>448</v>
      </c>
      <c r="C494" s="8">
        <v>0</v>
      </c>
      <c r="D494" s="8">
        <v>0</v>
      </c>
      <c r="E494" s="13" t="str">
        <f t="shared" si="37"/>
        <v/>
      </c>
      <c r="F494" s="13" t="str">
        <f t="shared" si="38"/>
        <v/>
      </c>
      <c r="G494" s="12" t="str">
        <f t="shared" si="39"/>
        <v>0</v>
      </c>
      <c r="H494" s="15" t="str">
        <f t="shared" si="40"/>
        <v/>
      </c>
    </row>
    <row r="495" spans="2:8" ht="13.5" customHeight="1" x14ac:dyDescent="0.2">
      <c r="B495" s="5" t="s">
        <v>449</v>
      </c>
      <c r="C495" s="8">
        <v>3</v>
      </c>
      <c r="D495" s="8">
        <v>6</v>
      </c>
      <c r="E495" s="13">
        <f t="shared" si="37"/>
        <v>1.0003334444814939E-3</v>
      </c>
      <c r="F495" s="13">
        <f t="shared" si="38"/>
        <v>2.4660912453760789E-3</v>
      </c>
      <c r="G495" s="12">
        <f t="shared" si="39"/>
        <v>1</v>
      </c>
      <c r="H495" s="15">
        <f t="shared" si="40"/>
        <v>1.0003334444814939E-3</v>
      </c>
    </row>
    <row r="496" spans="2:8" s="4" customFormat="1" ht="26.25" customHeight="1" x14ac:dyDescent="0.2">
      <c r="B496" s="5" t="s">
        <v>450</v>
      </c>
      <c r="C496" s="8">
        <v>2</v>
      </c>
      <c r="D496" s="8">
        <v>0</v>
      </c>
      <c r="E496" s="13">
        <f t="shared" si="37"/>
        <v>6.6688896298766251E-4</v>
      </c>
      <c r="F496" s="13" t="str">
        <f t="shared" si="38"/>
        <v/>
      </c>
      <c r="G496" s="12" t="str">
        <f t="shared" si="39"/>
        <v>0</v>
      </c>
      <c r="H496" s="15">
        <f t="shared" si="40"/>
        <v>0</v>
      </c>
    </row>
    <row r="497" spans="2:8" ht="15" x14ac:dyDescent="0.2">
      <c r="B497" s="5" t="s">
        <v>451</v>
      </c>
      <c r="C497" s="8">
        <v>7</v>
      </c>
      <c r="D497" s="8">
        <v>2</v>
      </c>
      <c r="E497" s="13">
        <f t="shared" si="37"/>
        <v>2.3341113704568191E-3</v>
      </c>
      <c r="F497" s="13">
        <f t="shared" si="38"/>
        <v>8.2203041512535961E-4</v>
      </c>
      <c r="G497" s="12">
        <f t="shared" si="39"/>
        <v>-0.7142857142857143</v>
      </c>
      <c r="H497" s="15">
        <f t="shared" si="40"/>
        <v>-1.6672224074691566E-3</v>
      </c>
    </row>
    <row r="498" spans="2:8" ht="30" x14ac:dyDescent="0.2">
      <c r="B498" s="5" t="s">
        <v>452</v>
      </c>
      <c r="C498" s="8">
        <v>0</v>
      </c>
      <c r="D498" s="8">
        <v>0</v>
      </c>
      <c r="E498" s="13" t="str">
        <f t="shared" si="37"/>
        <v/>
      </c>
      <c r="F498" s="13" t="str">
        <f t="shared" si="38"/>
        <v/>
      </c>
      <c r="G498" s="12" t="str">
        <f t="shared" si="39"/>
        <v>0</v>
      </c>
      <c r="H498" s="15" t="str">
        <f t="shared" si="40"/>
        <v/>
      </c>
    </row>
    <row r="499" spans="2:8" ht="15" x14ac:dyDescent="0.2">
      <c r="B499" s="5" t="s">
        <v>453</v>
      </c>
      <c r="C499" s="8">
        <v>0</v>
      </c>
      <c r="D499" s="8">
        <v>0</v>
      </c>
      <c r="E499" s="13" t="str">
        <f t="shared" si="37"/>
        <v/>
      </c>
      <c r="F499" s="13" t="str">
        <f t="shared" si="38"/>
        <v/>
      </c>
      <c r="G499" s="12" t="str">
        <f t="shared" si="39"/>
        <v>0</v>
      </c>
      <c r="H499" s="15" t="str">
        <f t="shared" si="40"/>
        <v/>
      </c>
    </row>
    <row r="502" spans="2:8" x14ac:dyDescent="0.2">
      <c r="B502" s="19"/>
      <c r="C502" s="19"/>
      <c r="D502" s="19"/>
      <c r="E502" s="19"/>
      <c r="F502" s="19"/>
    </row>
    <row r="503" spans="2:8" ht="12.75" customHeight="1" x14ac:dyDescent="0.2">
      <c r="B503" s="38" t="s">
        <v>517</v>
      </c>
      <c r="C503" s="39" t="s">
        <v>518</v>
      </c>
      <c r="D503" s="40"/>
      <c r="E503" s="41" t="s">
        <v>482</v>
      </c>
      <c r="F503" s="42"/>
      <c r="G503" s="43" t="s">
        <v>526</v>
      </c>
      <c r="H503" s="43" t="s">
        <v>481</v>
      </c>
    </row>
    <row r="504" spans="2:8" x14ac:dyDescent="0.2">
      <c r="B504" s="38"/>
      <c r="C504" s="31">
        <v>2013</v>
      </c>
      <c r="D504" s="31">
        <v>2014</v>
      </c>
      <c r="E504" s="31">
        <v>2013</v>
      </c>
      <c r="F504" s="31">
        <v>2014</v>
      </c>
      <c r="G504" s="44"/>
      <c r="H504" s="44"/>
    </row>
    <row r="505" spans="2:8" x14ac:dyDescent="0.2">
      <c r="B505" s="32" t="s">
        <v>523</v>
      </c>
      <c r="C505" s="33">
        <f>SUM(C506:C530)</f>
        <v>1925</v>
      </c>
      <c r="D505" s="33">
        <f>SUM(D506:D530)</f>
        <v>3204</v>
      </c>
      <c r="E505" s="34">
        <f>+IF(C505=0,"",C505/C$505)</f>
        <v>1</v>
      </c>
      <c r="F505" s="34">
        <f>+IF(D505=0,"",D505/D$505)</f>
        <v>1</v>
      </c>
      <c r="G505" s="34">
        <f>+IF(OR(AND(D505=0),(C505=0)),"0",((D505-C505)/C505))</f>
        <v>0.66441558441558446</v>
      </c>
      <c r="H505" s="35">
        <f>+IF(OR(AND(E505=""),(G505="")),"",E505*G505)</f>
        <v>0.66441558441558446</v>
      </c>
    </row>
    <row r="506" spans="2:8" ht="15" x14ac:dyDescent="0.2">
      <c r="B506" s="5" t="s">
        <v>454</v>
      </c>
      <c r="C506" s="8">
        <v>5</v>
      </c>
      <c r="D506" s="8">
        <v>4</v>
      </c>
      <c r="E506" s="13">
        <f>+IF(C506=0,"",C506/C$505)</f>
        <v>2.5974025974025974E-3</v>
      </c>
      <c r="F506" s="13">
        <f>+IF(D506=0,"",D506/D$505)</f>
        <v>1.2484394506866417E-3</v>
      </c>
      <c r="G506" s="12">
        <f>+IF(OR(AND(D506=0),(C506=0)),"0",((D506-C506)/C506))</f>
        <v>-0.2</v>
      </c>
      <c r="H506" s="15">
        <f>+IF(OR(AND(E506=""),(G506="")),"",E506*G506)</f>
        <v>-5.1948051948051948E-4</v>
      </c>
    </row>
    <row r="507" spans="2:8" ht="15" x14ac:dyDescent="0.2">
      <c r="B507" s="5" t="s">
        <v>187</v>
      </c>
      <c r="C507" s="8">
        <v>79</v>
      </c>
      <c r="D507" s="8">
        <v>25</v>
      </c>
      <c r="E507" s="13">
        <f t="shared" ref="E507:E530" si="41">+IF(C507=0,"",C507/C$505)</f>
        <v>4.1038961038961042E-2</v>
      </c>
      <c r="F507" s="13">
        <f t="shared" ref="F507:F530" si="42">+IF(D507=0,"",D507/D$505)</f>
        <v>7.8027465667915106E-3</v>
      </c>
      <c r="G507" s="12">
        <f t="shared" ref="G507:G530" si="43">+IF(OR(AND(D507=0),(C507=0)),"0",((D507-C507)/C507))</f>
        <v>-0.68354430379746833</v>
      </c>
      <c r="H507" s="15">
        <f t="shared" ref="H507:H530" si="44">+IF(OR(AND(E507=""),(G507="")),"",E507*G507)</f>
        <v>-2.8051948051948054E-2</v>
      </c>
    </row>
    <row r="508" spans="2:8" ht="15" x14ac:dyDescent="0.2">
      <c r="B508" s="5" t="s">
        <v>455</v>
      </c>
      <c r="C508" s="8">
        <v>14</v>
      </c>
      <c r="D508" s="8">
        <v>45</v>
      </c>
      <c r="E508" s="13">
        <f t="shared" si="41"/>
        <v>7.2727272727272727E-3</v>
      </c>
      <c r="F508" s="13">
        <f t="shared" si="42"/>
        <v>1.4044943820224719E-2</v>
      </c>
      <c r="G508" s="12">
        <f t="shared" si="43"/>
        <v>2.2142857142857144</v>
      </c>
      <c r="H508" s="15">
        <f t="shared" si="44"/>
        <v>1.6103896103896106E-2</v>
      </c>
    </row>
    <row r="509" spans="2:8" ht="15" x14ac:dyDescent="0.2">
      <c r="B509" s="5" t="s">
        <v>456</v>
      </c>
      <c r="C509" s="8">
        <v>41</v>
      </c>
      <c r="D509" s="8">
        <v>22</v>
      </c>
      <c r="E509" s="13">
        <f t="shared" si="41"/>
        <v>2.12987012987013E-2</v>
      </c>
      <c r="F509" s="13">
        <f t="shared" si="42"/>
        <v>6.8664169787765296E-3</v>
      </c>
      <c r="G509" s="12">
        <f t="shared" si="43"/>
        <v>-0.46341463414634149</v>
      </c>
      <c r="H509" s="15">
        <f t="shared" si="44"/>
        <v>-9.870129870129871E-3</v>
      </c>
    </row>
    <row r="510" spans="2:8" ht="15" x14ac:dyDescent="0.2">
      <c r="B510" s="5" t="s">
        <v>188</v>
      </c>
      <c r="C510" s="8">
        <v>3</v>
      </c>
      <c r="D510" s="8">
        <v>1</v>
      </c>
      <c r="E510" s="13">
        <f t="shared" si="41"/>
        <v>1.5584415584415584E-3</v>
      </c>
      <c r="F510" s="13">
        <f t="shared" si="42"/>
        <v>3.1210986267166043E-4</v>
      </c>
      <c r="G510" s="12">
        <f t="shared" si="43"/>
        <v>-0.66666666666666663</v>
      </c>
      <c r="H510" s="15">
        <f t="shared" si="44"/>
        <v>-1.038961038961039E-3</v>
      </c>
    </row>
    <row r="511" spans="2:8" ht="15" x14ac:dyDescent="0.2">
      <c r="B511" s="5" t="s">
        <v>186</v>
      </c>
      <c r="C511" s="8">
        <v>0</v>
      </c>
      <c r="D511" s="8">
        <v>0</v>
      </c>
      <c r="E511" s="13" t="str">
        <f t="shared" si="41"/>
        <v/>
      </c>
      <c r="F511" s="13" t="str">
        <f t="shared" si="42"/>
        <v/>
      </c>
      <c r="G511" s="12" t="str">
        <f t="shared" si="43"/>
        <v>0</v>
      </c>
      <c r="H511" s="15" t="str">
        <f t="shared" si="44"/>
        <v/>
      </c>
    </row>
    <row r="512" spans="2:8" ht="15" x14ac:dyDescent="0.2">
      <c r="B512" s="5" t="s">
        <v>189</v>
      </c>
      <c r="C512" s="8">
        <v>0</v>
      </c>
      <c r="D512" s="8">
        <v>3</v>
      </c>
      <c r="E512" s="13" t="str">
        <f t="shared" si="41"/>
        <v/>
      </c>
      <c r="F512" s="13">
        <f t="shared" si="42"/>
        <v>9.3632958801498128E-4</v>
      </c>
      <c r="G512" s="12" t="str">
        <f t="shared" si="43"/>
        <v>0</v>
      </c>
      <c r="H512" s="15" t="str">
        <f t="shared" si="44"/>
        <v/>
      </c>
    </row>
    <row r="513" spans="2:8" ht="15" x14ac:dyDescent="0.2">
      <c r="B513" s="5" t="s">
        <v>457</v>
      </c>
      <c r="C513" s="8">
        <v>0</v>
      </c>
      <c r="D513" s="8">
        <v>0</v>
      </c>
      <c r="E513" s="13" t="str">
        <f t="shared" si="41"/>
        <v/>
      </c>
      <c r="F513" s="13" t="str">
        <f t="shared" si="42"/>
        <v/>
      </c>
      <c r="G513" s="12" t="str">
        <f t="shared" si="43"/>
        <v>0</v>
      </c>
      <c r="H513" s="15" t="str">
        <f t="shared" si="44"/>
        <v/>
      </c>
    </row>
    <row r="514" spans="2:8" ht="15" x14ac:dyDescent="0.2">
      <c r="B514" s="5" t="s">
        <v>458</v>
      </c>
      <c r="C514" s="8">
        <v>1</v>
      </c>
      <c r="D514" s="8">
        <v>0</v>
      </c>
      <c r="E514" s="13">
        <f t="shared" si="41"/>
        <v>5.1948051948051948E-4</v>
      </c>
      <c r="F514" s="13" t="str">
        <f t="shared" si="42"/>
        <v/>
      </c>
      <c r="G514" s="12" t="str">
        <f t="shared" si="43"/>
        <v>0</v>
      </c>
      <c r="H514" s="15">
        <f t="shared" si="44"/>
        <v>0</v>
      </c>
    </row>
    <row r="515" spans="2:8" ht="15" x14ac:dyDescent="0.2">
      <c r="B515" s="5" t="s">
        <v>569</v>
      </c>
      <c r="C515" s="8">
        <v>3</v>
      </c>
      <c r="D515" s="8">
        <v>2</v>
      </c>
      <c r="E515" s="13">
        <f t="shared" si="41"/>
        <v>1.5584415584415584E-3</v>
      </c>
      <c r="F515" s="13">
        <f t="shared" si="42"/>
        <v>6.2421972534332086E-4</v>
      </c>
      <c r="G515" s="12">
        <f t="shared" si="43"/>
        <v>-0.33333333333333331</v>
      </c>
      <c r="H515" s="15">
        <f t="shared" si="44"/>
        <v>-5.1948051948051948E-4</v>
      </c>
    </row>
    <row r="516" spans="2:8" ht="15" x14ac:dyDescent="0.2">
      <c r="B516" s="5" t="s">
        <v>459</v>
      </c>
      <c r="C516" s="8">
        <v>0</v>
      </c>
      <c r="D516" s="8">
        <v>1</v>
      </c>
      <c r="E516" s="13" t="str">
        <f t="shared" si="41"/>
        <v/>
      </c>
      <c r="F516" s="13">
        <f t="shared" si="42"/>
        <v>3.1210986267166043E-4</v>
      </c>
      <c r="G516" s="12" t="str">
        <f t="shared" si="43"/>
        <v>0</v>
      </c>
      <c r="H516" s="15" t="str">
        <f t="shared" si="44"/>
        <v/>
      </c>
    </row>
    <row r="517" spans="2:8" ht="15" x14ac:dyDescent="0.2">
      <c r="B517" s="5" t="s">
        <v>460</v>
      </c>
      <c r="C517" s="8">
        <v>0</v>
      </c>
      <c r="D517" s="8">
        <v>0</v>
      </c>
      <c r="E517" s="13" t="str">
        <f t="shared" si="41"/>
        <v/>
      </c>
      <c r="F517" s="13" t="str">
        <f t="shared" si="42"/>
        <v/>
      </c>
      <c r="G517" s="12" t="str">
        <f t="shared" si="43"/>
        <v>0</v>
      </c>
      <c r="H517" s="15" t="str">
        <f t="shared" si="44"/>
        <v/>
      </c>
    </row>
    <row r="518" spans="2:8" ht="15" x14ac:dyDescent="0.2">
      <c r="B518" s="5" t="s">
        <v>190</v>
      </c>
      <c r="C518" s="8">
        <v>307</v>
      </c>
      <c r="D518" s="8">
        <v>95</v>
      </c>
      <c r="E518" s="13">
        <f t="shared" si="41"/>
        <v>0.15948051948051947</v>
      </c>
      <c r="F518" s="13">
        <f t="shared" si="42"/>
        <v>2.965043695380774E-2</v>
      </c>
      <c r="G518" s="12">
        <f t="shared" si="43"/>
        <v>-0.69055374592833874</v>
      </c>
      <c r="H518" s="15">
        <f t="shared" si="44"/>
        <v>-0.11012987012987012</v>
      </c>
    </row>
    <row r="519" spans="2:8" ht="15" x14ac:dyDescent="0.2">
      <c r="B519" s="5" t="s">
        <v>192</v>
      </c>
      <c r="C519" s="8">
        <v>24</v>
      </c>
      <c r="D519" s="8">
        <v>1</v>
      </c>
      <c r="E519" s="13">
        <f t="shared" si="41"/>
        <v>1.2467532467532468E-2</v>
      </c>
      <c r="F519" s="13">
        <f t="shared" si="42"/>
        <v>3.1210986267166043E-4</v>
      </c>
      <c r="G519" s="12">
        <f t="shared" si="43"/>
        <v>-0.95833333333333337</v>
      </c>
      <c r="H519" s="15">
        <f t="shared" si="44"/>
        <v>-1.1948051948051949E-2</v>
      </c>
    </row>
    <row r="520" spans="2:8" ht="13.5" customHeight="1" x14ac:dyDescent="0.2">
      <c r="B520" s="5" t="s">
        <v>191</v>
      </c>
      <c r="C520" s="8">
        <v>0</v>
      </c>
      <c r="D520" s="8">
        <v>0</v>
      </c>
      <c r="E520" s="13" t="str">
        <f t="shared" si="41"/>
        <v/>
      </c>
      <c r="F520" s="13" t="str">
        <f t="shared" si="42"/>
        <v/>
      </c>
      <c r="G520" s="12" t="str">
        <f t="shared" si="43"/>
        <v>0</v>
      </c>
      <c r="H520" s="15" t="str">
        <f t="shared" si="44"/>
        <v/>
      </c>
    </row>
    <row r="521" spans="2:8" ht="13.5" customHeight="1" x14ac:dyDescent="0.2">
      <c r="B521" s="5" t="s">
        <v>461</v>
      </c>
      <c r="C521" s="8">
        <v>1356</v>
      </c>
      <c r="D521" s="8">
        <v>2887</v>
      </c>
      <c r="E521" s="13">
        <f t="shared" si="41"/>
        <v>0.70441558441558438</v>
      </c>
      <c r="F521" s="13">
        <f t="shared" si="42"/>
        <v>0.90106117353308368</v>
      </c>
      <c r="G521" s="12">
        <f t="shared" si="43"/>
        <v>1.1290560471976401</v>
      </c>
      <c r="H521" s="15">
        <f t="shared" si="44"/>
        <v>0.79532467532467521</v>
      </c>
    </row>
    <row r="522" spans="2:8" ht="25.5" customHeight="1" x14ac:dyDescent="0.2">
      <c r="B522" s="5" t="s">
        <v>193</v>
      </c>
      <c r="C522" s="8">
        <v>39</v>
      </c>
      <c r="D522" s="8">
        <v>7</v>
      </c>
      <c r="E522" s="13">
        <f t="shared" si="41"/>
        <v>2.0259740259740259E-2</v>
      </c>
      <c r="F522" s="13">
        <f t="shared" si="42"/>
        <v>2.1847690387016231E-3</v>
      </c>
      <c r="G522" s="12">
        <f t="shared" si="43"/>
        <v>-0.82051282051282048</v>
      </c>
      <c r="H522" s="15">
        <f t="shared" si="44"/>
        <v>-1.6623376623376623E-2</v>
      </c>
    </row>
    <row r="523" spans="2:8" ht="13.5" customHeight="1" x14ac:dyDescent="0.2">
      <c r="B523" s="5" t="s">
        <v>462</v>
      </c>
      <c r="C523" s="8">
        <v>0</v>
      </c>
      <c r="D523" s="8">
        <v>1</v>
      </c>
      <c r="E523" s="13" t="str">
        <f t="shared" si="41"/>
        <v/>
      </c>
      <c r="F523" s="13">
        <f t="shared" si="42"/>
        <v>3.1210986267166043E-4</v>
      </c>
      <c r="G523" s="12" t="str">
        <f t="shared" si="43"/>
        <v>0</v>
      </c>
      <c r="H523" s="15" t="str">
        <f t="shared" si="44"/>
        <v/>
      </c>
    </row>
    <row r="524" spans="2:8" ht="12" customHeight="1" x14ac:dyDescent="0.2">
      <c r="B524" s="5" t="s">
        <v>194</v>
      </c>
      <c r="C524" s="8">
        <v>0</v>
      </c>
      <c r="D524" s="8">
        <v>4</v>
      </c>
      <c r="E524" s="13" t="str">
        <f t="shared" si="41"/>
        <v/>
      </c>
      <c r="F524" s="13">
        <f t="shared" si="42"/>
        <v>1.2484394506866417E-3</v>
      </c>
      <c r="G524" s="12" t="str">
        <f t="shared" si="43"/>
        <v>0</v>
      </c>
      <c r="H524" s="15" t="str">
        <f t="shared" si="44"/>
        <v/>
      </c>
    </row>
    <row r="525" spans="2:8" ht="13.5" customHeight="1" x14ac:dyDescent="0.2">
      <c r="B525" s="5" t="s">
        <v>195</v>
      </c>
      <c r="C525" s="8">
        <v>0</v>
      </c>
      <c r="D525" s="8">
        <v>0</v>
      </c>
      <c r="E525" s="13" t="str">
        <f t="shared" si="41"/>
        <v/>
      </c>
      <c r="F525" s="13" t="str">
        <f t="shared" si="42"/>
        <v/>
      </c>
      <c r="G525" s="12" t="str">
        <f t="shared" si="43"/>
        <v>0</v>
      </c>
      <c r="H525" s="15" t="str">
        <f t="shared" si="44"/>
        <v/>
      </c>
    </row>
    <row r="526" spans="2:8" ht="13.5" customHeight="1" x14ac:dyDescent="0.2">
      <c r="B526" s="5" t="s">
        <v>463</v>
      </c>
      <c r="C526" s="8">
        <v>3</v>
      </c>
      <c r="D526" s="8">
        <v>3</v>
      </c>
      <c r="E526" s="13">
        <f t="shared" si="41"/>
        <v>1.5584415584415584E-3</v>
      </c>
      <c r="F526" s="13">
        <f t="shared" si="42"/>
        <v>9.3632958801498128E-4</v>
      </c>
      <c r="G526" s="12">
        <f t="shared" si="43"/>
        <v>0</v>
      </c>
      <c r="H526" s="15">
        <f t="shared" si="44"/>
        <v>0</v>
      </c>
    </row>
    <row r="527" spans="2:8" ht="15" x14ac:dyDescent="0.2">
      <c r="B527" s="5" t="s">
        <v>464</v>
      </c>
      <c r="C527" s="8">
        <v>0</v>
      </c>
      <c r="D527" s="8">
        <v>1</v>
      </c>
      <c r="E527" s="13" t="str">
        <f t="shared" si="41"/>
        <v/>
      </c>
      <c r="F527" s="13">
        <f t="shared" si="42"/>
        <v>3.1210986267166043E-4</v>
      </c>
      <c r="G527" s="12" t="str">
        <f t="shared" si="43"/>
        <v>0</v>
      </c>
      <c r="H527" s="15" t="str">
        <f t="shared" si="44"/>
        <v/>
      </c>
    </row>
    <row r="528" spans="2:8" ht="30" x14ac:dyDescent="0.2">
      <c r="B528" s="5" t="s">
        <v>465</v>
      </c>
      <c r="C528" s="8">
        <v>1</v>
      </c>
      <c r="D528" s="8">
        <v>1</v>
      </c>
      <c r="E528" s="13">
        <f t="shared" si="41"/>
        <v>5.1948051948051948E-4</v>
      </c>
      <c r="F528" s="13">
        <f t="shared" si="42"/>
        <v>3.1210986267166043E-4</v>
      </c>
      <c r="G528" s="12">
        <f t="shared" si="43"/>
        <v>0</v>
      </c>
      <c r="H528" s="15">
        <f t="shared" si="44"/>
        <v>0</v>
      </c>
    </row>
    <row r="529" spans="2:8" ht="15" x14ac:dyDescent="0.2">
      <c r="B529" s="5" t="s">
        <v>466</v>
      </c>
      <c r="C529" s="8">
        <v>31</v>
      </c>
      <c r="D529" s="8">
        <v>78</v>
      </c>
      <c r="E529" s="13">
        <f t="shared" si="41"/>
        <v>1.6103896103896103E-2</v>
      </c>
      <c r="F529" s="13">
        <f t="shared" si="42"/>
        <v>2.4344569288389514E-2</v>
      </c>
      <c r="G529" s="12">
        <f t="shared" si="43"/>
        <v>1.5161290322580645</v>
      </c>
      <c r="H529" s="15">
        <f t="shared" si="44"/>
        <v>2.4415584415584415E-2</v>
      </c>
    </row>
    <row r="530" spans="2:8" ht="15" x14ac:dyDescent="0.2">
      <c r="B530" s="5" t="s">
        <v>467</v>
      </c>
      <c r="C530" s="8">
        <v>18</v>
      </c>
      <c r="D530" s="8">
        <v>23</v>
      </c>
      <c r="E530" s="13">
        <f t="shared" si="41"/>
        <v>9.3506493506493506E-3</v>
      </c>
      <c r="F530" s="13">
        <f t="shared" si="42"/>
        <v>7.1785268414481899E-3</v>
      </c>
      <c r="G530" s="12">
        <f t="shared" si="43"/>
        <v>0.27777777777777779</v>
      </c>
      <c r="H530" s="15">
        <f t="shared" si="44"/>
        <v>2.5974025974025974E-3</v>
      </c>
    </row>
    <row r="531" spans="2:8" x14ac:dyDescent="0.2">
      <c r="B531" s="14" t="s">
        <v>525</v>
      </c>
    </row>
  </sheetData>
  <mergeCells count="33">
    <mergeCell ref="H503:H504"/>
    <mergeCell ref="E503:F503"/>
    <mergeCell ref="G503:G504"/>
    <mergeCell ref="D1:H2"/>
    <mergeCell ref="E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2015-04-16T21:37:49Z</dcterms:modified>
</cp:coreProperties>
</file>